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lsv\1111000_税務課\12_課税調査G\06法人県民税法人事業税\61 HP掲載関係_様式等\01 様式\20241200_法人R6改正関係\202412_省令71号改正分\02_HP掲載用\様式（Excel）\"/>
    </mc:Choice>
  </mc:AlternateContent>
  <xr:revisionPtr revIDLastSave="0" documentId="13_ncr:1_{040F6535-F7F1-4B74-9AE6-0E9EA73C9278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入力シート" sheetId="3" r:id="rId1"/>
    <sheet name="印刷用" sheetId="4" r:id="rId2"/>
    <sheet name="手書き用" sheetId="5" r:id="rId3"/>
  </sheets>
  <calcPr calcId="191029" calcMode="autoNoTable"/>
  <customWorkbookViews>
    <customWorkbookView name="印刷" guid="{6811D411-64AD-4EAC-B482-C9535B3AC5DD}" maximized="1" windowWidth="1191" windowHeight="82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1" i="3" l="1"/>
  <c r="U12" i="5" l="1"/>
  <c r="U10" i="5"/>
  <c r="U9" i="5"/>
  <c r="AV17" i="4"/>
  <c r="AX15" i="4"/>
  <c r="AM12" i="4"/>
  <c r="AM10" i="4"/>
  <c r="AM9" i="4"/>
  <c r="AD17" i="4"/>
  <c r="AF15" i="4"/>
  <c r="U12" i="4"/>
  <c r="U10" i="4"/>
  <c r="U9" i="4"/>
  <c r="L17" i="4"/>
  <c r="N15" i="4"/>
  <c r="C12" i="4"/>
  <c r="C9" i="4"/>
  <c r="C10" i="4"/>
  <c r="W19" i="3" l="1"/>
  <c r="W20" i="3"/>
  <c r="W22" i="3"/>
  <c r="W23" i="3"/>
  <c r="W24" i="3"/>
  <c r="W25" i="3"/>
  <c r="V25" i="3" s="1"/>
  <c r="Z25" i="3" s="1"/>
  <c r="H26" i="4" s="1"/>
  <c r="W26" i="3"/>
  <c r="W28" i="3"/>
  <c r="W29" i="3"/>
  <c r="W30" i="3"/>
  <c r="V30" i="3" s="1"/>
  <c r="AI30" i="3" s="1"/>
  <c r="Q31" i="4" s="1"/>
  <c r="W31" i="3"/>
  <c r="W18" i="3"/>
  <c r="E27" i="3"/>
  <c r="R27" i="3" s="1"/>
  <c r="E21" i="3"/>
  <c r="R21" i="3" s="1"/>
  <c r="U13" i="3"/>
  <c r="U14" i="3"/>
  <c r="U16" i="3"/>
  <c r="S16" i="3" s="1"/>
  <c r="W21" i="3" l="1"/>
  <c r="Y30" i="3"/>
  <c r="G31" i="4" s="1"/>
  <c r="AQ31" i="4" s="1"/>
  <c r="AF25" i="3"/>
  <c r="N26" i="4" s="1"/>
  <c r="AX26" i="4" s="1"/>
  <c r="V20" i="3"/>
  <c r="Y20" i="3" s="1"/>
  <c r="G21" i="4" s="1"/>
  <c r="AQ21" i="4" s="1"/>
  <c r="V21" i="3"/>
  <c r="S21" i="3" s="1"/>
  <c r="BA31" i="4"/>
  <c r="AI31" i="4"/>
  <c r="AR26" i="4"/>
  <c r="Z26" i="4"/>
  <c r="E32" i="3"/>
  <c r="W27" i="3"/>
  <c r="V18" i="3"/>
  <c r="Z18" i="3" s="1"/>
  <c r="H19" i="4" s="1"/>
  <c r="V29" i="3"/>
  <c r="AG29" i="3" s="1"/>
  <c r="O30" i="4" s="1"/>
  <c r="V24" i="3"/>
  <c r="AB24" i="3" s="1"/>
  <c r="J25" i="4" s="1"/>
  <c r="AG30" i="3"/>
  <c r="O31" i="4" s="1"/>
  <c r="S30" i="3"/>
  <c r="AA30" i="3"/>
  <c r="I31" i="4" s="1"/>
  <c r="AH25" i="3"/>
  <c r="P26" i="4" s="1"/>
  <c r="S14" i="3"/>
  <c r="V14" i="3"/>
  <c r="Z30" i="3"/>
  <c r="H31" i="4" s="1"/>
  <c r="AD30" i="3"/>
  <c r="L31" i="4" s="1"/>
  <c r="AH30" i="3"/>
  <c r="P31" i="4" s="1"/>
  <c r="AB30" i="3"/>
  <c r="J31" i="4" s="1"/>
  <c r="AF30" i="3"/>
  <c r="N31" i="4" s="1"/>
  <c r="Y25" i="3"/>
  <c r="G26" i="4" s="1"/>
  <c r="AC25" i="3"/>
  <c r="K26" i="4" s="1"/>
  <c r="AG25" i="3"/>
  <c r="O26" i="4" s="1"/>
  <c r="AA25" i="3"/>
  <c r="I26" i="4" s="1"/>
  <c r="AE25" i="3"/>
  <c r="M26" i="4" s="1"/>
  <c r="AI25" i="3"/>
  <c r="Q26" i="4" s="1"/>
  <c r="V28" i="3"/>
  <c r="S28" i="3" s="1"/>
  <c r="V22" i="3"/>
  <c r="AD22" i="3" s="1"/>
  <c r="L23" i="4" s="1"/>
  <c r="AE30" i="3"/>
  <c r="M31" i="4" s="1"/>
  <c r="AD25" i="3"/>
  <c r="L26" i="4" s="1"/>
  <c r="S25" i="3"/>
  <c r="S13" i="3"/>
  <c r="V13" i="3"/>
  <c r="AC29" i="3"/>
  <c r="K30" i="4" s="1"/>
  <c r="Z20" i="3"/>
  <c r="H21" i="4" s="1"/>
  <c r="V26" i="3"/>
  <c r="AB26" i="3" s="1"/>
  <c r="J27" i="4" s="1"/>
  <c r="AC30" i="3"/>
  <c r="K31" i="4" s="1"/>
  <c r="AB25" i="3"/>
  <c r="J26" i="4" s="1"/>
  <c r="AA20" i="3"/>
  <c r="I21" i="4" s="1"/>
  <c r="V31" i="3"/>
  <c r="AC31" i="3" s="1"/>
  <c r="K32" i="4" s="1"/>
  <c r="V23" i="3"/>
  <c r="AE23" i="3" s="1"/>
  <c r="M24" i="4" s="1"/>
  <c r="V19" i="3"/>
  <c r="AA19" i="3" s="1"/>
  <c r="I20" i="4" s="1"/>
  <c r="T15" i="4"/>
  <c r="AL15" i="4"/>
  <c r="V16" i="3"/>
  <c r="B15" i="4"/>
  <c r="W33" i="3" l="1"/>
  <c r="R32" i="3"/>
  <c r="Y29" i="3"/>
  <c r="G30" i="4" s="1"/>
  <c r="AF29" i="3"/>
  <c r="N30" i="4" s="1"/>
  <c r="AF30" i="4" s="1"/>
  <c r="AI29" i="3"/>
  <c r="Q30" i="4" s="1"/>
  <c r="AH29" i="3"/>
  <c r="P30" i="4" s="1"/>
  <c r="AZ30" i="4" s="1"/>
  <c r="Y31" i="4"/>
  <c r="R33" i="3"/>
  <c r="AE29" i="3"/>
  <c r="M30" i="4" s="1"/>
  <c r="AW30" i="4" s="1"/>
  <c r="AD18" i="3"/>
  <c r="L19" i="4" s="1"/>
  <c r="W32" i="3"/>
  <c r="V32" i="3" s="1"/>
  <c r="S32" i="3" s="1"/>
  <c r="S20" i="3"/>
  <c r="AA29" i="3"/>
  <c r="I30" i="4" s="1"/>
  <c r="AS30" i="4" s="1"/>
  <c r="AB18" i="3"/>
  <c r="J19" i="4" s="1"/>
  <c r="AT19" i="4" s="1"/>
  <c r="AG18" i="3"/>
  <c r="O19" i="4" s="1"/>
  <c r="AH18" i="3"/>
  <c r="P19" i="4" s="1"/>
  <c r="AZ19" i="4" s="1"/>
  <c r="AC18" i="3"/>
  <c r="K19" i="4" s="1"/>
  <c r="AU19" i="4" s="1"/>
  <c r="AF28" i="3"/>
  <c r="N29" i="4" s="1"/>
  <c r="AX29" i="4" s="1"/>
  <c r="Y26" i="3"/>
  <c r="G27" i="4" s="1"/>
  <c r="AQ27" i="4" s="1"/>
  <c r="AI19" i="3"/>
  <c r="Q20" i="4" s="1"/>
  <c r="BA20" i="4" s="1"/>
  <c r="AC19" i="3"/>
  <c r="K20" i="4" s="1"/>
  <c r="AU20" i="4" s="1"/>
  <c r="Y31" i="3"/>
  <c r="G32" i="4" s="1"/>
  <c r="AQ32" i="4" s="1"/>
  <c r="AA24" i="3"/>
  <c r="I25" i="4" s="1"/>
  <c r="AA25" i="4" s="1"/>
  <c r="AI31" i="3"/>
  <c r="Q32" i="4" s="1"/>
  <c r="BA32" i="4" s="1"/>
  <c r="AB29" i="3"/>
  <c r="J30" i="4" s="1"/>
  <c r="AB30" i="4" s="1"/>
  <c r="AB21" i="3"/>
  <c r="J22" i="4" s="1"/>
  <c r="AT22" i="4" s="1"/>
  <c r="AF26" i="4"/>
  <c r="AE31" i="3"/>
  <c r="M32" i="4" s="1"/>
  <c r="AW32" i="4" s="1"/>
  <c r="AG19" i="3"/>
  <c r="O20" i="4" s="1"/>
  <c r="AG20" i="4" s="1"/>
  <c r="AI20" i="3"/>
  <c r="Q21" i="4" s="1"/>
  <c r="BA21" i="4" s="1"/>
  <c r="AF20" i="3"/>
  <c r="N21" i="4" s="1"/>
  <c r="AX21" i="4" s="1"/>
  <c r="AG20" i="3"/>
  <c r="O21" i="4" s="1"/>
  <c r="AY21" i="4" s="1"/>
  <c r="AC20" i="3"/>
  <c r="K21" i="4" s="1"/>
  <c r="AE22" i="3"/>
  <c r="M23" i="4" s="1"/>
  <c r="AE23" i="4" s="1"/>
  <c r="Y21" i="4"/>
  <c r="AC22" i="3"/>
  <c r="K23" i="4" s="1"/>
  <c r="AU23" i="4" s="1"/>
  <c r="AH20" i="3"/>
  <c r="P21" i="4" s="1"/>
  <c r="AH21" i="4" s="1"/>
  <c r="AB20" i="3"/>
  <c r="J21" i="4" s="1"/>
  <c r="AT21" i="4" s="1"/>
  <c r="AE19" i="3"/>
  <c r="M20" i="4" s="1"/>
  <c r="AW20" i="4" s="1"/>
  <c r="Y19" i="3"/>
  <c r="G20" i="4" s="1"/>
  <c r="Y20" i="4" s="1"/>
  <c r="AD20" i="3"/>
  <c r="L21" i="4" s="1"/>
  <c r="AD21" i="4" s="1"/>
  <c r="Z24" i="3"/>
  <c r="H25" i="4" s="1"/>
  <c r="Z25" i="4" s="1"/>
  <c r="AI18" i="3"/>
  <c r="Q19" i="4" s="1"/>
  <c r="BA19" i="4" s="1"/>
  <c r="AE20" i="3"/>
  <c r="M21" i="4" s="1"/>
  <c r="AW21" i="4" s="1"/>
  <c r="AE18" i="3"/>
  <c r="M19" i="4" s="1"/>
  <c r="AW19" i="4" s="1"/>
  <c r="AB22" i="3"/>
  <c r="J23" i="4" s="1"/>
  <c r="AT23" i="4" s="1"/>
  <c r="AV23" i="4"/>
  <c r="AD23" i="4"/>
  <c r="AT27" i="4"/>
  <c r="AB27" i="4"/>
  <c r="AS20" i="4"/>
  <c r="AA20" i="4"/>
  <c r="AT25" i="4"/>
  <c r="AB25" i="4"/>
  <c r="AR19" i="4"/>
  <c r="Z19" i="4"/>
  <c r="AW24" i="4"/>
  <c r="AE24" i="4"/>
  <c r="AO35" i="4"/>
  <c r="W35" i="4"/>
  <c r="E35" i="4"/>
  <c r="AU32" i="4"/>
  <c r="AC32" i="4"/>
  <c r="S31" i="3"/>
  <c r="Z31" i="3"/>
  <c r="H32" i="4" s="1"/>
  <c r="AH31" i="3"/>
  <c r="P32" i="4" s="1"/>
  <c r="AB31" i="3"/>
  <c r="J32" i="4" s="1"/>
  <c r="AF31" i="3"/>
  <c r="N32" i="4" s="1"/>
  <c r="AD31" i="3"/>
  <c r="L32" i="4" s="1"/>
  <c r="AG26" i="3"/>
  <c r="O27" i="4" s="1"/>
  <c r="AU31" i="4"/>
  <c r="AC31" i="4"/>
  <c r="AF24" i="3"/>
  <c r="N25" i="4" s="1"/>
  <c r="T17" i="4"/>
  <c r="B17" i="4"/>
  <c r="AL17" i="4"/>
  <c r="AH28" i="3"/>
  <c r="P29" i="4" s="1"/>
  <c r="AB28" i="3"/>
  <c r="J29" i="4" s="1"/>
  <c r="AA26" i="3"/>
  <c r="I27" i="4" s="1"/>
  <c r="AV19" i="4"/>
  <c r="AD19" i="4"/>
  <c r="BA26" i="4"/>
  <c r="AI26" i="4"/>
  <c r="AU26" i="4"/>
  <c r="AC26" i="4"/>
  <c r="AZ31" i="4"/>
  <c r="AH31" i="4"/>
  <c r="AH26" i="4"/>
  <c r="AZ26" i="4"/>
  <c r="AI24" i="3"/>
  <c r="Q25" i="4" s="1"/>
  <c r="AY31" i="4"/>
  <c r="AG31" i="4"/>
  <c r="AD29" i="3"/>
  <c r="L30" i="4" s="1"/>
  <c r="S29" i="3"/>
  <c r="AH22" i="3"/>
  <c r="P23" i="4" s="1"/>
  <c r="AA31" i="3"/>
  <c r="I32" i="4" s="1"/>
  <c r="AD21" i="3"/>
  <c r="L22" i="4" s="1"/>
  <c r="AF21" i="3"/>
  <c r="N22" i="4" s="1"/>
  <c r="AG21" i="3"/>
  <c r="O22" i="4" s="1"/>
  <c r="AX30" i="4"/>
  <c r="S26" i="3"/>
  <c r="AE26" i="3"/>
  <c r="M27" i="4" s="1"/>
  <c r="AQ30" i="4"/>
  <c r="Y30" i="4"/>
  <c r="AV26" i="4"/>
  <c r="AD26" i="4"/>
  <c r="AT31" i="4"/>
  <c r="AB31" i="4"/>
  <c r="AF26" i="3"/>
  <c r="N27" i="4" s="1"/>
  <c r="AC28" i="3"/>
  <c r="K29" i="4" s="1"/>
  <c r="AA21" i="3"/>
  <c r="I22" i="4" s="1"/>
  <c r="Y23" i="3"/>
  <c r="G24" i="4" s="1"/>
  <c r="AE24" i="3"/>
  <c r="M25" i="4" s="1"/>
  <c r="AA28" i="3"/>
  <c r="I29" i="4" s="1"/>
  <c r="AH24" i="3"/>
  <c r="P25" i="4" s="1"/>
  <c r="AD28" i="3"/>
  <c r="L29" i="4" s="1"/>
  <c r="AQ17" i="4"/>
  <c r="Y17" i="4"/>
  <c r="G17" i="4"/>
  <c r="AG28" i="3"/>
  <c r="O29" i="4" s="1"/>
  <c r="Y22" i="3"/>
  <c r="G23" i="4" s="1"/>
  <c r="AC26" i="3"/>
  <c r="K27" i="4" s="1"/>
  <c r="AF18" i="3"/>
  <c r="N19" i="4" s="1"/>
  <c r="AA18" i="3"/>
  <c r="I19" i="4" s="1"/>
  <c r="S18" i="3"/>
  <c r="AH26" i="3"/>
  <c r="P27" i="4" s="1"/>
  <c r="V27" i="3"/>
  <c r="S27" i="3" s="1"/>
  <c r="Z29" i="3"/>
  <c r="H30" i="4" s="1"/>
  <c r="AH21" i="3"/>
  <c r="P22" i="4" s="1"/>
  <c r="AI21" i="3"/>
  <c r="Q22" i="4" s="1"/>
  <c r="AC21" i="3"/>
  <c r="K22" i="4" s="1"/>
  <c r="S23" i="3"/>
  <c r="Z23" i="3"/>
  <c r="H24" i="4" s="1"/>
  <c r="AH23" i="3"/>
  <c r="P24" i="4" s="1"/>
  <c r="AB23" i="3"/>
  <c r="J24" i="4" s="1"/>
  <c r="AF23" i="3"/>
  <c r="N24" i="4" s="1"/>
  <c r="AD23" i="3"/>
  <c r="L24" i="4" s="1"/>
  <c r="AE30" i="4"/>
  <c r="AE31" i="4"/>
  <c r="AW31" i="4"/>
  <c r="AY26" i="4"/>
  <c r="AG26" i="4"/>
  <c r="AY19" i="4"/>
  <c r="AG19" i="4"/>
  <c r="AC24" i="3"/>
  <c r="K25" i="4" s="1"/>
  <c r="S24" i="3"/>
  <c r="Z26" i="3"/>
  <c r="H27" i="4" s="1"/>
  <c r="AC23" i="3"/>
  <c r="K24" i="4" s="1"/>
  <c r="AG31" i="3"/>
  <c r="O32" i="4" s="1"/>
  <c r="AY30" i="4"/>
  <c r="AG30" i="4"/>
  <c r="AI26" i="3"/>
  <c r="Q27" i="4" s="1"/>
  <c r="AW26" i="4"/>
  <c r="AE26" i="4"/>
  <c r="AQ26" i="4"/>
  <c r="Y26" i="4"/>
  <c r="AV31" i="4"/>
  <c r="AD31" i="4"/>
  <c r="AI23" i="3"/>
  <c r="Q24" i="4" s="1"/>
  <c r="AG23" i="3"/>
  <c r="O24" i="4" s="1"/>
  <c r="S19" i="3"/>
  <c r="AD19" i="3"/>
  <c r="L20" i="4" s="1"/>
  <c r="AF19" i="3"/>
  <c r="N20" i="4" s="1"/>
  <c r="AB19" i="3"/>
  <c r="J20" i="4" s="1"/>
  <c r="Z19" i="3"/>
  <c r="H20" i="4" s="1"/>
  <c r="AH19" i="3"/>
  <c r="P20" i="4" s="1"/>
  <c r="AS21" i="4"/>
  <c r="AA21" i="4"/>
  <c r="AT26" i="4"/>
  <c r="AB26" i="4"/>
  <c r="AI28" i="3"/>
  <c r="Q29" i="4" s="1"/>
  <c r="AR21" i="4"/>
  <c r="Z21" i="4"/>
  <c r="AD24" i="3"/>
  <c r="L25" i="4" s="1"/>
  <c r="BA30" i="4"/>
  <c r="AI30" i="4"/>
  <c r="AU30" i="4"/>
  <c r="AC30" i="4"/>
  <c r="Y28" i="3"/>
  <c r="G29" i="4" s="1"/>
  <c r="Z28" i="3"/>
  <c r="H29" i="4" s="1"/>
  <c r="AG24" i="3"/>
  <c r="O25" i="4" s="1"/>
  <c r="AI22" i="3"/>
  <c r="Q23" i="4" s="1"/>
  <c r="S22" i="3"/>
  <c r="AA22" i="3"/>
  <c r="I23" i="4" s="1"/>
  <c r="AS26" i="4"/>
  <c r="AA26" i="4"/>
  <c r="AX31" i="4"/>
  <c r="AF31" i="4"/>
  <c r="AR31" i="4"/>
  <c r="Z31" i="4"/>
  <c r="AA31" i="4"/>
  <c r="AS31" i="4"/>
  <c r="AA23" i="3"/>
  <c r="I24" i="4" s="1"/>
  <c r="AG22" i="3"/>
  <c r="O23" i="4" s="1"/>
  <c r="AE28" i="3"/>
  <c r="M29" i="4" s="1"/>
  <c r="Y18" i="3"/>
  <c r="G19" i="4" s="1"/>
  <c r="AF22" i="3"/>
  <c r="N23" i="4" s="1"/>
  <c r="Z22" i="3"/>
  <c r="H23" i="4" s="1"/>
  <c r="AD26" i="3"/>
  <c r="L27" i="4" s="1"/>
  <c r="Y24" i="3"/>
  <c r="G25" i="4" s="1"/>
  <c r="Z21" i="3"/>
  <c r="H22" i="4" s="1"/>
  <c r="AE21" i="3"/>
  <c r="M22" i="4" s="1"/>
  <c r="Y21" i="3"/>
  <c r="G22" i="4" s="1"/>
  <c r="R19" i="3"/>
  <c r="R20" i="3"/>
  <c r="R22" i="3"/>
  <c r="R23" i="3"/>
  <c r="R24" i="3"/>
  <c r="R25" i="3"/>
  <c r="R26" i="3"/>
  <c r="R28" i="3"/>
  <c r="R29" i="3"/>
  <c r="R30" i="3"/>
  <c r="R31" i="3"/>
  <c r="R18" i="3"/>
  <c r="AH30" i="4" l="1"/>
  <c r="AH19" i="4"/>
  <c r="AQ20" i="4"/>
  <c r="AA30" i="4"/>
  <c r="AB19" i="4"/>
  <c r="AW23" i="4"/>
  <c r="AF29" i="4"/>
  <c r="Y27" i="4"/>
  <c r="AC19" i="4"/>
  <c r="AB22" i="4"/>
  <c r="AI20" i="4"/>
  <c r="AC20" i="4"/>
  <c r="AC23" i="4"/>
  <c r="AE32" i="4"/>
  <c r="AC32" i="3"/>
  <c r="K33" i="4" s="1"/>
  <c r="AC33" i="4" s="1"/>
  <c r="AG21" i="4"/>
  <c r="AR25" i="4"/>
  <c r="Y32" i="4"/>
  <c r="AB21" i="4"/>
  <c r="AB23" i="4"/>
  <c r="AD32" i="3"/>
  <c r="L33" i="4" s="1"/>
  <c r="AV33" i="4" s="1"/>
  <c r="AS25" i="4"/>
  <c r="AI21" i="4"/>
  <c r="AY20" i="4"/>
  <c r="AV21" i="4"/>
  <c r="AT30" i="4"/>
  <c r="AE21" i="4"/>
  <c r="AI32" i="4"/>
  <c r="AI32" i="3"/>
  <c r="Q33" i="4" s="1"/>
  <c r="AI33" i="4" s="1"/>
  <c r="AE19" i="4"/>
  <c r="AZ21" i="4"/>
  <c r="AG32" i="3"/>
  <c r="O33" i="4" s="1"/>
  <c r="AY33" i="4" s="1"/>
  <c r="AE32" i="3"/>
  <c r="M33" i="4" s="1"/>
  <c r="AE33" i="4" s="1"/>
  <c r="AB32" i="3"/>
  <c r="J33" i="4" s="1"/>
  <c r="AB33" i="4" s="1"/>
  <c r="AI19" i="4"/>
  <c r="AF21" i="4"/>
  <c r="AA32" i="3"/>
  <c r="I33" i="4" s="1"/>
  <c r="AA33" i="4" s="1"/>
  <c r="AF32" i="3"/>
  <c r="N33" i="4" s="1"/>
  <c r="AF33" i="4" s="1"/>
  <c r="Y32" i="3"/>
  <c r="G33" i="4" s="1"/>
  <c r="AQ33" i="4" s="1"/>
  <c r="AH32" i="3"/>
  <c r="P33" i="4" s="1"/>
  <c r="AZ33" i="4" s="1"/>
  <c r="AE20" i="4"/>
  <c r="AC21" i="4"/>
  <c r="AU21" i="4"/>
  <c r="AQ22" i="4"/>
  <c r="Y22" i="4"/>
  <c r="AV27" i="4"/>
  <c r="AD27" i="4"/>
  <c r="AX20" i="4"/>
  <c r="AF20" i="4"/>
  <c r="BA22" i="4"/>
  <c r="AI22" i="4"/>
  <c r="AZ25" i="4"/>
  <c r="AH25" i="4"/>
  <c r="BA25" i="4"/>
  <c r="AI25" i="4"/>
  <c r="AT29" i="4"/>
  <c r="AB29" i="4"/>
  <c r="AF32" i="4"/>
  <c r="AX32" i="4"/>
  <c r="AW22" i="4"/>
  <c r="AE22" i="4"/>
  <c r="Z32" i="3"/>
  <c r="H33" i="4" s="1"/>
  <c r="AR23" i="4"/>
  <c r="Z23" i="4"/>
  <c r="AY23" i="4"/>
  <c r="AG23" i="4"/>
  <c r="BA23" i="4"/>
  <c r="AI23" i="4"/>
  <c r="AR29" i="4"/>
  <c r="Z29" i="4"/>
  <c r="AZ20" i="4"/>
  <c r="AH20" i="4"/>
  <c r="AV20" i="4"/>
  <c r="AD20" i="4"/>
  <c r="AV24" i="4"/>
  <c r="AD24" i="4"/>
  <c r="AR24" i="4"/>
  <c r="Z24" i="4"/>
  <c r="AH22" i="4"/>
  <c r="AZ22" i="4"/>
  <c r="AB27" i="3"/>
  <c r="J28" i="4" s="1"/>
  <c r="AG27" i="3"/>
  <c r="O28" i="4" s="1"/>
  <c r="AE27" i="3"/>
  <c r="M28" i="4" s="1"/>
  <c r="AS19" i="4"/>
  <c r="AA19" i="4"/>
  <c r="AU27" i="4"/>
  <c r="AC27" i="4"/>
  <c r="AU29" i="4"/>
  <c r="AC29" i="4"/>
  <c r="AW27" i="4"/>
  <c r="AE27" i="4"/>
  <c r="AV22" i="4"/>
  <c r="AD22" i="4"/>
  <c r="AV30" i="4"/>
  <c r="AD30" i="4"/>
  <c r="AZ29" i="4"/>
  <c r="AH29" i="4"/>
  <c r="AT32" i="4"/>
  <c r="AB32" i="4"/>
  <c r="AW29" i="4"/>
  <c r="AE29" i="4"/>
  <c r="BA29" i="4"/>
  <c r="AI29" i="4"/>
  <c r="AZ24" i="4"/>
  <c r="AH24" i="4"/>
  <c r="Z27" i="3"/>
  <c r="H28" i="4" s="1"/>
  <c r="AR22" i="4"/>
  <c r="Z22" i="4"/>
  <c r="AX23" i="4"/>
  <c r="AF23" i="4"/>
  <c r="AS24" i="4"/>
  <c r="AA24" i="4"/>
  <c r="AQ29" i="4"/>
  <c r="Y29" i="4"/>
  <c r="AR20" i="4"/>
  <c r="Z20" i="4"/>
  <c r="BA24" i="4"/>
  <c r="AI24" i="4"/>
  <c r="AY32" i="4"/>
  <c r="AG32" i="4"/>
  <c r="AR27" i="4"/>
  <c r="Z27" i="4"/>
  <c r="AX24" i="4"/>
  <c r="AF24" i="4"/>
  <c r="Z30" i="4"/>
  <c r="AR30" i="4"/>
  <c r="AF27" i="3"/>
  <c r="N28" i="4" s="1"/>
  <c r="AC27" i="3"/>
  <c r="K28" i="4" s="1"/>
  <c r="AA27" i="3"/>
  <c r="I28" i="4" s="1"/>
  <c r="AX19" i="4"/>
  <c r="AF19" i="4"/>
  <c r="AQ23" i="4"/>
  <c r="Y23" i="4"/>
  <c r="AS22" i="4"/>
  <c r="AA22" i="4"/>
  <c r="AX27" i="4"/>
  <c r="AF27" i="4"/>
  <c r="AS32" i="4"/>
  <c r="AA32" i="4"/>
  <c r="AY27" i="4"/>
  <c r="AG27" i="4"/>
  <c r="AZ32" i="4"/>
  <c r="AH32" i="4"/>
  <c r="AG25" i="4"/>
  <c r="AY25" i="4"/>
  <c r="AU25" i="4"/>
  <c r="AC25" i="4"/>
  <c r="AI27" i="3"/>
  <c r="Q28" i="4" s="1"/>
  <c r="AW25" i="4"/>
  <c r="AE25" i="4"/>
  <c r="AX22" i="4"/>
  <c r="AF22" i="4"/>
  <c r="AQ25" i="4"/>
  <c r="Y25" i="4"/>
  <c r="Y19" i="4"/>
  <c r="AQ19" i="4"/>
  <c r="AS23" i="4"/>
  <c r="AA23" i="4"/>
  <c r="AV25" i="4"/>
  <c r="AD25" i="4"/>
  <c r="AT20" i="4"/>
  <c r="AB20" i="4"/>
  <c r="AY24" i="4"/>
  <c r="AG24" i="4"/>
  <c r="BA27" i="4"/>
  <c r="AI27" i="4"/>
  <c r="AU24" i="4"/>
  <c r="AC24" i="4"/>
  <c r="AT24" i="4"/>
  <c r="AB24" i="4"/>
  <c r="AU22" i="4"/>
  <c r="AC22" i="4"/>
  <c r="AH27" i="3"/>
  <c r="P28" i="4" s="1"/>
  <c r="AD27" i="3"/>
  <c r="L28" i="4" s="1"/>
  <c r="Y27" i="3"/>
  <c r="G28" i="4" s="1"/>
  <c r="AZ27" i="4"/>
  <c r="AH27" i="4"/>
  <c r="AG29" i="4"/>
  <c r="AY29" i="4"/>
  <c r="AV29" i="4"/>
  <c r="AD29" i="4"/>
  <c r="AS29" i="4"/>
  <c r="AA29" i="4"/>
  <c r="AQ24" i="4"/>
  <c r="Y24" i="4"/>
  <c r="AY22" i="4"/>
  <c r="AG22" i="4"/>
  <c r="AZ23" i="4"/>
  <c r="AH23" i="4"/>
  <c r="AS27" i="4"/>
  <c r="AA27" i="4"/>
  <c r="AX25" i="4"/>
  <c r="AF25" i="4"/>
  <c r="AV32" i="4"/>
  <c r="AD32" i="4"/>
  <c r="AR32" i="4"/>
  <c r="Z32" i="4"/>
  <c r="AU33" i="4" l="1"/>
  <c r="AD33" i="4"/>
  <c r="AX33" i="4"/>
  <c r="BA33" i="4"/>
  <c r="AT33" i="4"/>
  <c r="AG33" i="4"/>
  <c r="AH33" i="4"/>
  <c r="AS33" i="4"/>
  <c r="Y33" i="4"/>
  <c r="AW33" i="4"/>
  <c r="AF28" i="4"/>
  <c r="AX28" i="4"/>
  <c r="AW28" i="4"/>
  <c r="AE28" i="4"/>
  <c r="AY28" i="4"/>
  <c r="AG28" i="4"/>
  <c r="AZ28" i="4"/>
  <c r="AH28" i="4"/>
  <c r="AS28" i="4"/>
  <c r="AA28" i="4"/>
  <c r="AB28" i="4"/>
  <c r="AT28" i="4"/>
  <c r="AQ28" i="4"/>
  <c r="Y28" i="4"/>
  <c r="AV28" i="4"/>
  <c r="AD28" i="4"/>
  <c r="AR28" i="4"/>
  <c r="Z28" i="4"/>
  <c r="BA28" i="4"/>
  <c r="AI28" i="4"/>
  <c r="AU28" i="4"/>
  <c r="AC28" i="4"/>
  <c r="AR33" i="4"/>
  <c r="Z33" i="4"/>
  <c r="V33" i="3" l="1"/>
  <c r="AA33" i="3" l="1"/>
  <c r="S33" i="3"/>
  <c r="AF33" i="3"/>
  <c r="AB33" i="3"/>
  <c r="Y33" i="3"/>
  <c r="AI33" i="3"/>
  <c r="AH33" i="3"/>
  <c r="AD33" i="3"/>
  <c r="AE33" i="3"/>
  <c r="AC33" i="3"/>
  <c r="S34" i="3"/>
  <c r="AG33" i="3"/>
  <c r="Z33" i="3"/>
  <c r="K33" i="3" l="1"/>
  <c r="R34" i="3"/>
  <c r="K32" i="3" s="1"/>
  <c r="Q34" i="3" l="1"/>
  <c r="N34" i="4" l="1"/>
  <c r="Q34" i="4"/>
  <c r="G34" i="4"/>
  <c r="L34" i="4"/>
  <c r="J34" i="4"/>
  <c r="H34" i="4"/>
  <c r="O34" i="4"/>
  <c r="K31" i="3"/>
  <c r="W34" i="3" s="1"/>
  <c r="M34" i="4"/>
  <c r="I34" i="4"/>
  <c r="K34" i="4"/>
  <c r="P34" i="4"/>
  <c r="E33" i="3"/>
  <c r="AD34" i="4" l="1"/>
  <c r="AV34" i="4"/>
  <c r="AY34" i="4"/>
  <c r="AG34" i="4"/>
  <c r="Y34" i="4"/>
  <c r="AQ34" i="4"/>
  <c r="AZ34" i="4"/>
  <c r="AH34" i="4"/>
  <c r="AU34" i="4"/>
  <c r="AC34" i="4"/>
  <c r="AA34" i="4"/>
  <c r="AS34" i="4"/>
  <c r="Z34" i="4"/>
  <c r="AR34" i="4"/>
  <c r="BA34" i="4"/>
  <c r="AI34" i="4"/>
  <c r="V34" i="3"/>
  <c r="Y34" i="3" s="1"/>
  <c r="AE34" i="4"/>
  <c r="AW34" i="4"/>
  <c r="AT34" i="4"/>
  <c r="AB34" i="4"/>
  <c r="AX34" i="4"/>
  <c r="AF34" i="4"/>
  <c r="AH34" i="3" l="1"/>
  <c r="AA34" i="3"/>
  <c r="AF34" i="3"/>
  <c r="AC34" i="3"/>
  <c r="AB34" i="3"/>
  <c r="Z34" i="3"/>
  <c r="AG34" i="3"/>
  <c r="AI34" i="3"/>
  <c r="AD34" i="3"/>
  <c r="AE34" i="3"/>
</calcChain>
</file>

<file path=xl/sharedStrings.xml><?xml version="1.0" encoding="utf-8"?>
<sst xmlns="http://schemas.openxmlformats.org/spreadsheetml/2006/main" count="555" uniqueCount="121">
  <si>
    <t>県</t>
    <rPh sb="0" eb="1">
      <t>ケン</t>
    </rPh>
    <phoneticPr fontId="2"/>
  </si>
  <si>
    <t>法人税割額</t>
    <rPh sb="0" eb="3">
      <t>ホウジンゼイ</t>
    </rPh>
    <rPh sb="3" eb="4">
      <t>ワ</t>
    </rPh>
    <rPh sb="4" eb="5">
      <t>ガク</t>
    </rPh>
    <phoneticPr fontId="2"/>
  </si>
  <si>
    <t>法人県民税</t>
    <rPh sb="0" eb="1">
      <t>ホウ</t>
    </rPh>
    <rPh sb="1" eb="2">
      <t>ジン</t>
    </rPh>
    <rPh sb="2" eb="5">
      <t>ケンミンゼイ</t>
    </rPh>
    <phoneticPr fontId="2"/>
  </si>
  <si>
    <t>計</t>
    <rPh sb="0" eb="1">
      <t>ケイ</t>
    </rPh>
    <phoneticPr fontId="2"/>
  </si>
  <si>
    <t>付加価値割額</t>
    <rPh sb="0" eb="2">
      <t>フカ</t>
    </rPh>
    <rPh sb="2" eb="4">
      <t>カチ</t>
    </rPh>
    <rPh sb="4" eb="5">
      <t>ワ</t>
    </rPh>
    <rPh sb="5" eb="6">
      <t>ガク</t>
    </rPh>
    <phoneticPr fontId="2"/>
  </si>
  <si>
    <t>過少申告加算金</t>
    <rPh sb="0" eb="2">
      <t>カショウ</t>
    </rPh>
    <rPh sb="2" eb="4">
      <t>シンコク</t>
    </rPh>
    <rPh sb="4" eb="7">
      <t>カサンキン</t>
    </rPh>
    <phoneticPr fontId="2"/>
  </si>
  <si>
    <t>不申告加算金</t>
    <rPh sb="0" eb="1">
      <t>フ</t>
    </rPh>
    <rPh sb="1" eb="3">
      <t>シンコク</t>
    </rPh>
    <rPh sb="3" eb="6">
      <t>カサンキン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</si>
  <si>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</si>
  <si>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</si>
  <si>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</si>
  <si>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</si>
  <si>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</si>
  <si>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</si>
  <si>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都道府県コ－ド</t>
    <rPh sb="0" eb="4">
      <t>トドウフケン</t>
    </rPh>
    <phoneticPr fontId="2"/>
  </si>
  <si>
    <t>加　　　　入　　　　者</t>
    <rPh sb="0" eb="1">
      <t>カ</t>
    </rPh>
    <rPh sb="5" eb="6">
      <t>イリ</t>
    </rPh>
    <rPh sb="10" eb="11">
      <t>シャ</t>
    </rPh>
    <phoneticPr fontId="2"/>
  </si>
  <si>
    <t>から</t>
    <phoneticPr fontId="2"/>
  </si>
  <si>
    <t>課税事務所</t>
    <rPh sb="0" eb="2">
      <t>カゼイ</t>
    </rPh>
    <rPh sb="2" eb="5">
      <t>ジムショ</t>
    </rPh>
    <phoneticPr fontId="2"/>
  </si>
  <si>
    <t>年</t>
    <rPh sb="0" eb="1">
      <t>ネン</t>
    </rPh>
    <phoneticPr fontId="2"/>
  </si>
  <si>
    <t>合　計　額</t>
    <rPh sb="0" eb="1">
      <t>ゴウ</t>
    </rPh>
    <rPh sb="2" eb="3">
      <t>ケイ</t>
    </rPh>
    <rPh sb="4" eb="5">
      <t>ガク</t>
    </rPh>
    <phoneticPr fontId="2"/>
  </si>
  <si>
    <t>取りまとめ局</t>
    <rPh sb="0" eb="1">
      <t>ト</t>
    </rPh>
    <rPh sb="5" eb="6">
      <t>キョク</t>
    </rPh>
    <phoneticPr fontId="2"/>
  </si>
  <si>
    <t>口</t>
    <rPh sb="0" eb="1">
      <t>クチ</t>
    </rPh>
    <phoneticPr fontId="2"/>
  </si>
  <si>
    <t>石川</t>
    <rPh sb="0" eb="2">
      <t>イシカワ</t>
    </rPh>
    <phoneticPr fontId="2"/>
  </si>
  <si>
    <t>口　　座　　番　　号</t>
    <rPh sb="0" eb="1">
      <t>クチ</t>
    </rPh>
    <rPh sb="3" eb="4">
      <t>ザ</t>
    </rPh>
    <rPh sb="6" eb="7">
      <t>バン</t>
    </rPh>
    <rPh sb="9" eb="10">
      <t>ゴウ</t>
    </rPh>
    <phoneticPr fontId="2"/>
  </si>
  <si>
    <t>まで</t>
    <phoneticPr fontId="2"/>
  </si>
  <si>
    <t>(</t>
    <phoneticPr fontId="2"/>
  </si>
  <si>
    <t>)</t>
    <phoneticPr fontId="2"/>
  </si>
  <si>
    <t>㈱北國銀行本店</t>
    <rPh sb="1" eb="3">
      <t>ホッコク</t>
    </rPh>
    <rPh sb="3" eb="5">
      <t>ギンコウ</t>
    </rPh>
    <rPh sb="5" eb="7">
      <t>ホンテン</t>
    </rPh>
    <phoneticPr fontId="2"/>
  </si>
  <si>
    <t>計
(05～09)</t>
    <rPh sb="0" eb="1">
      <t>ケイ</t>
    </rPh>
    <phoneticPr fontId="2"/>
  </si>
  <si>
    <t>計
(10～14)</t>
    <rPh sb="0" eb="1">
      <t>ケイ</t>
    </rPh>
    <phoneticPr fontId="2"/>
  </si>
  <si>
    <t>所在地及び法人名</t>
    <rPh sb="0" eb="3">
      <t>ショザイチ</t>
    </rPh>
    <rPh sb="3" eb="4">
      <t>オヨ</t>
    </rPh>
    <rPh sb="5" eb="7">
      <t>ホウジン</t>
    </rPh>
    <rPh sb="7" eb="8">
      <t>メイ</t>
    </rPh>
    <phoneticPr fontId="2"/>
  </si>
  <si>
    <t>上記のとおり納付します。（金融機関又は郵便局保管）</t>
    <rPh sb="17" eb="18">
      <t>マタ</t>
    </rPh>
    <rPh sb="19" eb="22">
      <t>ユウビンキョク</t>
    </rPh>
    <phoneticPr fontId="2"/>
  </si>
  <si>
    <t>石川県会計管理者</t>
    <rPh sb="0" eb="3">
      <t>イシカワケン</t>
    </rPh>
    <rPh sb="3" eb="5">
      <t>カイケイ</t>
    </rPh>
    <rPh sb="5" eb="8">
      <t>カンリシャ</t>
    </rPh>
    <phoneticPr fontId="2"/>
  </si>
  <si>
    <t>00750-1-960636</t>
    <phoneticPr fontId="2"/>
  </si>
  <si>
    <t>特別法人事業税</t>
    <rPh sb="0" eb="7">
      <t>トクベツホウジンジギョウゼイ</t>
    </rPh>
    <phoneticPr fontId="2"/>
  </si>
  <si>
    <t>法人事業税・特別法人事業税</t>
    <rPh sb="0" eb="2">
      <t>ホウジン</t>
    </rPh>
    <rPh sb="2" eb="5">
      <t>ジギョウゼイ</t>
    </rPh>
    <rPh sb="6" eb="8">
      <t>トクベツ</t>
    </rPh>
    <rPh sb="8" eb="10">
      <t>ホウジン</t>
    </rPh>
    <rPh sb="10" eb="13">
      <t>ジギョウゼイ</t>
    </rPh>
    <phoneticPr fontId="2"/>
  </si>
  <si>
    <t>特別法人事業税額</t>
    <rPh sb="0" eb="1">
      <t>トク</t>
    </rPh>
    <rPh sb="1" eb="2">
      <t>ベツ</t>
    </rPh>
    <rPh sb="2" eb="3">
      <t>ホウ</t>
    </rPh>
    <rPh sb="3" eb="4">
      <t>ヒト</t>
    </rPh>
    <rPh sb="4" eb="5">
      <t>コト</t>
    </rPh>
    <rPh sb="5" eb="6">
      <t>ギョウ</t>
    </rPh>
    <rPh sb="6" eb="7">
      <t>ゼイ</t>
    </rPh>
    <rPh sb="7" eb="8">
      <t>ガク</t>
    </rPh>
    <phoneticPr fontId="2"/>
  </si>
  <si>
    <t>均等割額</t>
    <rPh sb="0" eb="1">
      <t>タモツ</t>
    </rPh>
    <rPh sb="1" eb="2">
      <t>トウ</t>
    </rPh>
    <rPh sb="2" eb="3">
      <t>ワリ</t>
    </rPh>
    <rPh sb="3" eb="4">
      <t>ガク</t>
    </rPh>
    <phoneticPr fontId="2"/>
  </si>
  <si>
    <t>延滞金</t>
    <rPh sb="0" eb="1">
      <t>エン</t>
    </rPh>
    <rPh sb="1" eb="2">
      <t>タイ</t>
    </rPh>
    <rPh sb="2" eb="3">
      <t>キン</t>
    </rPh>
    <phoneticPr fontId="2"/>
  </si>
  <si>
    <t>所得割額</t>
    <rPh sb="0" eb="1">
      <t>トコロ</t>
    </rPh>
    <rPh sb="1" eb="2">
      <t>トク</t>
    </rPh>
    <rPh sb="2" eb="3">
      <t>ワリ</t>
    </rPh>
    <rPh sb="3" eb="4">
      <t>ガク</t>
    </rPh>
    <phoneticPr fontId="2"/>
  </si>
  <si>
    <t>資本割額</t>
    <rPh sb="0" eb="1">
      <t>シ</t>
    </rPh>
    <rPh sb="1" eb="2">
      <t>ホン</t>
    </rPh>
    <rPh sb="2" eb="3">
      <t>ワ</t>
    </rPh>
    <rPh sb="3" eb="4">
      <t>ガク</t>
    </rPh>
    <phoneticPr fontId="2"/>
  </si>
  <si>
    <t>収入割額</t>
    <rPh sb="0" eb="1">
      <t>オサム</t>
    </rPh>
    <rPh sb="1" eb="2">
      <t>イリ</t>
    </rPh>
    <rPh sb="2" eb="3">
      <t>ワ</t>
    </rPh>
    <rPh sb="3" eb="4">
      <t>ガク</t>
    </rPh>
    <phoneticPr fontId="2"/>
  </si>
  <si>
    <t>重加算金</t>
    <rPh sb="0" eb="1">
      <t>ジュウ</t>
    </rPh>
    <rPh sb="1" eb="2">
      <t>カ</t>
    </rPh>
    <rPh sb="2" eb="3">
      <t>ザン</t>
    </rPh>
    <rPh sb="3" eb="4">
      <t>カネ</t>
    </rPh>
    <phoneticPr fontId="2"/>
  </si>
  <si>
    <t>合計額</t>
    <rPh sb="0" eb="3">
      <t>ゴウケイガク</t>
    </rPh>
    <phoneticPr fontId="2"/>
  </si>
  <si>
    <t>判定</t>
    <rPh sb="0" eb="2">
      <t>ハンテイ</t>
    </rPh>
    <phoneticPr fontId="2"/>
  </si>
  <si>
    <t>日まで</t>
    <rPh sb="0" eb="1">
      <t>ニチ</t>
    </rPh>
    <phoneticPr fontId="2"/>
  </si>
  <si>
    <t>月</t>
    <rPh sb="0" eb="1">
      <t>ガツ</t>
    </rPh>
    <phoneticPr fontId="2"/>
  </si>
  <si>
    <t>令和</t>
  </si>
  <si>
    <t>確定</t>
  </si>
  <si>
    <t>管理番号</t>
    <rPh sb="0" eb="4">
      <t>カンリバンゴウ</t>
    </rPh>
    <phoneticPr fontId="2"/>
  </si>
  <si>
    <t>事業年度(自)</t>
    <rPh sb="0" eb="4">
      <t>ジギョウネンド</t>
    </rPh>
    <rPh sb="5" eb="6">
      <t>ジ</t>
    </rPh>
    <phoneticPr fontId="2"/>
  </si>
  <si>
    <t>事業年度(至)</t>
    <rPh sb="0" eb="4">
      <t>ジギョウネンド</t>
    </rPh>
    <rPh sb="5" eb="6">
      <t>イタ</t>
    </rPh>
    <phoneticPr fontId="2"/>
  </si>
  <si>
    <t>納期限</t>
    <rPh sb="0" eb="3">
      <t>ノウキゲン</t>
    </rPh>
    <phoneticPr fontId="2"/>
  </si>
  <si>
    <t>年度</t>
    <rPh sb="0" eb="2">
      <t>ネンド</t>
    </rPh>
    <phoneticPr fontId="2"/>
  </si>
  <si>
    <t>法人名</t>
    <rPh sb="0" eb="3">
      <t>ホウジンメイ</t>
    </rPh>
    <phoneticPr fontId="2"/>
  </si>
  <si>
    <t>日付である</t>
    <rPh sb="0" eb="2">
      <t>ヒヅケ</t>
    </rPh>
    <phoneticPr fontId="2"/>
  </si>
  <si>
    <t>百の倍数である</t>
    <rPh sb="0" eb="1">
      <t>ヒャク</t>
    </rPh>
    <rPh sb="2" eb="4">
      <t>バイスウ</t>
    </rPh>
    <phoneticPr fontId="2"/>
  </si>
  <si>
    <t>11桁以内</t>
    <rPh sb="2" eb="3">
      <t>ケタ</t>
    </rPh>
    <rPh sb="3" eb="5">
      <t>イナイ</t>
    </rPh>
    <phoneticPr fontId="2"/>
  </si>
  <si>
    <t>桁数</t>
    <rPh sb="0" eb="2">
      <t>ケタスウ</t>
    </rPh>
    <phoneticPr fontId="2"/>
  </si>
  <si>
    <t>文字列</t>
    <rPh sb="0" eb="3">
      <t>モジレツ</t>
    </rPh>
    <phoneticPr fontId="2"/>
  </si>
  <si>
    <t>↓行＼位→</t>
    <rPh sb="1" eb="2">
      <t>ギョウ</t>
    </rPh>
    <rPh sb="3" eb="4">
      <t>クライ</t>
    </rPh>
    <phoneticPr fontId="2"/>
  </si>
  <si>
    <t>調定年度</t>
    <rPh sb="0" eb="2">
      <t>チョウテイ</t>
    </rPh>
    <rPh sb="2" eb="4">
      <t>ネンド</t>
    </rPh>
    <phoneticPr fontId="2"/>
  </si>
  <si>
    <t>01</t>
    <phoneticPr fontId="2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</si>
  <si>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</si>
  <si>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</si>
  <si>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</si>
  <si>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</si>
  <si>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</si>
  <si>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</si>
  <si>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</si>
  <si>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</si>
  <si>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</si>
  <si>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</si>
  <si>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</si>
  <si>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</si>
  <si>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</si>
  <si>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</si>
  <si>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</si>
  <si>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申告区分</t>
    <rPh sb="0" eb="4">
      <t>シンコククブン</t>
    </rPh>
    <phoneticPr fontId="2"/>
  </si>
  <si>
    <t>日から</t>
    <rPh sb="0" eb="1">
      <t>ニチ</t>
    </rPh>
    <phoneticPr fontId="2"/>
  </si>
  <si>
    <t>金沢貯金事務センター
（〒920-8794)</t>
    <phoneticPr fontId="2"/>
  </si>
  <si>
    <t>石川県金沢県税事務所</t>
    <rPh sb="0" eb="3">
      <t>イシカワケン</t>
    </rPh>
    <rPh sb="3" eb="10">
      <t>カナザワケンゼイジムショ</t>
    </rPh>
    <phoneticPr fontId="2"/>
  </si>
  <si>
    <t>日計</t>
    <rPh sb="0" eb="1">
      <t>ヒ</t>
    </rPh>
    <rPh sb="1" eb="2">
      <t>ケイ</t>
    </rPh>
    <phoneticPr fontId="2"/>
  </si>
  <si>
    <t>県民税</t>
    <rPh sb="0" eb="3">
      <t>ケンミンゼイ</t>
    </rPh>
    <phoneticPr fontId="2"/>
  </si>
  <si>
    <t>事業税</t>
    <rPh sb="0" eb="3">
      <t>ジギョウゼイ</t>
    </rPh>
    <phoneticPr fontId="2"/>
  </si>
  <si>
    <t>法人</t>
    <rPh sb="0" eb="2">
      <t>ホウジン</t>
    </rPh>
    <phoneticPr fontId="2"/>
  </si>
  <si>
    <t>納付書</t>
    <rPh sb="0" eb="3">
      <t>ノウフショ</t>
    </rPh>
    <phoneticPr fontId="2"/>
  </si>
  <si>
    <t>領収日付印</t>
    <rPh sb="0" eb="5">
      <t>リョウシュウヒヅケイン</t>
    </rPh>
    <phoneticPr fontId="2"/>
  </si>
  <si>
    <t>※処理事項</t>
    <rPh sb="1" eb="5">
      <t>ショリジコウ</t>
    </rPh>
    <phoneticPr fontId="2"/>
  </si>
  <si>
    <t>納期限</t>
    <rPh sb="0" eb="1">
      <t>オサム</t>
    </rPh>
    <rPh sb="1" eb="2">
      <t>キ</t>
    </rPh>
    <rPh sb="2" eb="3">
      <t>キリ</t>
    </rPh>
    <phoneticPr fontId="2"/>
  </si>
  <si>
    <t>〒</t>
    <phoneticPr fontId="2"/>
  </si>
  <si>
    <t>郵便番号</t>
    <rPh sb="0" eb="4">
      <t>ユウビンバンゴウ</t>
    </rPh>
    <phoneticPr fontId="2"/>
  </si>
  <si>
    <t>指定金融
機関名</t>
    <rPh sb="0" eb="2">
      <t>シテイ</t>
    </rPh>
    <rPh sb="2" eb="4">
      <t>キンユウ</t>
    </rPh>
    <rPh sb="5" eb="7">
      <t>キカン</t>
    </rPh>
    <rPh sb="7" eb="8">
      <t>メイ</t>
    </rPh>
    <phoneticPr fontId="2"/>
  </si>
  <si>
    <t>(取りまとめ店)</t>
    <rPh sb="1" eb="2">
      <t>ト</t>
    </rPh>
    <rPh sb="6" eb="7">
      <t>ミセ</t>
    </rPh>
    <phoneticPr fontId="2"/>
  </si>
  <si>
    <t>上記のとおり通知します。（都道府県保管）</t>
    <rPh sb="6" eb="8">
      <t>ツウチ</t>
    </rPh>
    <rPh sb="13" eb="17">
      <t>トドウフケン</t>
    </rPh>
    <rPh sb="17" eb="19">
      <t>ホカン</t>
    </rPh>
    <phoneticPr fontId="2"/>
  </si>
  <si>
    <t>上記のとおり領収しました。(納税者保管)</t>
    <rPh sb="0" eb="2">
      <t>ジョウキ</t>
    </rPh>
    <rPh sb="6" eb="8">
      <t>リョウシュウ</t>
    </rPh>
    <rPh sb="14" eb="17">
      <t>ノウゼイシャ</t>
    </rPh>
    <rPh sb="17" eb="19">
      <t>ホカン</t>
    </rPh>
    <phoneticPr fontId="2"/>
  </si>
  <si>
    <t>◎この納付書は、3枚1組の複写式となっていますので、切り離さずに提出してください。</t>
    <rPh sb="3" eb="6">
      <t>ノウフショ</t>
    </rPh>
    <rPh sb="9" eb="10">
      <t>マイ</t>
    </rPh>
    <rPh sb="11" eb="12">
      <t>クミ</t>
    </rPh>
    <rPh sb="13" eb="15">
      <t>フクシャ</t>
    </rPh>
    <rPh sb="15" eb="16">
      <t>シキ</t>
    </rPh>
    <rPh sb="26" eb="27">
      <t>キ</t>
    </rPh>
    <rPh sb="28" eb="29">
      <t>ハナ</t>
    </rPh>
    <rPh sb="32" eb="34">
      <t>テイシュツ</t>
    </rPh>
    <phoneticPr fontId="2"/>
  </si>
  <si>
    <t>領収済通知書</t>
    <rPh sb="0" eb="2">
      <t>リョウシュウ</t>
    </rPh>
    <rPh sb="2" eb="3">
      <t>ズ</t>
    </rPh>
    <rPh sb="3" eb="6">
      <t>ツウチショ</t>
    </rPh>
    <phoneticPr fontId="2"/>
  </si>
  <si>
    <t>領収証書</t>
    <rPh sb="0" eb="3">
      <t>リョウシュウショウ</t>
    </rPh>
    <rPh sb="3" eb="4">
      <t>ショ</t>
    </rPh>
    <phoneticPr fontId="2"/>
  </si>
  <si>
    <t>入力欄</t>
    <rPh sb="0" eb="2">
      <t>ニュウリョク</t>
    </rPh>
    <rPh sb="2" eb="3">
      <t>ラン</t>
    </rPh>
    <phoneticPr fontId="2"/>
  </si>
  <si>
    <t>申告区分</t>
    <rPh sb="0" eb="2">
      <t>シンコク</t>
    </rPh>
    <rPh sb="2" eb="4">
      <t>クブン</t>
    </rPh>
    <phoneticPr fontId="2"/>
  </si>
  <si>
    <t>法人県民税</t>
    <rPh sb="0" eb="2">
      <t>ホウジン</t>
    </rPh>
    <rPh sb="2" eb="5">
      <t>ケンミンゼイ</t>
    </rPh>
    <phoneticPr fontId="2"/>
  </si>
  <si>
    <t>法人事業税・特別法人事業税</t>
    <rPh sb="0" eb="2">
      <t>ホウジン</t>
    </rPh>
    <rPh sb="2" eb="5">
      <t>ジギョウゼイ</t>
    </rPh>
    <rPh sb="6" eb="8">
      <t>トクベツ</t>
    </rPh>
    <rPh sb="8" eb="10">
      <t>ホウジン</t>
    </rPh>
    <rPh sb="10" eb="13">
      <t>ジギョウゼイ</t>
    </rPh>
    <phoneticPr fontId="2"/>
  </si>
  <si>
    <t>納付する年度</t>
    <rPh sb="0" eb="2">
      <t>ノウフ</t>
    </rPh>
    <rPh sb="4" eb="6">
      <t>ネンド</t>
    </rPh>
    <phoneticPr fontId="2"/>
  </si>
  <si>
    <t>所在地（本店）</t>
    <rPh sb="0" eb="3">
      <t>ショザイチ</t>
    </rPh>
    <rPh sb="4" eb="6">
      <t>ホンテン</t>
    </rPh>
    <phoneticPr fontId="2"/>
  </si>
  <si>
    <t>←「920-0000」の形式</t>
    <rPh sb="12" eb="14">
      <t>ケイシキ</t>
    </rPh>
    <phoneticPr fontId="2"/>
  </si>
  <si>
    <t>色付きセルに入力後、「印刷用」シートを印刷し、切り離さずに金融機関へお持ちください</t>
    <rPh sb="0" eb="2">
      <t>イロツ</t>
    </rPh>
    <rPh sb="6" eb="8">
      <t>ニュウリョク</t>
    </rPh>
    <rPh sb="8" eb="9">
      <t>ゴ</t>
    </rPh>
    <rPh sb="23" eb="24">
      <t>キ</t>
    </rPh>
    <rPh sb="25" eb="26">
      <t>ハナ</t>
    </rPh>
    <rPh sb="29" eb="31">
      <t>キンユウ</t>
    </rPh>
    <rPh sb="31" eb="33">
      <t>キカン</t>
    </rPh>
    <rPh sb="35" eb="36">
      <t>モ</t>
    </rPh>
    <phoneticPr fontId="2"/>
  </si>
  <si>
    <t>すべて満たす</t>
    <rPh sb="3" eb="4">
      <t>ミ</t>
    </rPh>
    <phoneticPr fontId="2"/>
  </si>
  <si>
    <t>←リストから選択</t>
    <rPh sb="6" eb="8">
      <t>センタク</t>
    </rPh>
    <phoneticPr fontId="2"/>
  </si>
  <si>
    <t>・　　・</t>
    <phoneticPr fontId="2"/>
  </si>
  <si>
    <t>中間</t>
    <rPh sb="0" eb="2">
      <t>チュウカン</t>
    </rPh>
    <phoneticPr fontId="2"/>
  </si>
  <si>
    <t>予定</t>
    <rPh sb="0" eb="2">
      <t>ヨテイ</t>
    </rPh>
    <phoneticPr fontId="2"/>
  </si>
  <si>
    <t>確定</t>
    <rPh sb="0" eb="2">
      <t>カクテイ</t>
    </rPh>
    <phoneticPr fontId="2"/>
  </si>
  <si>
    <t>その他</t>
    <rPh sb="2" eb="3">
      <t>タ</t>
    </rPh>
    <phoneticPr fontId="2"/>
  </si>
  <si>
    <t>年　　　月　　　日</t>
    <rPh sb="0" eb="1">
      <t>ネン</t>
    </rPh>
    <rPh sb="4" eb="5">
      <t>ツキ</t>
    </rPh>
    <rPh sb="8" eb="9">
      <t>ヒ</t>
    </rPh>
    <phoneticPr fontId="2"/>
  </si>
  <si>
    <t>所得割(5)～特別法人事業税(9)の間で相殺し、</t>
    <rPh sb="0" eb="2">
      <t>ショトク</t>
    </rPh>
    <rPh sb="2" eb="3">
      <t>ワリ</t>
    </rPh>
    <rPh sb="7" eb="9">
      <t>トクベツ</t>
    </rPh>
    <rPh sb="9" eb="11">
      <t>ホウジン</t>
    </rPh>
    <rPh sb="11" eb="14">
      <t>ジギョウゼイ</t>
    </rPh>
    <rPh sb="18" eb="19">
      <t>カン</t>
    </rPh>
    <rPh sb="20" eb="22">
      <t>ソウサイ</t>
    </rPh>
    <phoneticPr fontId="2"/>
  </si>
  <si>
    <t>マイナスの金額は記入しないでください</t>
    <rPh sb="5" eb="7">
      <t>キンガク</t>
    </rPh>
    <rPh sb="8" eb="10">
      <t>キニュウ</t>
    </rPh>
    <phoneticPr fontId="2"/>
  </si>
  <si>
    <t>日</t>
    <rPh sb="0" eb="1">
      <t>ニチ</t>
    </rPh>
    <phoneticPr fontId="2"/>
  </si>
  <si>
    <t>法人税割(1)、均等割(2)の間で相殺し、</t>
    <rPh sb="0" eb="3">
      <t>ホウジンゼイ</t>
    </rPh>
    <rPh sb="3" eb="4">
      <t>ワリ</t>
    </rPh>
    <rPh sb="8" eb="11">
      <t>キントウワ</t>
    </rPh>
    <rPh sb="15" eb="16">
      <t>カン</t>
    </rPh>
    <rPh sb="17" eb="19">
      <t>ソウサイ</t>
    </rPh>
    <phoneticPr fontId="2"/>
  </si>
  <si>
    <t>←石川県の8桁の管理番号（なるべくご入力ください）</t>
    <rPh sb="1" eb="4">
      <t>イシカワケン</t>
    </rPh>
    <rPh sb="6" eb="7">
      <t>ケタ</t>
    </rPh>
    <rPh sb="8" eb="12">
      <t>カンリバンゴウ</t>
    </rPh>
    <rPh sb="18" eb="20">
      <t>ニュウリョク</t>
    </rPh>
    <phoneticPr fontId="2"/>
  </si>
  <si>
    <t>事業年度（算定期間）</t>
    <rPh sb="0" eb="2">
      <t>ジギョウ</t>
    </rPh>
    <rPh sb="2" eb="4">
      <t>ネンド</t>
    </rPh>
    <rPh sb="5" eb="7">
      <t>サンテイ</t>
    </rPh>
    <rPh sb="7" eb="9">
      <t>キカン</t>
    </rPh>
    <phoneticPr fontId="2"/>
  </si>
  <si>
    <t>←（例）納付日がR6.4.1～R7.3.31の間であれば「令和6」としてください</t>
    <rPh sb="2" eb="3">
      <t>レイ</t>
    </rPh>
    <rPh sb="4" eb="6">
      <t>ノウフ</t>
    </rPh>
    <rPh sb="6" eb="7">
      <t>ヒ</t>
    </rPh>
    <rPh sb="23" eb="24">
      <t>カン</t>
    </rPh>
    <rPh sb="29" eb="31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</si>
</sst>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_ "/>
    <numFmt numFmtId="178" formatCode="#,##0;&quot;△ &quot;#,##0"/>
    <numFmt numFmtId="179" formatCode="[$-411]ge\.m\.d;@"/>
  </numFmts>
  <fonts count="4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5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  <font>
      <sz val="12"/>
      <color indexed="10"/>
      <name val="Arial"/>
      <family val="2"/>
    </font>
    <font>
      <sz val="11"/>
      <color indexed="10"/>
      <name val="Arial"/>
      <family val="2"/>
    </font>
    <font>
      <sz val="11"/>
      <color indexed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Meiryo UI"/>
      <family val="3"/>
      <charset val="128"/>
    </font>
    <font>
      <sz val="22"/>
      <name val="Meiryo UI"/>
      <family val="3"/>
      <charset val="128"/>
    </font>
    <font>
      <sz val="11"/>
      <name val="Arial"/>
      <family val="2"/>
    </font>
    <font>
      <sz val="6"/>
      <name val="ＭＳ Ｐ明朝"/>
      <family val="1"/>
      <charset val="128"/>
    </font>
    <font>
      <b/>
      <sz val="16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6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95">
    <border>
      <left/>
      <right/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/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double">
        <color auto="1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3">
    <xf numFmtId="0" fontId="0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8" borderId="54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" fillId="3" borderId="55" applyNumberFormat="0" applyFont="0" applyAlignment="0" applyProtection="0">
      <alignment vertical="center"/>
    </xf>
    <xf numFmtId="0" fontId="19" fillId="0" borderId="56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5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3" fillId="0" borderId="58" applyNumberFormat="0" applyFill="0" applyAlignment="0" applyProtection="0">
      <alignment vertical="center"/>
    </xf>
    <xf numFmtId="0" fontId="24" fillId="0" borderId="59" applyNumberFormat="0" applyFill="0" applyAlignment="0" applyProtection="0">
      <alignment vertical="center"/>
    </xf>
    <xf numFmtId="0" fontId="25" fillId="0" borderId="6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1" applyNumberFormat="0" applyFill="0" applyAlignment="0" applyProtection="0">
      <alignment vertical="center"/>
    </xf>
    <xf numFmtId="0" fontId="27" fillId="31" borderId="62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" borderId="57" applyNumberFormat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40">
    <xf numFmtId="0" fontId="0" fillId="0" borderId="0" xfId="0">
      <alignment vertical="center"/>
    </xf>
    <xf numFmtId="0" fontId="31" fillId="0" borderId="0" xfId="0" applyFont="1">
      <alignment vertical="center"/>
    </xf>
    <xf numFmtId="38" fontId="34" fillId="0" borderId="23" xfId="33" applyFont="1" applyBorder="1" applyAlignment="1" applyProtection="1">
      <alignment horizontal="center" vertical="center" shrinkToFit="1"/>
    </xf>
    <xf numFmtId="38" fontId="34" fillId="0" borderId="24" xfId="33" applyFont="1" applyBorder="1" applyAlignment="1" applyProtection="1">
      <alignment horizontal="center" vertical="center" shrinkToFit="1"/>
    </xf>
    <xf numFmtId="38" fontId="34" fillId="33" borderId="26" xfId="33" applyFont="1" applyFill="1" applyBorder="1" applyAlignment="1" applyProtection="1">
      <alignment horizontal="center" vertical="center" shrinkToFit="1"/>
    </xf>
    <xf numFmtId="38" fontId="34" fillId="0" borderId="41" xfId="33" applyFont="1" applyBorder="1" applyAlignment="1" applyProtection="1">
      <alignment horizontal="center" vertical="center" shrinkToFit="1"/>
    </xf>
    <xf numFmtId="38" fontId="34" fillId="33" borderId="32" xfId="33" applyFont="1" applyFill="1" applyBorder="1" applyAlignment="1" applyProtection="1">
      <alignment horizontal="center" vertical="center" shrinkToFit="1"/>
    </xf>
    <xf numFmtId="38" fontId="34" fillId="33" borderId="28" xfId="33" applyFont="1" applyFill="1" applyBorder="1" applyAlignment="1" applyProtection="1">
      <alignment horizontal="center" vertical="center" shrinkToFi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11" fillId="0" borderId="2" xfId="0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0" fillId="0" borderId="5" xfId="0" applyBorder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67" xfId="0" applyBorder="1">
      <alignment vertical="center"/>
    </xf>
    <xf numFmtId="0" fontId="8" fillId="0" borderId="17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3" fillId="0" borderId="0" xfId="0" applyFont="1" applyAlignment="1">
      <alignment vertical="center" wrapText="1" shrinkToFit="1"/>
    </xf>
    <xf numFmtId="0" fontId="3" fillId="0" borderId="7" xfId="0" applyFont="1" applyBorder="1" applyAlignment="1">
      <alignment vertical="center" wrapText="1" shrinkToFit="1"/>
    </xf>
    <xf numFmtId="0" fontId="3" fillId="0" borderId="0" xfId="0" applyFont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57" fontId="4" fillId="0" borderId="9" xfId="0" applyNumberFormat="1" applyFont="1" applyBorder="1" applyAlignment="1">
      <alignment vertical="center" textRotation="255" shrinkToFit="1"/>
    </xf>
    <xf numFmtId="0" fontId="4" fillId="0" borderId="10" xfId="0" applyFont="1" applyBorder="1" applyAlignment="1">
      <alignment vertical="center" textRotation="255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23" xfId="0" quotePrefix="1" applyFont="1" applyBorder="1" applyAlignment="1">
      <alignment horizontal="center" vertical="center" shrinkToFit="1"/>
    </xf>
    <xf numFmtId="0" fontId="34" fillId="0" borderId="34" xfId="0" applyFont="1" applyBorder="1" applyAlignment="1">
      <alignment horizontal="center" vertical="center" shrinkToFit="1"/>
    </xf>
    <xf numFmtId="0" fontId="34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4" fillId="0" borderId="36" xfId="0" applyFont="1" applyBorder="1" applyAlignment="1">
      <alignment horizontal="center" vertical="center" shrinkToFit="1"/>
    </xf>
    <xf numFmtId="0" fontId="34" fillId="0" borderId="24" xfId="0" applyFont="1" applyBorder="1" applyAlignment="1">
      <alignment horizontal="center" vertical="center" shrinkToFit="1"/>
    </xf>
    <xf numFmtId="0" fontId="3" fillId="33" borderId="26" xfId="0" applyFont="1" applyFill="1" applyBorder="1" applyAlignment="1">
      <alignment horizontal="center" vertical="center" shrinkToFit="1"/>
    </xf>
    <xf numFmtId="0" fontId="34" fillId="33" borderId="38" xfId="0" applyFont="1" applyFill="1" applyBorder="1" applyAlignment="1">
      <alignment horizontal="center" vertical="center" shrinkToFit="1"/>
    </xf>
    <xf numFmtId="0" fontId="34" fillId="33" borderId="26" xfId="0" applyFont="1" applyFill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4" fillId="0" borderId="42" xfId="0" applyFont="1" applyBorder="1" applyAlignment="1">
      <alignment horizontal="center" vertical="center" shrinkToFit="1"/>
    </xf>
    <xf numFmtId="0" fontId="34" fillId="0" borderId="41" xfId="0" applyFont="1" applyBorder="1" applyAlignment="1">
      <alignment horizontal="center" vertical="center" shrinkToFit="1"/>
    </xf>
    <xf numFmtId="0" fontId="3" fillId="33" borderId="32" xfId="0" applyFont="1" applyFill="1" applyBorder="1" applyAlignment="1">
      <alignment horizontal="center" vertical="center" shrinkToFit="1"/>
    </xf>
    <xf numFmtId="0" fontId="34" fillId="33" borderId="46" xfId="0" applyFont="1" applyFill="1" applyBorder="1" applyAlignment="1">
      <alignment horizontal="center" vertical="center" shrinkToFit="1"/>
    </xf>
    <xf numFmtId="0" fontId="34" fillId="33" borderId="32" xfId="0" applyFont="1" applyFill="1" applyBorder="1" applyAlignment="1">
      <alignment horizontal="center" vertical="center" shrinkToFit="1"/>
    </xf>
    <xf numFmtId="0" fontId="3" fillId="33" borderId="28" xfId="0" applyFont="1" applyFill="1" applyBorder="1" applyAlignment="1">
      <alignment horizontal="center" vertical="center" shrinkToFit="1"/>
    </xf>
    <xf numFmtId="0" fontId="34" fillId="33" borderId="49" xfId="0" applyFont="1" applyFill="1" applyBorder="1" applyAlignment="1">
      <alignment horizontal="center" vertical="center" shrinkToFit="1"/>
    </xf>
    <xf numFmtId="0" fontId="34" fillId="33" borderId="28" xfId="0" applyFont="1" applyFill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0" fillId="0" borderId="18" xfId="0" applyBorder="1">
      <alignment vertical="center"/>
    </xf>
    <xf numFmtId="0" fontId="6" fillId="0" borderId="19" xfId="0" applyFont="1" applyBorder="1">
      <alignment vertical="center"/>
    </xf>
    <xf numFmtId="0" fontId="5" fillId="0" borderId="19" xfId="0" applyFont="1" applyBorder="1">
      <alignment vertical="center"/>
    </xf>
    <xf numFmtId="0" fontId="0" fillId="0" borderId="20" xfId="0" applyBorder="1">
      <alignment vertical="center"/>
    </xf>
    <xf numFmtId="0" fontId="9" fillId="0" borderId="11" xfId="0" applyFont="1" applyBorder="1" applyAlignment="1">
      <alignment horizontal="right" vertical="center"/>
    </xf>
    <xf numFmtId="0" fontId="9" fillId="0" borderId="68" xfId="0" applyFont="1" applyBorder="1" applyAlignment="1">
      <alignment horizontal="right" vertical="center"/>
    </xf>
    <xf numFmtId="0" fontId="9" fillId="0" borderId="13" xfId="0" applyFont="1" applyBorder="1" applyAlignment="1">
      <alignment horizontal="right" vertical="center"/>
    </xf>
    <xf numFmtId="0" fontId="38" fillId="0" borderId="0" xfId="0" applyFont="1" applyAlignment="1">
      <alignment vertical="center" wrapText="1" shrinkToFit="1"/>
    </xf>
    <xf numFmtId="0" fontId="2" fillId="0" borderId="7" xfId="0" applyFont="1" applyBorder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7" fillId="0" borderId="0" xfId="0" applyFont="1" applyAlignment="1"/>
    <xf numFmtId="176" fontId="12" fillId="0" borderId="0" xfId="0" applyNumberFormat="1" applyFont="1" applyAlignment="1">
      <alignment vertical="center" shrinkToFit="1"/>
    </xf>
    <xf numFmtId="0" fontId="31" fillId="0" borderId="0" xfId="0" applyFont="1" applyAlignment="1">
      <alignment horizontal="center" vertical="center" shrinkToFit="1"/>
    </xf>
    <xf numFmtId="0" fontId="31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1" fillId="0" borderId="79" xfId="0" applyFont="1" applyBorder="1" applyAlignment="1">
      <alignment vertical="center" shrinkToFit="1"/>
    </xf>
    <xf numFmtId="0" fontId="31" fillId="0" borderId="81" xfId="0" applyFont="1" applyBorder="1" applyAlignment="1">
      <alignment vertical="center" shrinkToFit="1"/>
    </xf>
    <xf numFmtId="0" fontId="31" fillId="0" borderId="21" xfId="0" applyFont="1" applyBorder="1" applyAlignment="1">
      <alignment vertical="center" shrinkToFit="1"/>
    </xf>
    <xf numFmtId="0" fontId="31" fillId="0" borderId="0" xfId="0" applyFont="1" applyAlignment="1">
      <alignment horizontal="left" vertical="center"/>
    </xf>
    <xf numFmtId="0" fontId="31" fillId="34" borderId="0" xfId="0" applyFont="1" applyFill="1">
      <alignment vertical="center"/>
    </xf>
    <xf numFmtId="0" fontId="31" fillId="34" borderId="0" xfId="0" applyFont="1" applyFill="1" applyAlignment="1">
      <alignment horizontal="center" vertical="center"/>
    </xf>
    <xf numFmtId="0" fontId="31" fillId="34" borderId="0" xfId="0" applyFont="1" applyFill="1" applyAlignment="1">
      <alignment horizontal="right" vertical="center"/>
    </xf>
    <xf numFmtId="179" fontId="31" fillId="34" borderId="0" xfId="0" applyNumberFormat="1" applyFont="1" applyFill="1" applyAlignment="1">
      <alignment horizontal="center" vertical="center"/>
    </xf>
    <xf numFmtId="0" fontId="0" fillId="34" borderId="0" xfId="0" applyFill="1">
      <alignment vertical="center"/>
    </xf>
    <xf numFmtId="0" fontId="0" fillId="34" borderId="0" xfId="0" applyFill="1" applyAlignment="1">
      <alignment horizontal="center" vertical="center"/>
    </xf>
    <xf numFmtId="0" fontId="31" fillId="34" borderId="64" xfId="0" applyFont="1" applyFill="1" applyBorder="1" applyAlignment="1">
      <alignment horizontal="center" vertical="center"/>
    </xf>
    <xf numFmtId="0" fontId="31" fillId="34" borderId="30" xfId="0" applyFont="1" applyFill="1" applyBorder="1" applyAlignment="1">
      <alignment horizontal="center" vertical="center"/>
    </xf>
    <xf numFmtId="0" fontId="31" fillId="34" borderId="63" xfId="0" applyFont="1" applyFill="1" applyBorder="1" applyAlignment="1">
      <alignment horizontal="center" vertical="center"/>
    </xf>
    <xf numFmtId="0" fontId="31" fillId="34" borderId="65" xfId="0" applyFont="1" applyFill="1" applyBorder="1" applyAlignment="1">
      <alignment horizontal="center" vertical="center"/>
    </xf>
    <xf numFmtId="0" fontId="31" fillId="34" borderId="66" xfId="0" applyFont="1" applyFill="1" applyBorder="1" applyAlignment="1">
      <alignment horizontal="center" vertical="center"/>
    </xf>
    <xf numFmtId="0" fontId="31" fillId="34" borderId="86" xfId="0" applyFont="1" applyFill="1" applyBorder="1" applyAlignment="1">
      <alignment horizontal="center" vertical="center"/>
    </xf>
    <xf numFmtId="0" fontId="41" fillId="0" borderId="72" xfId="0" applyFont="1" applyBorder="1">
      <alignment vertical="center"/>
    </xf>
    <xf numFmtId="0" fontId="41" fillId="0" borderId="85" xfId="0" applyFont="1" applyBorder="1" applyAlignment="1">
      <alignment horizontal="center" vertical="center" shrinkToFit="1"/>
    </xf>
    <xf numFmtId="0" fontId="41" fillId="0" borderId="44" xfId="0" applyFont="1" applyBorder="1">
      <alignment vertical="center"/>
    </xf>
    <xf numFmtId="0" fontId="41" fillId="0" borderId="82" xfId="0" applyFont="1" applyBorder="1" applyAlignment="1">
      <alignment horizontal="center" vertical="center" shrinkToFit="1"/>
    </xf>
    <xf numFmtId="0" fontId="41" fillId="0" borderId="44" xfId="0" applyFont="1" applyBorder="1" applyAlignment="1">
      <alignment horizontal="center" vertical="center"/>
    </xf>
    <xf numFmtId="0" fontId="41" fillId="0" borderId="77" xfId="0" applyFont="1" applyBorder="1" applyAlignment="1">
      <alignment horizontal="center" vertical="center"/>
    </xf>
    <xf numFmtId="0" fontId="41" fillId="0" borderId="83" xfId="0" applyFont="1" applyBorder="1" applyAlignment="1">
      <alignment horizontal="center" vertical="center" shrinkToFit="1"/>
    </xf>
    <xf numFmtId="0" fontId="41" fillId="0" borderId="84" xfId="0" applyFont="1" applyBorder="1" applyAlignment="1">
      <alignment horizontal="center" vertical="center" shrinkToFit="1"/>
    </xf>
    <xf numFmtId="0" fontId="41" fillId="0" borderId="0" xfId="0" applyFont="1">
      <alignment vertical="center"/>
    </xf>
    <xf numFmtId="0" fontId="41" fillId="0" borderId="0" xfId="0" applyFont="1" applyAlignment="1">
      <alignment horizontal="center" vertical="center" shrinkToFit="1"/>
    </xf>
    <xf numFmtId="178" fontId="33" fillId="33" borderId="8" xfId="0" applyNumberFormat="1" applyFont="1" applyFill="1" applyBorder="1" applyAlignment="1" applyProtection="1">
      <alignment horizontal="center" vertical="center" shrinkToFit="1"/>
      <protection locked="0"/>
    </xf>
    <xf numFmtId="178" fontId="33" fillId="33" borderId="22" xfId="0" applyNumberFormat="1" applyFont="1" applyFill="1" applyBorder="1" applyAlignment="1" applyProtection="1">
      <alignment horizontal="center" vertical="center" shrinkToFit="1"/>
      <protection locked="0"/>
    </xf>
    <xf numFmtId="178" fontId="33" fillId="33" borderId="11" xfId="0" applyNumberFormat="1" applyFont="1" applyFill="1" applyBorder="1" applyAlignment="1" applyProtection="1">
      <alignment horizontal="center" vertical="center" shrinkToFit="1"/>
      <protection locked="0"/>
    </xf>
    <xf numFmtId="178" fontId="33" fillId="33" borderId="79" xfId="0" applyNumberFormat="1" applyFont="1" applyFill="1" applyBorder="1" applyAlignment="1" applyProtection="1">
      <alignment horizontal="center" vertical="center" shrinkToFit="1"/>
      <protection locked="0"/>
    </xf>
    <xf numFmtId="178" fontId="33" fillId="33" borderId="26" xfId="0" applyNumberFormat="1" applyFont="1" applyFill="1" applyBorder="1" applyAlignment="1" applyProtection="1">
      <alignment horizontal="center" vertical="center" shrinkToFit="1"/>
      <protection locked="0"/>
    </xf>
    <xf numFmtId="178" fontId="33" fillId="33" borderId="80" xfId="0" applyNumberFormat="1" applyFont="1" applyFill="1" applyBorder="1" applyAlignment="1" applyProtection="1">
      <alignment horizontal="center" vertical="center" shrinkToFit="1"/>
      <protection locked="0"/>
    </xf>
    <xf numFmtId="178" fontId="33" fillId="33" borderId="21" xfId="0" applyNumberFormat="1" applyFont="1" applyFill="1" applyBorder="1" applyAlignment="1" applyProtection="1">
      <alignment horizontal="center" vertical="center" shrinkToFit="1"/>
      <protection locked="0"/>
    </xf>
    <xf numFmtId="178" fontId="33" fillId="33" borderId="87" xfId="0" applyNumberFormat="1" applyFont="1" applyFill="1" applyBorder="1" applyAlignment="1" applyProtection="1">
      <alignment horizontal="center" vertical="center" shrinkToFit="1"/>
      <protection locked="0"/>
    </xf>
    <xf numFmtId="178" fontId="33" fillId="33" borderId="88" xfId="0" applyNumberFormat="1" applyFont="1" applyFill="1" applyBorder="1" applyAlignment="1" applyProtection="1">
      <alignment horizontal="center" vertical="center" shrinkToFit="1"/>
      <protection locked="0"/>
    </xf>
    <xf numFmtId="0" fontId="31" fillId="0" borderId="7" xfId="0" applyFont="1" applyBorder="1" applyAlignment="1">
      <alignment vertical="center" shrinkToFit="1"/>
    </xf>
    <xf numFmtId="0" fontId="31" fillId="34" borderId="89" xfId="0" applyFont="1" applyFill="1" applyBorder="1">
      <alignment vertical="center"/>
    </xf>
    <xf numFmtId="0" fontId="31" fillId="34" borderId="89" xfId="0" applyFont="1" applyFill="1" applyBorder="1" applyAlignment="1">
      <alignment horizontal="center" vertical="center"/>
    </xf>
    <xf numFmtId="0" fontId="0" fillId="34" borderId="89" xfId="0" applyFill="1" applyBorder="1">
      <alignment vertical="center"/>
    </xf>
    <xf numFmtId="0" fontId="31" fillId="34" borderId="90" xfId="0" applyFont="1" applyFill="1" applyBorder="1">
      <alignment vertical="center"/>
    </xf>
    <xf numFmtId="0" fontId="0" fillId="34" borderId="90" xfId="0" applyFill="1" applyBorder="1">
      <alignment vertical="center"/>
    </xf>
    <xf numFmtId="0" fontId="44" fillId="0" borderId="8" xfId="0" applyFont="1" applyBorder="1" applyAlignment="1">
      <alignment vertical="center" textRotation="255" shrinkToFit="1"/>
    </xf>
    <xf numFmtId="0" fontId="44" fillId="0" borderId="9" xfId="0" applyFont="1" applyBorder="1" applyAlignment="1">
      <alignment vertical="center" textRotation="255" shrinkToFit="1"/>
    </xf>
    <xf numFmtId="0" fontId="44" fillId="0" borderId="9" xfId="0" applyFont="1" applyBorder="1" applyAlignment="1">
      <alignment vertical="center" shrinkToFit="1"/>
    </xf>
    <xf numFmtId="0" fontId="44" fillId="0" borderId="10" xfId="0" applyFont="1" applyBorder="1" applyAlignment="1">
      <alignment horizontal="right" vertical="center" shrinkToFit="1"/>
    </xf>
    <xf numFmtId="0" fontId="31" fillId="34" borderId="73" xfId="0" applyFont="1" applyFill="1" applyBorder="1">
      <alignment vertical="center"/>
    </xf>
    <xf numFmtId="0" fontId="45" fillId="0" borderId="30" xfId="0" applyFont="1" applyBorder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6" fillId="0" borderId="0" xfId="0" applyFont="1">
      <alignment vertical="center"/>
    </xf>
    <xf numFmtId="0" fontId="41" fillId="0" borderId="39" xfId="0" applyFont="1" applyBorder="1" applyAlignment="1">
      <alignment horizontal="center" vertical="center"/>
    </xf>
    <xf numFmtId="0" fontId="41" fillId="0" borderId="88" xfId="0" applyFont="1" applyBorder="1" applyAlignment="1">
      <alignment horizontal="center" vertical="center" shrinkToFit="1"/>
    </xf>
    <xf numFmtId="38" fontId="35" fillId="0" borderId="23" xfId="33" applyFont="1" applyBorder="1" applyAlignment="1" applyProtection="1">
      <alignment horizontal="center" vertical="center" shrinkToFit="1"/>
    </xf>
    <xf numFmtId="0" fontId="35" fillId="0" borderId="34" xfId="0" applyFont="1" applyBorder="1" applyAlignment="1">
      <alignment horizontal="center" vertical="center" shrinkToFit="1"/>
    </xf>
    <xf numFmtId="0" fontId="35" fillId="0" borderId="23" xfId="0" applyFont="1" applyBorder="1" applyAlignment="1">
      <alignment horizontal="center" vertical="center" shrinkToFit="1"/>
    </xf>
    <xf numFmtId="38" fontId="35" fillId="0" borderId="24" xfId="33" applyFont="1" applyBorder="1" applyAlignment="1" applyProtection="1">
      <alignment horizontal="center" vertical="center" shrinkToFit="1"/>
    </xf>
    <xf numFmtId="0" fontId="35" fillId="0" borderId="36" xfId="0" applyFont="1" applyBorder="1" applyAlignment="1">
      <alignment horizontal="center" vertical="center" shrinkToFit="1"/>
    </xf>
    <xf numFmtId="0" fontId="35" fillId="0" borderId="24" xfId="0" applyFont="1" applyBorder="1" applyAlignment="1">
      <alignment horizontal="center" vertical="center" shrinkToFit="1"/>
    </xf>
    <xf numFmtId="38" fontId="35" fillId="33" borderId="26" xfId="33" applyFont="1" applyFill="1" applyBorder="1" applyAlignment="1" applyProtection="1">
      <alignment horizontal="center" vertical="center" shrinkToFit="1"/>
    </xf>
    <xf numFmtId="0" fontId="35" fillId="33" borderId="38" xfId="0" applyFont="1" applyFill="1" applyBorder="1" applyAlignment="1">
      <alignment horizontal="center" vertical="center" shrinkToFit="1"/>
    </xf>
    <xf numFmtId="0" fontId="35" fillId="33" borderId="26" xfId="0" applyFont="1" applyFill="1" applyBorder="1" applyAlignment="1">
      <alignment horizontal="center" vertical="center" shrinkToFit="1"/>
    </xf>
    <xf numFmtId="38" fontId="35" fillId="0" borderId="41" xfId="33" applyFont="1" applyBorder="1" applyAlignment="1" applyProtection="1">
      <alignment horizontal="center" vertical="center" shrinkToFit="1"/>
    </xf>
    <xf numFmtId="0" fontId="35" fillId="0" borderId="42" xfId="0" applyFont="1" applyBorder="1" applyAlignment="1">
      <alignment horizontal="center" vertical="center" shrinkToFit="1"/>
    </xf>
    <xf numFmtId="0" fontId="35" fillId="0" borderId="41" xfId="0" applyFont="1" applyBorder="1" applyAlignment="1">
      <alignment horizontal="center" vertical="center" shrinkToFit="1"/>
    </xf>
    <xf numFmtId="38" fontId="35" fillId="33" borderId="32" xfId="33" applyFont="1" applyFill="1" applyBorder="1" applyAlignment="1" applyProtection="1">
      <alignment horizontal="center" vertical="center" shrinkToFit="1"/>
    </xf>
    <xf numFmtId="0" fontId="35" fillId="33" borderId="46" xfId="0" applyFont="1" applyFill="1" applyBorder="1" applyAlignment="1">
      <alignment horizontal="center" vertical="center" shrinkToFit="1"/>
    </xf>
    <xf numFmtId="0" fontId="35" fillId="33" borderId="32" xfId="0" applyFont="1" applyFill="1" applyBorder="1" applyAlignment="1">
      <alignment horizontal="center" vertical="center" shrinkToFit="1"/>
    </xf>
    <xf numFmtId="38" fontId="35" fillId="33" borderId="28" xfId="33" applyFont="1" applyFill="1" applyBorder="1" applyAlignment="1" applyProtection="1">
      <alignment horizontal="center" vertical="center" shrinkToFit="1"/>
    </xf>
    <xf numFmtId="0" fontId="35" fillId="33" borderId="49" xfId="0" applyFont="1" applyFill="1" applyBorder="1" applyAlignment="1">
      <alignment horizontal="center" vertical="center" shrinkToFit="1"/>
    </xf>
    <xf numFmtId="0" fontId="35" fillId="33" borderId="28" xfId="0" applyFont="1" applyFill="1" applyBorder="1" applyAlignment="1">
      <alignment horizontal="center" vertical="center" shrinkToFit="1"/>
    </xf>
    <xf numFmtId="178" fontId="33" fillId="33" borderId="24" xfId="0" applyNumberFormat="1" applyFont="1" applyFill="1" applyBorder="1" applyAlignment="1" applyProtection="1">
      <alignment horizontal="right" vertical="center" indent="1" shrinkToFit="1"/>
      <protection locked="0"/>
    </xf>
    <xf numFmtId="178" fontId="33" fillId="33" borderId="44" xfId="0" applyNumberFormat="1" applyFont="1" applyFill="1" applyBorder="1" applyAlignment="1" applyProtection="1">
      <alignment horizontal="right" vertical="center" indent="1" shrinkToFit="1"/>
      <protection locked="0"/>
    </xf>
    <xf numFmtId="178" fontId="33" fillId="33" borderId="25" xfId="0" applyNumberFormat="1" applyFont="1" applyFill="1" applyBorder="1" applyAlignment="1" applyProtection="1">
      <alignment horizontal="right" vertical="center" indent="1" shrinkToFit="1"/>
      <protection locked="0"/>
    </xf>
    <xf numFmtId="178" fontId="33" fillId="0" borderId="88" xfId="0" applyNumberFormat="1" applyFont="1" applyBorder="1" applyAlignment="1">
      <alignment horizontal="right" vertical="center" indent="1" shrinkToFit="1"/>
    </xf>
    <xf numFmtId="178" fontId="33" fillId="0" borderId="39" xfId="0" applyNumberFormat="1" applyFont="1" applyBorder="1" applyAlignment="1">
      <alignment horizontal="right" vertical="center" indent="1" shrinkToFit="1"/>
    </xf>
    <xf numFmtId="178" fontId="33" fillId="0" borderId="27" xfId="0" applyNumberFormat="1" applyFont="1" applyBorder="1" applyAlignment="1">
      <alignment horizontal="right" vertical="center" indent="1" shrinkToFit="1"/>
    </xf>
    <xf numFmtId="178" fontId="33" fillId="0" borderId="83" xfId="0" applyNumberFormat="1" applyFont="1" applyBorder="1" applyAlignment="1">
      <alignment horizontal="right" vertical="center" indent="1" shrinkToFit="1"/>
    </xf>
    <xf numFmtId="178" fontId="33" fillId="0" borderId="77" xfId="0" applyNumberFormat="1" applyFont="1" applyBorder="1" applyAlignment="1">
      <alignment horizontal="right" vertical="center" indent="1" shrinkToFit="1"/>
    </xf>
    <xf numFmtId="178" fontId="33" fillId="0" borderId="78" xfId="0" applyNumberFormat="1" applyFont="1" applyBorder="1" applyAlignment="1">
      <alignment horizontal="right" vertical="center" indent="1" shrinkToFit="1"/>
    </xf>
    <xf numFmtId="178" fontId="47" fillId="0" borderId="84" xfId="0" applyNumberFormat="1" applyFont="1" applyBorder="1" applyAlignment="1">
      <alignment horizontal="right" vertical="center" indent="1" shrinkToFit="1"/>
    </xf>
    <xf numFmtId="178" fontId="47" fillId="0" borderId="48" xfId="0" applyNumberFormat="1" applyFont="1" applyBorder="1" applyAlignment="1">
      <alignment horizontal="right" vertical="center" indent="1" shrinkToFit="1"/>
    </xf>
    <xf numFmtId="178" fontId="47" fillId="0" borderId="50" xfId="0" applyNumberFormat="1" applyFont="1" applyBorder="1" applyAlignment="1">
      <alignment horizontal="right" vertical="center" indent="1" shrinkToFit="1"/>
    </xf>
    <xf numFmtId="178" fontId="33" fillId="33" borderId="26" xfId="0" applyNumberFormat="1" applyFont="1" applyFill="1" applyBorder="1" applyAlignment="1" applyProtection="1">
      <alignment horizontal="right" vertical="center" indent="1" shrinkToFit="1"/>
      <protection locked="0"/>
    </xf>
    <xf numFmtId="178" fontId="33" fillId="33" borderId="39" xfId="0" applyNumberFormat="1" applyFont="1" applyFill="1" applyBorder="1" applyAlignment="1" applyProtection="1">
      <alignment horizontal="right" vertical="center" indent="1" shrinkToFit="1"/>
      <protection locked="0"/>
    </xf>
    <xf numFmtId="178" fontId="33" fillId="33" borderId="27" xfId="0" applyNumberFormat="1" applyFont="1" applyFill="1" applyBorder="1" applyAlignment="1" applyProtection="1">
      <alignment horizontal="right" vertical="center" indent="1" shrinkToFit="1"/>
      <protection locked="0"/>
    </xf>
    <xf numFmtId="178" fontId="33" fillId="33" borderId="41" xfId="0" applyNumberFormat="1" applyFont="1" applyFill="1" applyBorder="1" applyAlignment="1" applyProtection="1">
      <alignment horizontal="right" vertical="center" indent="1" shrinkToFit="1"/>
      <protection locked="0"/>
    </xf>
    <xf numFmtId="178" fontId="33" fillId="33" borderId="72" xfId="0" applyNumberFormat="1" applyFont="1" applyFill="1" applyBorder="1" applyAlignment="1" applyProtection="1">
      <alignment horizontal="right" vertical="center" indent="1" shrinkToFit="1"/>
      <protection locked="0"/>
    </xf>
    <xf numFmtId="178" fontId="33" fillId="33" borderId="43" xfId="0" applyNumberFormat="1" applyFont="1" applyFill="1" applyBorder="1" applyAlignment="1" applyProtection="1">
      <alignment horizontal="right" vertical="center" indent="1" shrinkToFit="1"/>
      <protection locked="0"/>
    </xf>
    <xf numFmtId="178" fontId="33" fillId="0" borderId="82" xfId="0" applyNumberFormat="1" applyFont="1" applyBorder="1" applyAlignment="1">
      <alignment horizontal="right" vertical="center" indent="1" shrinkToFit="1"/>
    </xf>
    <xf numFmtId="178" fontId="33" fillId="0" borderId="44" xfId="0" applyNumberFormat="1" applyFont="1" applyBorder="1" applyAlignment="1">
      <alignment horizontal="right" vertical="center" indent="1" shrinkToFit="1"/>
    </xf>
    <xf numFmtId="178" fontId="33" fillId="0" borderId="25" xfId="0" applyNumberFormat="1" applyFont="1" applyBorder="1" applyAlignment="1">
      <alignment horizontal="right" vertical="center" indent="1" shrinkToFit="1"/>
    </xf>
    <xf numFmtId="0" fontId="41" fillId="0" borderId="24" xfId="0" applyFont="1" applyBorder="1" applyAlignment="1">
      <alignment horizontal="left" vertical="center" indent="1"/>
    </xf>
    <xf numFmtId="0" fontId="41" fillId="0" borderId="44" xfId="0" applyFont="1" applyBorder="1" applyAlignment="1">
      <alignment horizontal="left" vertical="center" indent="1"/>
    </xf>
    <xf numFmtId="0" fontId="41" fillId="0" borderId="25" xfId="0" applyFont="1" applyBorder="1" applyAlignment="1">
      <alignment horizontal="left" vertical="center" indent="1"/>
    </xf>
    <xf numFmtId="0" fontId="41" fillId="0" borderId="26" xfId="0" applyFont="1" applyBorder="1" applyAlignment="1">
      <alignment horizontal="left" vertical="center" indent="1"/>
    </xf>
    <xf numFmtId="0" fontId="41" fillId="0" borderId="39" xfId="0" applyFont="1" applyBorder="1" applyAlignment="1">
      <alignment horizontal="left" vertical="center" indent="1"/>
    </xf>
    <xf numFmtId="0" fontId="41" fillId="0" borderId="27" xfId="0" applyFont="1" applyBorder="1" applyAlignment="1">
      <alignment horizontal="left" vertical="center" indent="1"/>
    </xf>
    <xf numFmtId="0" fontId="31" fillId="34" borderId="0" xfId="0" applyFont="1" applyFill="1" applyAlignment="1">
      <alignment horizontal="center" vertical="center"/>
    </xf>
    <xf numFmtId="0" fontId="33" fillId="33" borderId="8" xfId="0" applyFont="1" applyFill="1" applyBorder="1" applyAlignment="1" applyProtection="1">
      <alignment horizontal="center" vertical="center" shrinkToFit="1"/>
      <protection locked="0"/>
    </xf>
    <xf numFmtId="0" fontId="33" fillId="33" borderId="9" xfId="0" applyFont="1" applyFill="1" applyBorder="1" applyAlignment="1" applyProtection="1">
      <alignment horizontal="center" vertical="center" shrinkToFit="1"/>
      <protection locked="0"/>
    </xf>
    <xf numFmtId="0" fontId="33" fillId="33" borderId="10" xfId="0" applyFont="1" applyFill="1" applyBorder="1" applyAlignment="1" applyProtection="1">
      <alignment horizontal="center" vertical="center" shrinkToFit="1"/>
      <protection locked="0"/>
    </xf>
    <xf numFmtId="0" fontId="32" fillId="33" borderId="7" xfId="0" applyFont="1" applyFill="1" applyBorder="1" applyAlignment="1" applyProtection="1">
      <alignment horizontal="left" vertical="center" wrapText="1"/>
      <protection locked="0"/>
    </xf>
    <xf numFmtId="0" fontId="32" fillId="33" borderId="0" xfId="0" applyFont="1" applyFill="1" applyAlignment="1" applyProtection="1">
      <alignment horizontal="left" vertical="center" wrapText="1"/>
      <protection locked="0"/>
    </xf>
    <xf numFmtId="0" fontId="32" fillId="33" borderId="16" xfId="0" applyFont="1" applyFill="1" applyBorder="1" applyAlignment="1" applyProtection="1">
      <alignment horizontal="left" vertical="center" wrapText="1"/>
      <protection locked="0"/>
    </xf>
    <xf numFmtId="0" fontId="32" fillId="33" borderId="17" xfId="0" applyFont="1" applyFill="1" applyBorder="1" applyAlignment="1" applyProtection="1">
      <alignment horizontal="left" vertical="center" wrapText="1"/>
      <protection locked="0"/>
    </xf>
    <xf numFmtId="0" fontId="32" fillId="33" borderId="6" xfId="0" applyFont="1" applyFill="1" applyBorder="1" applyAlignment="1" applyProtection="1">
      <alignment horizontal="left" vertical="center" wrapText="1"/>
      <protection locked="0"/>
    </xf>
    <xf numFmtId="0" fontId="32" fillId="33" borderId="15" xfId="0" applyFont="1" applyFill="1" applyBorder="1" applyAlignment="1" applyProtection="1">
      <alignment horizontal="left" vertical="center" wrapText="1"/>
      <protection locked="0"/>
    </xf>
    <xf numFmtId="0" fontId="45" fillId="0" borderId="0" xfId="0" applyFont="1" applyAlignment="1">
      <alignment horizontal="left" vertical="center" shrinkToFit="1"/>
    </xf>
    <xf numFmtId="0" fontId="46" fillId="0" borderId="0" xfId="0" applyFont="1" applyAlignment="1">
      <alignment horizontal="left" vertical="center" shrinkToFit="1"/>
    </xf>
    <xf numFmtId="0" fontId="46" fillId="0" borderId="0" xfId="0" applyFont="1" applyAlignment="1">
      <alignment horizontal="left" vertical="center"/>
    </xf>
    <xf numFmtId="0" fontId="42" fillId="0" borderId="0" xfId="0" applyFont="1" applyAlignment="1">
      <alignment horizontal="center" vertical="center"/>
    </xf>
    <xf numFmtId="0" fontId="41" fillId="0" borderId="75" xfId="0" applyFont="1" applyBorder="1" applyAlignment="1">
      <alignment horizontal="center" vertical="center" textRotation="255" shrinkToFit="1"/>
    </xf>
    <xf numFmtId="0" fontId="41" fillId="0" borderId="76" xfId="0" applyFont="1" applyBorder="1" applyAlignment="1">
      <alignment horizontal="center" vertical="center" textRotation="255" shrinkToFit="1"/>
    </xf>
    <xf numFmtId="0" fontId="41" fillId="0" borderId="47" xfId="0" applyFont="1" applyBorder="1" applyAlignment="1">
      <alignment horizontal="center" vertical="center"/>
    </xf>
    <xf numFmtId="0" fontId="41" fillId="0" borderId="48" xfId="0" applyFont="1" applyBorder="1" applyAlignment="1">
      <alignment horizontal="center" vertical="center"/>
    </xf>
    <xf numFmtId="0" fontId="41" fillId="0" borderId="41" xfId="0" applyFont="1" applyBorder="1" applyAlignment="1">
      <alignment horizontal="left" vertical="center" indent="1"/>
    </xf>
    <xf numFmtId="0" fontId="41" fillId="0" borderId="72" xfId="0" applyFont="1" applyBorder="1" applyAlignment="1">
      <alignment horizontal="left" vertical="center" indent="1"/>
    </xf>
    <xf numFmtId="0" fontId="41" fillId="0" borderId="43" xfId="0" applyFont="1" applyBorder="1" applyAlignment="1">
      <alignment horizontal="left" vertical="center" indent="1"/>
    </xf>
    <xf numFmtId="0" fontId="41" fillId="0" borderId="8" xfId="0" applyFont="1" applyBorder="1" applyAlignment="1">
      <alignment horizontal="left" vertical="center" indent="1"/>
    </xf>
    <xf numFmtId="0" fontId="41" fillId="0" borderId="9" xfId="0" applyFont="1" applyBorder="1" applyAlignment="1">
      <alignment horizontal="left" vertical="center" indent="1"/>
    </xf>
    <xf numFmtId="0" fontId="41" fillId="0" borderId="10" xfId="0" applyFont="1" applyBorder="1" applyAlignment="1">
      <alignment horizontal="left" vertical="center" indent="1"/>
    </xf>
    <xf numFmtId="0" fontId="33" fillId="33" borderId="92" xfId="0" applyFont="1" applyFill="1" applyBorder="1" applyAlignment="1" applyProtection="1">
      <alignment horizontal="center" vertical="center" shrinkToFit="1"/>
      <protection locked="0"/>
    </xf>
    <xf numFmtId="0" fontId="33" fillId="33" borderId="93" xfId="0" applyFont="1" applyFill="1" applyBorder="1" applyAlignment="1" applyProtection="1">
      <alignment horizontal="center" vertical="center" shrinkToFit="1"/>
      <protection locked="0"/>
    </xf>
    <xf numFmtId="0" fontId="33" fillId="33" borderId="94" xfId="0" applyFont="1" applyFill="1" applyBorder="1" applyAlignment="1" applyProtection="1">
      <alignment horizontal="center" vertical="center" shrinkToFit="1"/>
      <protection locked="0"/>
    </xf>
    <xf numFmtId="0" fontId="33" fillId="33" borderId="17" xfId="0" applyFont="1" applyFill="1" applyBorder="1" applyAlignment="1" applyProtection="1">
      <alignment horizontal="center" vertical="center" shrinkToFit="1"/>
      <protection locked="0"/>
    </xf>
    <xf numFmtId="0" fontId="33" fillId="33" borderId="6" xfId="0" applyFont="1" applyFill="1" applyBorder="1" applyAlignment="1" applyProtection="1">
      <alignment horizontal="center" vertical="center" shrinkToFit="1"/>
      <protection locked="0"/>
    </xf>
    <xf numFmtId="0" fontId="33" fillId="33" borderId="15" xfId="0" applyFont="1" applyFill="1" applyBorder="1" applyAlignment="1" applyProtection="1">
      <alignment horizontal="center" vertical="center" shrinkToFit="1"/>
      <protection locked="0"/>
    </xf>
    <xf numFmtId="0" fontId="32" fillId="33" borderId="11" xfId="0" applyFont="1" applyFill="1" applyBorder="1" applyAlignment="1" applyProtection="1">
      <alignment horizontal="left" vertical="center" wrapText="1"/>
      <protection locked="0"/>
    </xf>
    <xf numFmtId="0" fontId="32" fillId="33" borderId="12" xfId="0" applyFont="1" applyFill="1" applyBorder="1" applyAlignment="1" applyProtection="1">
      <alignment horizontal="left" vertical="center" wrapText="1"/>
      <protection locked="0"/>
    </xf>
    <xf numFmtId="0" fontId="32" fillId="33" borderId="14" xfId="0" applyFont="1" applyFill="1" applyBorder="1" applyAlignment="1" applyProtection="1">
      <alignment horizontal="left" vertical="center" wrapText="1"/>
      <protection locked="0"/>
    </xf>
    <xf numFmtId="0" fontId="41" fillId="0" borderId="74" xfId="0" applyFont="1" applyBorder="1" applyAlignment="1">
      <alignment horizontal="center" vertical="center" textRotation="255" shrinkToFit="1"/>
    </xf>
    <xf numFmtId="0" fontId="41" fillId="0" borderId="91" xfId="0" applyFont="1" applyBorder="1" applyAlignment="1">
      <alignment horizontal="center" vertical="center" textRotation="255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vertical="center" wrapText="1"/>
    </xf>
    <xf numFmtId="0" fontId="5" fillId="0" borderId="0" xfId="0" applyFont="1" applyAlignment="1">
      <alignment horizontal="distributed" vertical="center" indent="1"/>
    </xf>
    <xf numFmtId="0" fontId="39" fillId="0" borderId="0" xfId="0" applyFont="1" applyAlignment="1">
      <alignment horizontal="left" vertical="center" wrapText="1"/>
    </xf>
    <xf numFmtId="0" fontId="39" fillId="0" borderId="6" xfId="0" applyFont="1" applyBorder="1" applyAlignment="1">
      <alignment horizontal="left" vertical="center" wrapText="1"/>
    </xf>
    <xf numFmtId="0" fontId="38" fillId="0" borderId="0" xfId="0" applyFont="1" applyAlignment="1">
      <alignment horizontal="left" vertical="top" wrapText="1" shrinkToFit="1"/>
    </xf>
    <xf numFmtId="0" fontId="39" fillId="0" borderId="0" xfId="0" applyFont="1">
      <alignment vertical="center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177" fontId="10" fillId="0" borderId="8" xfId="0" applyNumberFormat="1" applyFont="1" applyBorder="1" applyAlignment="1">
      <alignment horizontal="center" vertical="center" shrinkToFit="1"/>
    </xf>
    <xf numFmtId="177" fontId="10" fillId="0" borderId="9" xfId="0" applyNumberFormat="1" applyFont="1" applyBorder="1" applyAlignment="1">
      <alignment horizontal="center" vertical="center" shrinkToFit="1"/>
    </xf>
    <xf numFmtId="57" fontId="35" fillId="0" borderId="9" xfId="0" applyNumberFormat="1" applyFont="1" applyBorder="1" applyAlignment="1">
      <alignment horizontal="center" vertical="center" shrinkToFit="1"/>
    </xf>
    <xf numFmtId="57" fontId="35" fillId="0" borderId="8" xfId="0" applyNumberFormat="1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distributed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 shrinkToFit="1"/>
    </xf>
    <xf numFmtId="0" fontId="34" fillId="0" borderId="9" xfId="0" applyFont="1" applyBorder="1" applyAlignment="1">
      <alignment horizontal="center" vertical="center" shrinkToFit="1"/>
    </xf>
    <xf numFmtId="0" fontId="34" fillId="0" borderId="1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distributed" vertical="center" indent="1" shrinkToFit="1"/>
    </xf>
    <xf numFmtId="0" fontId="6" fillId="0" borderId="9" xfId="0" applyFont="1" applyBorder="1" applyAlignment="1">
      <alignment horizontal="distributed" vertical="center" indent="1" shrinkToFit="1"/>
    </xf>
    <xf numFmtId="0" fontId="6" fillId="0" borderId="10" xfId="0" applyFont="1" applyBorder="1" applyAlignment="1">
      <alignment horizontal="distributed" vertical="center" indent="1" shrinkToFit="1"/>
    </xf>
    <xf numFmtId="0" fontId="6" fillId="0" borderId="9" xfId="0" applyFont="1" applyBorder="1" applyAlignment="1">
      <alignment horizontal="distributed" vertical="center" indent="3" shrinkToFit="1"/>
    </xf>
    <xf numFmtId="0" fontId="6" fillId="0" borderId="10" xfId="0" applyFont="1" applyBorder="1" applyAlignment="1">
      <alignment horizontal="distributed" vertical="center" indent="3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textRotation="255" wrapText="1"/>
    </xf>
    <xf numFmtId="0" fontId="3" fillId="0" borderId="7" xfId="0" applyFont="1" applyBorder="1" applyAlignment="1">
      <alignment horizontal="center" vertical="center" textRotation="255" wrapText="1"/>
    </xf>
    <xf numFmtId="0" fontId="3" fillId="0" borderId="40" xfId="0" applyFont="1" applyBorder="1" applyAlignment="1">
      <alignment horizontal="center" vertical="center" textRotation="255" wrapText="1"/>
    </xf>
    <xf numFmtId="0" fontId="7" fillId="0" borderId="23" xfId="0" applyFont="1" applyBorder="1" applyAlignment="1">
      <alignment horizontal="distributed" vertical="center" shrinkToFit="1"/>
    </xf>
    <xf numFmtId="0" fontId="7" fillId="0" borderId="33" xfId="0" applyFont="1" applyBorder="1" applyAlignment="1">
      <alignment horizontal="distributed" vertical="center" shrinkToFit="1"/>
    </xf>
    <xf numFmtId="0" fontId="4" fillId="0" borderId="24" xfId="0" applyFont="1" applyBorder="1" applyAlignment="1">
      <alignment horizontal="distributed" vertical="center" shrinkToFit="1"/>
    </xf>
    <xf numFmtId="0" fontId="4" fillId="0" borderId="44" xfId="0" applyFont="1" applyBorder="1" applyAlignment="1">
      <alignment horizontal="distributed" vertical="center" shrinkToFit="1"/>
    </xf>
    <xf numFmtId="0" fontId="7" fillId="33" borderId="37" xfId="0" applyFont="1" applyFill="1" applyBorder="1" applyAlignment="1">
      <alignment horizontal="distributed" vertical="center" shrinkToFi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distributed" vertical="center" shrinkToFit="1"/>
    </xf>
    <xf numFmtId="0" fontId="7" fillId="0" borderId="12" xfId="0" applyFont="1" applyBorder="1" applyAlignment="1">
      <alignment horizontal="distributed" vertical="center" shrinkToFit="1"/>
    </xf>
    <xf numFmtId="0" fontId="4" fillId="0" borderId="35" xfId="0" applyFont="1" applyBorder="1" applyAlignment="1">
      <alignment horizontal="distributed" vertical="center" shrinkToFit="1"/>
    </xf>
    <xf numFmtId="0" fontId="10" fillId="0" borderId="31" xfId="0" applyFont="1" applyBorder="1" applyAlignment="1">
      <alignment horizontal="center" vertical="center" textRotation="255" shrinkToFit="1"/>
    </xf>
    <xf numFmtId="0" fontId="10" fillId="0" borderId="16" xfId="0" applyFont="1" applyBorder="1" applyAlignment="1">
      <alignment horizontal="center" vertical="center" textRotation="255" shrinkToFit="1"/>
    </xf>
    <xf numFmtId="0" fontId="10" fillId="0" borderId="15" xfId="0" applyFont="1" applyBorder="1" applyAlignment="1">
      <alignment horizontal="center" vertical="center" textRotation="255" shrinkToFit="1"/>
    </xf>
    <xf numFmtId="0" fontId="5" fillId="0" borderId="5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10" fillId="33" borderId="47" xfId="0" applyFont="1" applyFill="1" applyBorder="1" applyAlignment="1">
      <alignment horizontal="center" vertical="center"/>
    </xf>
    <xf numFmtId="0" fontId="10" fillId="33" borderId="48" xfId="0" applyFont="1" applyFill="1" applyBorder="1" applyAlignment="1">
      <alignment horizontal="center" vertical="center"/>
    </xf>
    <xf numFmtId="0" fontId="4" fillId="33" borderId="45" xfId="0" applyFont="1" applyFill="1" applyBorder="1" applyAlignment="1">
      <alignment horizontal="center" vertical="center" wrapText="1" shrinkToFit="1"/>
    </xf>
    <xf numFmtId="0" fontId="4" fillId="33" borderId="45" xfId="0" applyFont="1" applyFill="1" applyBorder="1" applyAlignment="1">
      <alignment horizontal="center" vertical="center" shrinkToFit="1"/>
    </xf>
    <xf numFmtId="0" fontId="9" fillId="0" borderId="35" xfId="0" applyFont="1" applyBorder="1" applyAlignment="1">
      <alignment horizontal="distributed" vertical="center" shrinkToFit="1"/>
    </xf>
    <xf numFmtId="0" fontId="7" fillId="0" borderId="24" xfId="0" applyFont="1" applyBorder="1" applyAlignment="1">
      <alignment horizontal="distributed" vertical="center" shrinkToFit="1"/>
    </xf>
    <xf numFmtId="0" fontId="7" fillId="0" borderId="44" xfId="0" applyFont="1" applyBorder="1" applyAlignment="1">
      <alignment horizontal="distributed" vertical="center" shrinkToFit="1"/>
    </xf>
    <xf numFmtId="176" fontId="12" fillId="0" borderId="12" xfId="0" applyNumberFormat="1" applyFont="1" applyBorder="1" applyAlignment="1">
      <alignment horizontal="right" vertical="center" shrinkToFit="1"/>
    </xf>
    <xf numFmtId="176" fontId="12" fillId="0" borderId="6" xfId="0" applyNumberFormat="1" applyFont="1" applyBorder="1" applyAlignment="1">
      <alignment horizontal="right" vertical="center" shrinkToFit="1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37" fillId="0" borderId="51" xfId="0" applyFont="1" applyBorder="1" applyAlignment="1">
      <alignment horizontal="center" vertical="center" shrinkToFit="1"/>
    </xf>
    <xf numFmtId="0" fontId="37" fillId="0" borderId="52" xfId="0" applyFont="1" applyBorder="1" applyAlignment="1">
      <alignment horizontal="center" vertical="center" shrinkToFit="1"/>
    </xf>
    <xf numFmtId="0" fontId="37" fillId="0" borderId="29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distributed" vertical="center" shrinkToFit="1"/>
    </xf>
    <xf numFmtId="0" fontId="3" fillId="0" borderId="52" xfId="0" applyFont="1" applyBorder="1" applyAlignment="1">
      <alignment horizontal="distributed" vertical="center" shrinkToFit="1"/>
    </xf>
    <xf numFmtId="0" fontId="3" fillId="0" borderId="29" xfId="0" applyFont="1" applyBorder="1" applyAlignment="1">
      <alignment horizontal="distributed" vertical="center" shrinkToFit="1"/>
    </xf>
    <xf numFmtId="0" fontId="6" fillId="0" borderId="9" xfId="0" applyFont="1" applyBorder="1" applyAlignment="1">
      <alignment horizontal="left" vertical="center" wrapText="1" shrinkToFit="1"/>
    </xf>
    <xf numFmtId="0" fontId="6" fillId="0" borderId="9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left" vertical="center" shrinkToFit="1"/>
    </xf>
    <xf numFmtId="0" fontId="35" fillId="0" borderId="8" xfId="0" applyFont="1" applyBorder="1" applyAlignment="1">
      <alignment horizontal="center" vertical="center" shrinkToFit="1"/>
    </xf>
    <xf numFmtId="0" fontId="35" fillId="0" borderId="9" xfId="0" applyFont="1" applyBorder="1" applyAlignment="1">
      <alignment horizontal="center" vertical="center" shrinkToFit="1"/>
    </xf>
    <xf numFmtId="0" fontId="35" fillId="0" borderId="10" xfId="0" applyFont="1" applyBorder="1" applyAlignment="1">
      <alignment horizontal="center" vertical="center" shrinkToFit="1"/>
    </xf>
    <xf numFmtId="0" fontId="36" fillId="0" borderId="8" xfId="0" applyFont="1" applyBorder="1" applyAlignment="1">
      <alignment horizontal="center" vertical="center" shrinkToFit="1"/>
    </xf>
    <xf numFmtId="0" fontId="36" fillId="0" borderId="9" xfId="0" applyFont="1" applyBorder="1" applyAlignment="1">
      <alignment horizontal="center" vertical="center" shrinkToFit="1"/>
    </xf>
    <xf numFmtId="0" fontId="36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distributed" vertical="center" indent="1" shrinkToFit="1"/>
    </xf>
    <xf numFmtId="0" fontId="7" fillId="0" borderId="12" xfId="0" applyFont="1" applyBorder="1" applyAlignment="1">
      <alignment horizontal="distributed" vertical="center" indent="1" shrinkToFit="1"/>
    </xf>
    <xf numFmtId="0" fontId="7" fillId="0" borderId="14" xfId="0" applyFont="1" applyBorder="1" applyAlignment="1">
      <alignment horizontal="distributed" vertical="center" indent="1" shrinkToFit="1"/>
    </xf>
    <xf numFmtId="0" fontId="7" fillId="0" borderId="7" xfId="0" applyFont="1" applyBorder="1" applyAlignment="1">
      <alignment horizontal="distributed" vertical="center" indent="1" shrinkToFit="1"/>
    </xf>
    <xf numFmtId="0" fontId="7" fillId="0" borderId="0" xfId="0" applyFont="1" applyAlignment="1">
      <alignment horizontal="distributed" vertical="center" indent="1" shrinkToFit="1"/>
    </xf>
    <xf numFmtId="0" fontId="7" fillId="0" borderId="16" xfId="0" applyFont="1" applyBorder="1" applyAlignment="1">
      <alignment horizontal="distributed" vertical="center" indent="1" shrinkToFit="1"/>
    </xf>
    <xf numFmtId="0" fontId="7" fillId="0" borderId="17" xfId="0" applyFont="1" applyBorder="1" applyAlignment="1">
      <alignment horizontal="distributed" vertical="center" indent="1" shrinkToFit="1"/>
    </xf>
    <xf numFmtId="0" fontId="7" fillId="0" borderId="6" xfId="0" applyFont="1" applyBorder="1" applyAlignment="1">
      <alignment horizontal="distributed" vertical="center" indent="1" shrinkToFit="1"/>
    </xf>
    <xf numFmtId="0" fontId="7" fillId="0" borderId="15" xfId="0" applyFont="1" applyBorder="1" applyAlignment="1">
      <alignment horizontal="distributed" vertical="center" indent="1" shrinkToFit="1"/>
    </xf>
    <xf numFmtId="0" fontId="4" fillId="0" borderId="35" xfId="0" applyFont="1" applyBorder="1" applyAlignment="1">
      <alignment horizontal="distributed" vertical="center" wrapText="1" shrinkToFit="1"/>
    </xf>
    <xf numFmtId="0" fontId="10" fillId="0" borderId="69" xfId="0" applyFont="1" applyBorder="1" applyAlignment="1">
      <alignment horizontal="center" vertical="center" textRotation="255" shrinkToFit="1"/>
    </xf>
    <xf numFmtId="0" fontId="10" fillId="0" borderId="70" xfId="0" applyFont="1" applyBorder="1" applyAlignment="1">
      <alignment horizontal="center" vertical="center" textRotation="255" shrinkToFit="1"/>
    </xf>
    <xf numFmtId="0" fontId="10" fillId="0" borderId="71" xfId="0" applyFont="1" applyBorder="1" applyAlignment="1">
      <alignment horizontal="center" vertical="center" textRotation="255" shrinkToFit="1"/>
    </xf>
    <xf numFmtId="0" fontId="5" fillId="0" borderId="0" xfId="0" applyFont="1" applyAlignment="1">
      <alignment horizontal="center" vertical="center" shrinkToFit="1"/>
    </xf>
    <xf numFmtId="0" fontId="7" fillId="0" borderId="11" xfId="0" applyFont="1" applyBorder="1" applyAlignment="1">
      <alignment horizontal="center" vertical="center" wrapText="1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top" wrapText="1"/>
    </xf>
    <xf numFmtId="57" fontId="0" fillId="0" borderId="9" xfId="0" applyNumberFormat="1" applyBorder="1" applyAlignment="1">
      <alignment horizontal="center" vertical="center" shrinkToFit="1"/>
    </xf>
    <xf numFmtId="57" fontId="43" fillId="0" borderId="9" xfId="0" applyNumberFormat="1" applyFont="1" applyBorder="1" applyAlignment="1">
      <alignment horizontal="center" vertical="center" shrinkToFit="1"/>
    </xf>
    <xf numFmtId="57" fontId="0" fillId="0" borderId="8" xfId="0" applyNumberFormat="1" applyBorder="1" applyAlignment="1">
      <alignment horizontal="center" vertical="center" shrinkToFit="1"/>
    </xf>
    <xf numFmtId="0" fontId="40" fillId="0" borderId="51" xfId="0" applyFont="1" applyBorder="1" applyAlignment="1">
      <alignment horizontal="right" vertical="center" shrinkToFit="1"/>
    </xf>
    <xf numFmtId="0" fontId="40" fillId="0" borderId="52" xfId="0" applyFont="1" applyBorder="1" applyAlignment="1">
      <alignment horizontal="right" vertical="center" shrinkToFit="1"/>
    </xf>
    <xf numFmtId="0" fontId="40" fillId="0" borderId="29" xfId="0" applyFont="1" applyBorder="1" applyAlignment="1">
      <alignment horizontal="right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0</xdr:col>
      <xdr:colOff>0</xdr:colOff>
      <xdr:row>2</xdr:row>
      <xdr:rowOff>57150</xdr:rowOff>
    </xdr:to>
    <xdr:sp macro="" textlink="">
      <xdr:nvSpPr>
        <xdr:cNvPr id="2" name="Oval 2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0" y="495300"/>
          <a:ext cx="0" cy="1333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15</xdr:col>
      <xdr:colOff>29803</xdr:colOff>
      <xdr:row>1</xdr:row>
      <xdr:rowOff>64416</xdr:rowOff>
    </xdr:from>
    <xdr:to>
      <xdr:col>16</xdr:col>
      <xdr:colOff>1444</xdr:colOff>
      <xdr:row>3</xdr:row>
      <xdr:rowOff>35480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155194" y="528760"/>
          <a:ext cx="180000" cy="185376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公</a:t>
          </a:r>
        </a:p>
      </xdr:txBody>
    </xdr:sp>
    <xdr:clientData/>
  </xdr:twoCellAnchor>
  <xdr:twoCellAnchor>
    <xdr:from>
      <xdr:col>15</xdr:col>
      <xdr:colOff>36008</xdr:colOff>
      <xdr:row>0</xdr:row>
      <xdr:rowOff>57391</xdr:rowOff>
    </xdr:from>
    <xdr:to>
      <xdr:col>16</xdr:col>
      <xdr:colOff>187072</xdr:colOff>
      <xdr:row>0</xdr:row>
      <xdr:rowOff>417391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184101" y="57391"/>
          <a:ext cx="360937" cy="360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金</a:t>
          </a:r>
        </a:p>
      </xdr:txBody>
    </xdr:sp>
    <xdr:clientData/>
  </xdr:twoCellAnchor>
  <xdr:twoCellAnchor>
    <xdr:from>
      <xdr:col>33</xdr:col>
      <xdr:colOff>23851</xdr:colOff>
      <xdr:row>1</xdr:row>
      <xdr:rowOff>64416</xdr:rowOff>
    </xdr:from>
    <xdr:to>
      <xdr:col>33</xdr:col>
      <xdr:colOff>203851</xdr:colOff>
      <xdr:row>3</xdr:row>
      <xdr:rowOff>35480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6899710" y="528760"/>
          <a:ext cx="180000" cy="185376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公</a:t>
          </a:r>
        </a:p>
      </xdr:txBody>
    </xdr:sp>
    <xdr:clientData/>
  </xdr:twoCellAnchor>
  <xdr:twoCellAnchor>
    <xdr:from>
      <xdr:col>33</xdr:col>
      <xdr:colOff>36008</xdr:colOff>
      <xdr:row>0</xdr:row>
      <xdr:rowOff>57391</xdr:rowOff>
    </xdr:from>
    <xdr:to>
      <xdr:col>34</xdr:col>
      <xdr:colOff>187072</xdr:colOff>
      <xdr:row>0</xdr:row>
      <xdr:rowOff>417391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220079" y="57391"/>
          <a:ext cx="363336" cy="360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金</a:t>
          </a:r>
        </a:p>
      </xdr:txBody>
    </xdr:sp>
    <xdr:clientData/>
  </xdr:twoCellAnchor>
  <xdr:twoCellAnchor>
    <xdr:from>
      <xdr:col>51</xdr:col>
      <xdr:colOff>17898</xdr:colOff>
      <xdr:row>1</xdr:row>
      <xdr:rowOff>64416</xdr:rowOff>
    </xdr:from>
    <xdr:to>
      <xdr:col>51</xdr:col>
      <xdr:colOff>197898</xdr:colOff>
      <xdr:row>3</xdr:row>
      <xdr:rowOff>35480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0644226" y="528760"/>
          <a:ext cx="180000" cy="185376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公</a:t>
          </a:r>
        </a:p>
      </xdr:txBody>
    </xdr:sp>
    <xdr:clientData/>
  </xdr:twoCellAnchor>
  <xdr:twoCellAnchor>
    <xdr:from>
      <xdr:col>51</xdr:col>
      <xdr:colOff>36008</xdr:colOff>
      <xdr:row>0</xdr:row>
      <xdr:rowOff>57391</xdr:rowOff>
    </xdr:from>
    <xdr:to>
      <xdr:col>52</xdr:col>
      <xdr:colOff>187072</xdr:colOff>
      <xdr:row>0</xdr:row>
      <xdr:rowOff>417391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040965" y="57391"/>
          <a:ext cx="363336" cy="360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0</xdr:col>
      <xdr:colOff>0</xdr:colOff>
      <xdr:row>2</xdr:row>
      <xdr:rowOff>57150</xdr:rowOff>
    </xdr:to>
    <xdr:sp macro="" textlink="">
      <xdr:nvSpPr>
        <xdr:cNvPr id="2" name="Oval 2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0" y="495300"/>
          <a:ext cx="0" cy="1333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15</xdr:col>
      <xdr:colOff>29803</xdr:colOff>
      <xdr:row>1</xdr:row>
      <xdr:rowOff>64416</xdr:rowOff>
    </xdr:from>
    <xdr:to>
      <xdr:col>16</xdr:col>
      <xdr:colOff>1444</xdr:colOff>
      <xdr:row>3</xdr:row>
      <xdr:rowOff>35480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173053" y="531141"/>
          <a:ext cx="181191" cy="180614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公</a:t>
          </a:r>
        </a:p>
      </xdr:txBody>
    </xdr:sp>
    <xdr:clientData/>
  </xdr:twoCellAnchor>
  <xdr:twoCellAnchor>
    <xdr:from>
      <xdr:col>15</xdr:col>
      <xdr:colOff>36008</xdr:colOff>
      <xdr:row>0</xdr:row>
      <xdr:rowOff>57391</xdr:rowOff>
    </xdr:from>
    <xdr:to>
      <xdr:col>16</xdr:col>
      <xdr:colOff>187072</xdr:colOff>
      <xdr:row>0</xdr:row>
      <xdr:rowOff>417391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179258" y="57391"/>
          <a:ext cx="360614" cy="360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金</a:t>
          </a:r>
        </a:p>
      </xdr:txBody>
    </xdr:sp>
    <xdr:clientData/>
  </xdr:twoCellAnchor>
  <xdr:twoCellAnchor>
    <xdr:from>
      <xdr:col>33</xdr:col>
      <xdr:colOff>23851</xdr:colOff>
      <xdr:row>1</xdr:row>
      <xdr:rowOff>64416</xdr:rowOff>
    </xdr:from>
    <xdr:to>
      <xdr:col>33</xdr:col>
      <xdr:colOff>203851</xdr:colOff>
      <xdr:row>3</xdr:row>
      <xdr:rowOff>35480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939001" y="531141"/>
          <a:ext cx="180000" cy="180614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公</a:t>
          </a:r>
        </a:p>
      </xdr:txBody>
    </xdr:sp>
    <xdr:clientData/>
  </xdr:twoCellAnchor>
  <xdr:twoCellAnchor>
    <xdr:from>
      <xdr:col>33</xdr:col>
      <xdr:colOff>36008</xdr:colOff>
      <xdr:row>0</xdr:row>
      <xdr:rowOff>57391</xdr:rowOff>
    </xdr:from>
    <xdr:to>
      <xdr:col>34</xdr:col>
      <xdr:colOff>187072</xdr:colOff>
      <xdr:row>0</xdr:row>
      <xdr:rowOff>417391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6951158" y="57391"/>
          <a:ext cx="360614" cy="360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金</a:t>
          </a:r>
        </a:p>
      </xdr:txBody>
    </xdr:sp>
    <xdr:clientData/>
  </xdr:twoCellAnchor>
  <xdr:twoCellAnchor>
    <xdr:from>
      <xdr:col>51</xdr:col>
      <xdr:colOff>17898</xdr:colOff>
      <xdr:row>1</xdr:row>
      <xdr:rowOff>64416</xdr:rowOff>
    </xdr:from>
    <xdr:to>
      <xdr:col>51</xdr:col>
      <xdr:colOff>197898</xdr:colOff>
      <xdr:row>3</xdr:row>
      <xdr:rowOff>35480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0704948" y="531141"/>
          <a:ext cx="180000" cy="180614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公</a:t>
          </a:r>
        </a:p>
      </xdr:txBody>
    </xdr:sp>
    <xdr:clientData/>
  </xdr:twoCellAnchor>
  <xdr:twoCellAnchor>
    <xdr:from>
      <xdr:col>51</xdr:col>
      <xdr:colOff>36008</xdr:colOff>
      <xdr:row>0</xdr:row>
      <xdr:rowOff>57391</xdr:rowOff>
    </xdr:from>
    <xdr:to>
      <xdr:col>52</xdr:col>
      <xdr:colOff>187072</xdr:colOff>
      <xdr:row>0</xdr:row>
      <xdr:rowOff>417391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0723058" y="57391"/>
          <a:ext cx="360614" cy="36000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99"/>
    <pageSetUpPr fitToPage="1"/>
  </sheetPr>
  <dimension ref="B1:AJ36"/>
  <sheetViews>
    <sheetView tabSelected="1" zoomScaleNormal="100" zoomScaleSheetLayoutView="85" workbookViewId="0">
      <selection activeCell="E4" sqref="E4:G4"/>
    </sheetView>
  </sheetViews>
  <sheetFormatPr defaultColWidth="12.453125" defaultRowHeight="30" customHeight="1" x14ac:dyDescent="0.2"/>
  <cols>
    <col min="1" max="1" width="3.81640625" style="1" customWidth="1"/>
    <col min="2" max="2" width="5.90625" style="1" customWidth="1"/>
    <col min="3" max="3" width="19.81640625" style="1" customWidth="1"/>
    <col min="4" max="4" width="8.1796875" style="63" customWidth="1"/>
    <col min="5" max="5" width="8.81640625" style="64" customWidth="1"/>
    <col min="6" max="10" width="7.453125" style="64" customWidth="1"/>
    <col min="11" max="14" width="12.453125" style="1"/>
    <col min="15" max="15" width="4.6328125" style="105" customWidth="1"/>
    <col min="16" max="23" width="12.453125" style="70" hidden="1" customWidth="1"/>
    <col min="24" max="24" width="12.453125" style="71" hidden="1" customWidth="1"/>
    <col min="25" max="25" width="7.90625" style="71" hidden="1" customWidth="1"/>
    <col min="26" max="35" width="3.81640625" style="71" hidden="1" customWidth="1"/>
    <col min="36" max="36" width="5.08984375" style="102" customWidth="1"/>
    <col min="37" max="16384" width="12.453125" style="1"/>
  </cols>
  <sheetData>
    <row r="1" spans="2:36" ht="30" customHeight="1" x14ac:dyDescent="0.2">
      <c r="B1" s="175" t="s">
        <v>98</v>
      </c>
      <c r="C1" s="175"/>
      <c r="E1" s="1"/>
    </row>
    <row r="2" spans="2:36" ht="30" customHeight="1" x14ac:dyDescent="0.2">
      <c r="B2" s="175"/>
      <c r="C2" s="175"/>
      <c r="E2" s="69" t="s">
        <v>105</v>
      </c>
    </row>
    <row r="3" spans="2:36" ht="30" customHeight="1" thickBot="1" x14ac:dyDescent="0.25"/>
    <row r="4" spans="2:36" ht="30" customHeight="1" thickTop="1" thickBot="1" x14ac:dyDescent="0.25">
      <c r="B4" s="180" t="s">
        <v>48</v>
      </c>
      <c r="C4" s="181"/>
      <c r="D4" s="181"/>
      <c r="E4" s="186"/>
      <c r="F4" s="187"/>
      <c r="G4" s="188"/>
      <c r="H4"/>
      <c r="I4" s="1" t="s">
        <v>118</v>
      </c>
      <c r="W4" s="72"/>
    </row>
    <row r="5" spans="2:36" ht="30" customHeight="1" thickTop="1" x14ac:dyDescent="0.2">
      <c r="B5" s="156" t="s">
        <v>90</v>
      </c>
      <c r="C5" s="157"/>
      <c r="D5" s="158"/>
      <c r="E5" s="189"/>
      <c r="F5" s="190"/>
      <c r="G5" s="191"/>
      <c r="H5"/>
      <c r="I5" s="1" t="s">
        <v>104</v>
      </c>
      <c r="W5" s="72"/>
    </row>
    <row r="6" spans="2:36" ht="30" customHeight="1" x14ac:dyDescent="0.2">
      <c r="B6" s="156" t="s">
        <v>103</v>
      </c>
      <c r="C6" s="157"/>
      <c r="D6" s="158"/>
      <c r="E6" s="192"/>
      <c r="F6" s="193"/>
      <c r="G6" s="193"/>
      <c r="H6" s="193"/>
      <c r="I6" s="193"/>
      <c r="J6" s="193"/>
      <c r="K6" s="193"/>
      <c r="L6" s="194"/>
    </row>
    <row r="7" spans="2:36" ht="30" customHeight="1" x14ac:dyDescent="0.2">
      <c r="B7" s="156"/>
      <c r="C7" s="157"/>
      <c r="D7" s="158"/>
      <c r="E7" s="169"/>
      <c r="F7" s="170"/>
      <c r="G7" s="170"/>
      <c r="H7" s="170"/>
      <c r="I7" s="170"/>
      <c r="J7" s="170"/>
      <c r="K7" s="170"/>
      <c r="L7" s="171"/>
    </row>
    <row r="8" spans="2:36" ht="30" customHeight="1" x14ac:dyDescent="0.2">
      <c r="B8" s="156" t="s">
        <v>53</v>
      </c>
      <c r="C8" s="157"/>
      <c r="D8" s="158"/>
      <c r="E8" s="166"/>
      <c r="F8" s="167"/>
      <c r="G8" s="167"/>
      <c r="H8" s="167"/>
      <c r="I8" s="167"/>
      <c r="J8" s="167"/>
      <c r="K8" s="167"/>
      <c r="L8" s="168"/>
    </row>
    <row r="9" spans="2:36" ht="30" customHeight="1" x14ac:dyDescent="0.2">
      <c r="B9" s="159"/>
      <c r="C9" s="160"/>
      <c r="D9" s="161"/>
      <c r="E9" s="169"/>
      <c r="F9" s="170"/>
      <c r="G9" s="170"/>
      <c r="H9" s="170"/>
      <c r="I9" s="170"/>
      <c r="J9" s="170"/>
      <c r="K9" s="170"/>
      <c r="L9" s="171"/>
      <c r="U9" s="71"/>
      <c r="V9" s="71"/>
      <c r="W9" s="71"/>
    </row>
    <row r="10" spans="2:36" ht="30" customHeight="1" x14ac:dyDescent="0.2">
      <c r="B10" s="90"/>
      <c r="C10" s="90"/>
      <c r="D10" s="91"/>
      <c r="U10" s="71"/>
      <c r="V10" s="71"/>
      <c r="W10" s="71"/>
    </row>
    <row r="11" spans="2:36" ht="30" customHeight="1" x14ac:dyDescent="0.2">
      <c r="B11" s="183" t="s">
        <v>102</v>
      </c>
      <c r="C11" s="184"/>
      <c r="D11" s="185"/>
      <c r="E11" s="92" t="s">
        <v>46</v>
      </c>
      <c r="F11" s="93"/>
      <c r="G11" s="64" t="s">
        <v>52</v>
      </c>
      <c r="I11" s="1" t="s">
        <v>120</v>
      </c>
      <c r="K11" s="64"/>
      <c r="P11" s="70" t="s">
        <v>43</v>
      </c>
      <c r="T11" s="70" t="s">
        <v>60</v>
      </c>
      <c r="U11" s="73">
        <f ca="1">IFERROR(DATEVALUE(E11&amp;F11&amp;"年4月1日"),IF(MONTH(TODAY())&lt;4,DATE(YEAR(TODAY())-1,4,1),DATE(YEAR(TODAY()),4,1)))</f>
        <v>45383</v>
      </c>
      <c r="V11" s="71"/>
      <c r="W11" s="71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</row>
    <row r="12" spans="2:36" ht="30" customHeight="1" x14ac:dyDescent="0.2">
      <c r="B12" s="90"/>
      <c r="C12" s="90"/>
      <c r="D12" s="90"/>
      <c r="E12" s="63"/>
      <c r="K12" s="64"/>
      <c r="S12" s="70" t="s">
        <v>54</v>
      </c>
      <c r="U12" s="71"/>
      <c r="V12" s="71"/>
      <c r="W12" s="71"/>
      <c r="AJ12" s="103"/>
    </row>
    <row r="13" spans="2:36" ht="30" customHeight="1" x14ac:dyDescent="0.2">
      <c r="B13" s="180" t="s">
        <v>49</v>
      </c>
      <c r="C13" s="181"/>
      <c r="D13" s="182"/>
      <c r="E13" s="94" t="s">
        <v>46</v>
      </c>
      <c r="F13" s="95"/>
      <c r="G13" s="66" t="s">
        <v>17</v>
      </c>
      <c r="H13" s="95"/>
      <c r="I13" s="66" t="s">
        <v>45</v>
      </c>
      <c r="J13" s="99"/>
      <c r="K13" s="101" t="s">
        <v>78</v>
      </c>
      <c r="S13" s="70" t="b">
        <f>NOT(ISERROR(U13))</f>
        <v>0</v>
      </c>
      <c r="T13" s="70" t="s">
        <v>49</v>
      </c>
      <c r="U13" s="73" t="e">
        <f>DATEVALUE(E13&amp;F13&amp;"年"&amp;H13&amp;"月"&amp;J13&amp;"日")</f>
        <v>#VALUE!</v>
      </c>
      <c r="V13" s="71" t="str">
        <f>IFERROR(TEXT(U13,"e・m・d"),"　・　　・　　")</f>
        <v>　・　　・　　</v>
      </c>
      <c r="W13" s="71"/>
      <c r="AA13" s="70"/>
      <c r="AB13" s="70"/>
      <c r="AC13" s="70"/>
      <c r="AD13" s="70"/>
      <c r="AE13" s="70"/>
      <c r="AF13" s="70"/>
      <c r="AG13" s="70"/>
      <c r="AH13" s="70"/>
      <c r="AI13" s="70"/>
    </row>
    <row r="14" spans="2:36" ht="30" customHeight="1" x14ac:dyDescent="0.2">
      <c r="B14" s="156" t="s">
        <v>50</v>
      </c>
      <c r="C14" s="157"/>
      <c r="D14" s="158"/>
      <c r="E14" s="96" t="s">
        <v>46</v>
      </c>
      <c r="F14" s="97"/>
      <c r="G14" s="67" t="s">
        <v>17</v>
      </c>
      <c r="H14" s="97"/>
      <c r="I14" s="67" t="s">
        <v>45</v>
      </c>
      <c r="J14" s="100"/>
      <c r="K14" s="101" t="s">
        <v>44</v>
      </c>
      <c r="S14" s="70" t="b">
        <f>NOT(ISERROR(U14))</f>
        <v>0</v>
      </c>
      <c r="T14" s="70" t="s">
        <v>50</v>
      </c>
      <c r="U14" s="73" t="e">
        <f>DATEVALUE(E14&amp;F14&amp;"年"&amp;H14&amp;"月"&amp;J14&amp;"日")</f>
        <v>#VALUE!</v>
      </c>
      <c r="V14" s="71" t="str">
        <f>IFERROR(TEXT(U14,"e・m・d"),"　・　　・　　")</f>
        <v>　・　　・　　</v>
      </c>
      <c r="W14" s="71"/>
      <c r="AA14" s="70"/>
      <c r="AB14" s="70"/>
      <c r="AC14" s="70"/>
      <c r="AD14" s="70"/>
      <c r="AE14" s="70"/>
      <c r="AF14" s="70"/>
      <c r="AG14" s="70"/>
      <c r="AH14" s="70"/>
      <c r="AI14" s="70"/>
    </row>
    <row r="15" spans="2:36" customFormat="1" ht="30" customHeight="1" x14ac:dyDescent="0.2">
      <c r="B15" s="159" t="s">
        <v>99</v>
      </c>
      <c r="C15" s="160"/>
      <c r="D15" s="161"/>
      <c r="E15" s="163" t="s">
        <v>47</v>
      </c>
      <c r="F15" s="164"/>
      <c r="G15" s="164"/>
      <c r="H15" s="164"/>
      <c r="I15" s="165"/>
      <c r="J15" s="65"/>
      <c r="K15" s="1" t="s">
        <v>107</v>
      </c>
      <c r="L15" s="1"/>
      <c r="M15" s="1"/>
      <c r="N15" s="1"/>
      <c r="O15" s="106"/>
      <c r="P15" s="74"/>
      <c r="Q15" s="74"/>
      <c r="R15" s="74"/>
      <c r="S15" s="74"/>
      <c r="T15" s="75"/>
      <c r="U15" s="75"/>
      <c r="V15" s="75"/>
      <c r="W15" s="71"/>
      <c r="X15" s="71"/>
      <c r="Y15" s="71"/>
      <c r="Z15" s="71"/>
      <c r="AA15" s="75"/>
      <c r="AB15" s="75"/>
      <c r="AC15" s="75"/>
      <c r="AD15" s="75"/>
      <c r="AE15" s="75"/>
      <c r="AF15" s="75"/>
      <c r="AG15" s="75"/>
      <c r="AH15" s="75"/>
      <c r="AI15" s="75"/>
      <c r="AJ15" s="104"/>
    </row>
    <row r="16" spans="2:36" ht="30" customHeight="1" x14ac:dyDescent="0.2">
      <c r="B16" s="183" t="s">
        <v>51</v>
      </c>
      <c r="C16" s="184"/>
      <c r="D16" s="185"/>
      <c r="E16" s="92" t="s">
        <v>46</v>
      </c>
      <c r="F16" s="98"/>
      <c r="G16" s="68" t="s">
        <v>17</v>
      </c>
      <c r="H16" s="98"/>
      <c r="I16" s="68" t="s">
        <v>45</v>
      </c>
      <c r="J16" s="93"/>
      <c r="K16" s="64" t="s">
        <v>116</v>
      </c>
      <c r="S16" s="70" t="b">
        <f>NOT(ISERROR(U16))</f>
        <v>0</v>
      </c>
      <c r="T16" s="70" t="s">
        <v>51</v>
      </c>
      <c r="U16" s="73" t="e">
        <f>DATEVALUE(E16&amp;F16&amp;"年"&amp;H16&amp;"月"&amp;J16&amp;"日")</f>
        <v>#VALUE!</v>
      </c>
      <c r="V16" s="71" t="str">
        <f>IFERROR(TEXT(U16,"ggge年m月d日"),"　　年　　月　　日")</f>
        <v>　　年　　月　　日</v>
      </c>
      <c r="W16" s="71"/>
      <c r="AA16" s="70"/>
      <c r="AB16" s="70"/>
      <c r="AC16" s="70"/>
      <c r="AD16" s="70"/>
      <c r="AE16" s="70"/>
      <c r="AF16" s="70"/>
      <c r="AG16" s="70"/>
      <c r="AH16" s="70"/>
      <c r="AI16" s="70"/>
    </row>
    <row r="17" spans="2:35" ht="30" customHeight="1" thickBot="1" x14ac:dyDescent="0.25">
      <c r="R17" s="70" t="s">
        <v>55</v>
      </c>
      <c r="S17" s="70" t="s">
        <v>56</v>
      </c>
      <c r="V17" s="70" t="s">
        <v>57</v>
      </c>
      <c r="W17" s="70" t="s">
        <v>58</v>
      </c>
      <c r="X17" s="71" t="s">
        <v>59</v>
      </c>
      <c r="Y17" s="71">
        <v>11</v>
      </c>
      <c r="Z17" s="71">
        <v>10</v>
      </c>
      <c r="AA17" s="71">
        <v>9</v>
      </c>
      <c r="AB17" s="71">
        <v>8</v>
      </c>
      <c r="AC17" s="71">
        <v>7</v>
      </c>
      <c r="AD17" s="71">
        <v>6</v>
      </c>
      <c r="AE17" s="71">
        <v>5</v>
      </c>
      <c r="AF17" s="71">
        <v>4</v>
      </c>
      <c r="AG17" s="71">
        <v>3</v>
      </c>
      <c r="AH17" s="71">
        <v>2</v>
      </c>
      <c r="AI17" s="71">
        <v>1</v>
      </c>
    </row>
    <row r="18" spans="2:35" ht="30" customHeight="1" x14ac:dyDescent="0.2">
      <c r="B18" s="195" t="s">
        <v>100</v>
      </c>
      <c r="C18" s="82" t="s">
        <v>1</v>
      </c>
      <c r="D18" s="83">
        <v>1</v>
      </c>
      <c r="E18" s="150"/>
      <c r="F18" s="151"/>
      <c r="G18" s="151"/>
      <c r="H18" s="151"/>
      <c r="I18" s="152"/>
      <c r="J18" s="64" t="s">
        <v>12</v>
      </c>
      <c r="K18" s="1" t="s">
        <v>117</v>
      </c>
      <c r="R18" s="70" t="b">
        <f t="shared" ref="R18:R31" si="0">(MOD(E18,100)=0)</f>
        <v>1</v>
      </c>
      <c r="S18" s="70" t="b">
        <f>(V18&lt;=11)</f>
        <v>1</v>
      </c>
      <c r="V18" s="70">
        <f>LEN(W18&amp;"")</f>
        <v>0</v>
      </c>
      <c r="W18" s="72" t="str">
        <f t="shared" ref="W18:W32" si="1">E18&amp;""</f>
        <v/>
      </c>
      <c r="X18" s="71">
        <v>1</v>
      </c>
      <c r="Y18" s="76" t="str">
        <f>IFERROR(MID($W18,$V18-Y$17+1,1),"")</f>
        <v/>
      </c>
      <c r="Z18" s="77" t="str">
        <f t="shared" ref="Z18:AI34" si="2">IFERROR(MID($W18,$V18-Z$17+1,1),"")</f>
        <v/>
      </c>
      <c r="AA18" s="77" t="str">
        <f t="shared" si="2"/>
        <v/>
      </c>
      <c r="AB18" s="77" t="str">
        <f t="shared" si="2"/>
        <v/>
      </c>
      <c r="AC18" s="77" t="str">
        <f t="shared" si="2"/>
        <v/>
      </c>
      <c r="AD18" s="77" t="str">
        <f t="shared" si="2"/>
        <v/>
      </c>
      <c r="AE18" s="77" t="str">
        <f t="shared" si="2"/>
        <v/>
      </c>
      <c r="AF18" s="77" t="str">
        <f t="shared" si="2"/>
        <v/>
      </c>
      <c r="AG18" s="77" t="str">
        <f t="shared" si="2"/>
        <v/>
      </c>
      <c r="AH18" s="77" t="str">
        <f t="shared" si="2"/>
        <v/>
      </c>
      <c r="AI18" s="77" t="str">
        <f t="shared" si="2"/>
        <v/>
      </c>
    </row>
    <row r="19" spans="2:35" ht="30" customHeight="1" x14ac:dyDescent="0.2">
      <c r="B19" s="176"/>
      <c r="C19" s="84" t="s">
        <v>36</v>
      </c>
      <c r="D19" s="85">
        <v>2</v>
      </c>
      <c r="E19" s="135"/>
      <c r="F19" s="136"/>
      <c r="G19" s="136"/>
      <c r="H19" s="136"/>
      <c r="I19" s="137"/>
      <c r="J19" s="64" t="s">
        <v>12</v>
      </c>
      <c r="K19" s="1" t="s">
        <v>115</v>
      </c>
      <c r="R19" s="70" t="b">
        <f t="shared" si="0"/>
        <v>1</v>
      </c>
      <c r="S19" s="70" t="b">
        <f t="shared" ref="S19:S32" si="3">(V19&lt;=11)</f>
        <v>1</v>
      </c>
      <c r="V19" s="70">
        <f t="shared" ref="V19:V34" si="4">LEN(W19&amp;"")</f>
        <v>0</v>
      </c>
      <c r="W19" s="72" t="str">
        <f t="shared" si="1"/>
        <v/>
      </c>
      <c r="X19" s="71">
        <v>2</v>
      </c>
      <c r="Y19" s="78" t="str">
        <f t="shared" ref="Y19:Y34" si="5">IFERROR(MID($W19,$V19-Y$17+1,1),"")</f>
        <v/>
      </c>
      <c r="Z19" s="71" t="str">
        <f t="shared" si="2"/>
        <v/>
      </c>
      <c r="AA19" s="71" t="str">
        <f t="shared" si="2"/>
        <v/>
      </c>
      <c r="AB19" s="71" t="str">
        <f t="shared" si="2"/>
        <v/>
      </c>
      <c r="AC19" s="71" t="str">
        <f t="shared" si="2"/>
        <v/>
      </c>
      <c r="AD19" s="71" t="str">
        <f t="shared" si="2"/>
        <v/>
      </c>
      <c r="AE19" s="71" t="str">
        <f t="shared" si="2"/>
        <v/>
      </c>
      <c r="AF19" s="71" t="str">
        <f t="shared" si="2"/>
        <v/>
      </c>
      <c r="AG19" s="71" t="str">
        <f t="shared" si="2"/>
        <v/>
      </c>
      <c r="AH19" s="71" t="str">
        <f t="shared" si="2"/>
        <v/>
      </c>
      <c r="AI19" s="71" t="str">
        <f t="shared" si="2"/>
        <v/>
      </c>
    </row>
    <row r="20" spans="2:35" ht="30" customHeight="1" x14ac:dyDescent="0.2">
      <c r="B20" s="176"/>
      <c r="C20" s="84" t="s">
        <v>37</v>
      </c>
      <c r="D20" s="85">
        <v>3</v>
      </c>
      <c r="E20" s="147"/>
      <c r="F20" s="148"/>
      <c r="G20" s="148"/>
      <c r="H20" s="148"/>
      <c r="I20" s="149"/>
      <c r="J20" s="64" t="s">
        <v>12</v>
      </c>
      <c r="R20" s="70" t="b">
        <f t="shared" si="0"/>
        <v>1</v>
      </c>
      <c r="S20" s="70" t="b">
        <f t="shared" si="3"/>
        <v>1</v>
      </c>
      <c r="V20" s="70">
        <f t="shared" si="4"/>
        <v>0</v>
      </c>
      <c r="W20" s="72" t="str">
        <f t="shared" si="1"/>
        <v/>
      </c>
      <c r="X20" s="71">
        <v>3</v>
      </c>
      <c r="Y20" s="78" t="str">
        <f t="shared" si="5"/>
        <v/>
      </c>
      <c r="Z20" s="71" t="str">
        <f t="shared" si="2"/>
        <v/>
      </c>
      <c r="AA20" s="71" t="str">
        <f t="shared" si="2"/>
        <v/>
      </c>
      <c r="AB20" s="71" t="str">
        <f t="shared" si="2"/>
        <v/>
      </c>
      <c r="AC20" s="71" t="str">
        <f t="shared" si="2"/>
        <v/>
      </c>
      <c r="AD20" s="71" t="str">
        <f t="shared" si="2"/>
        <v/>
      </c>
      <c r="AE20" s="71" t="str">
        <f t="shared" si="2"/>
        <v/>
      </c>
      <c r="AF20" s="71" t="str">
        <f t="shared" si="2"/>
        <v/>
      </c>
      <c r="AG20" s="71" t="str">
        <f t="shared" si="2"/>
        <v/>
      </c>
      <c r="AH20" s="71" t="str">
        <f t="shared" si="2"/>
        <v/>
      </c>
      <c r="AI20" s="71" t="str">
        <f t="shared" si="2"/>
        <v/>
      </c>
    </row>
    <row r="21" spans="2:35" ht="30" customHeight="1" x14ac:dyDescent="0.2">
      <c r="B21" s="196"/>
      <c r="C21" s="115" t="s">
        <v>3</v>
      </c>
      <c r="D21" s="116">
        <v>4</v>
      </c>
      <c r="E21" s="138" t="str">
        <f>IF(SUM(E18:E20)=0,"",SUM(E18:E20))</f>
        <v/>
      </c>
      <c r="F21" s="139"/>
      <c r="G21" s="139"/>
      <c r="H21" s="139"/>
      <c r="I21" s="140"/>
      <c r="J21" s="64" t="s">
        <v>12</v>
      </c>
      <c r="R21" s="70" t="b">
        <f>IF(E21="",TRUE,(MOD(E21,100)=0))</f>
        <v>1</v>
      </c>
      <c r="S21" s="70" t="b">
        <f t="shared" si="3"/>
        <v>1</v>
      </c>
      <c r="V21" s="70">
        <f t="shared" si="4"/>
        <v>0</v>
      </c>
      <c r="W21" s="72" t="str">
        <f t="shared" si="1"/>
        <v/>
      </c>
      <c r="X21" s="71">
        <v>4</v>
      </c>
      <c r="Y21" s="78" t="str">
        <f t="shared" si="5"/>
        <v/>
      </c>
      <c r="Z21" s="71" t="str">
        <f t="shared" si="2"/>
        <v/>
      </c>
      <c r="AA21" s="71" t="str">
        <f t="shared" si="2"/>
        <v/>
      </c>
      <c r="AB21" s="71" t="str">
        <f t="shared" si="2"/>
        <v/>
      </c>
      <c r="AC21" s="71" t="str">
        <f t="shared" si="2"/>
        <v/>
      </c>
      <c r="AD21" s="71" t="str">
        <f t="shared" si="2"/>
        <v/>
      </c>
      <c r="AE21" s="71" t="str">
        <f t="shared" si="2"/>
        <v/>
      </c>
      <c r="AF21" s="71" t="str">
        <f t="shared" si="2"/>
        <v/>
      </c>
      <c r="AG21" s="71" t="str">
        <f t="shared" si="2"/>
        <v/>
      </c>
      <c r="AH21" s="71" t="str">
        <f t="shared" si="2"/>
        <v/>
      </c>
      <c r="AI21" s="71" t="str">
        <f t="shared" si="2"/>
        <v/>
      </c>
    </row>
    <row r="22" spans="2:35" ht="30" customHeight="1" x14ac:dyDescent="0.2">
      <c r="B22" s="176" t="s">
        <v>101</v>
      </c>
      <c r="C22" s="84" t="s">
        <v>38</v>
      </c>
      <c r="D22" s="85">
        <v>5</v>
      </c>
      <c r="E22" s="150"/>
      <c r="F22" s="151"/>
      <c r="G22" s="151"/>
      <c r="H22" s="151"/>
      <c r="I22" s="152"/>
      <c r="J22" s="64" t="s">
        <v>12</v>
      </c>
      <c r="K22" s="1" t="s">
        <v>114</v>
      </c>
      <c r="R22" s="70" t="b">
        <f t="shared" si="0"/>
        <v>1</v>
      </c>
      <c r="S22" s="70" t="b">
        <f t="shared" si="3"/>
        <v>1</v>
      </c>
      <c r="V22" s="70">
        <f t="shared" si="4"/>
        <v>0</v>
      </c>
      <c r="W22" s="72" t="str">
        <f t="shared" si="1"/>
        <v/>
      </c>
      <c r="X22" s="71">
        <v>5</v>
      </c>
      <c r="Y22" s="78" t="str">
        <f t="shared" si="5"/>
        <v/>
      </c>
      <c r="Z22" s="71" t="str">
        <f t="shared" si="2"/>
        <v/>
      </c>
      <c r="AA22" s="71" t="str">
        <f t="shared" si="2"/>
        <v/>
      </c>
      <c r="AB22" s="71" t="str">
        <f t="shared" si="2"/>
        <v/>
      </c>
      <c r="AC22" s="71" t="str">
        <f t="shared" si="2"/>
        <v/>
      </c>
      <c r="AD22" s="71" t="str">
        <f t="shared" si="2"/>
        <v/>
      </c>
      <c r="AE22" s="71" t="str">
        <f t="shared" si="2"/>
        <v/>
      </c>
      <c r="AF22" s="71" t="str">
        <f t="shared" si="2"/>
        <v/>
      </c>
      <c r="AG22" s="71" t="str">
        <f t="shared" si="2"/>
        <v/>
      </c>
      <c r="AH22" s="71" t="str">
        <f t="shared" si="2"/>
        <v/>
      </c>
      <c r="AI22" s="71" t="str">
        <f t="shared" si="2"/>
        <v/>
      </c>
    </row>
    <row r="23" spans="2:35" ht="30" customHeight="1" x14ac:dyDescent="0.2">
      <c r="B23" s="176"/>
      <c r="C23" s="84" t="s">
        <v>4</v>
      </c>
      <c r="D23" s="85">
        <v>6</v>
      </c>
      <c r="E23" s="135"/>
      <c r="F23" s="136"/>
      <c r="G23" s="136"/>
      <c r="H23" s="136"/>
      <c r="I23" s="137"/>
      <c r="J23" s="64" t="s">
        <v>12</v>
      </c>
      <c r="K23" s="1" t="s">
        <v>115</v>
      </c>
      <c r="R23" s="70" t="b">
        <f t="shared" si="0"/>
        <v>1</v>
      </c>
      <c r="S23" s="70" t="b">
        <f t="shared" si="3"/>
        <v>1</v>
      </c>
      <c r="V23" s="70">
        <f t="shared" si="4"/>
        <v>0</v>
      </c>
      <c r="W23" s="72" t="str">
        <f t="shared" si="1"/>
        <v/>
      </c>
      <c r="X23" s="71">
        <v>6</v>
      </c>
      <c r="Y23" s="78" t="str">
        <f t="shared" si="5"/>
        <v/>
      </c>
      <c r="Z23" s="71" t="str">
        <f t="shared" si="2"/>
        <v/>
      </c>
      <c r="AA23" s="71" t="str">
        <f t="shared" si="2"/>
        <v/>
      </c>
      <c r="AB23" s="71" t="str">
        <f t="shared" si="2"/>
        <v/>
      </c>
      <c r="AC23" s="71" t="str">
        <f t="shared" si="2"/>
        <v/>
      </c>
      <c r="AD23" s="71" t="str">
        <f t="shared" si="2"/>
        <v/>
      </c>
      <c r="AE23" s="71" t="str">
        <f t="shared" si="2"/>
        <v/>
      </c>
      <c r="AF23" s="71" t="str">
        <f t="shared" si="2"/>
        <v/>
      </c>
      <c r="AG23" s="71" t="str">
        <f t="shared" si="2"/>
        <v/>
      </c>
      <c r="AH23" s="71" t="str">
        <f t="shared" si="2"/>
        <v/>
      </c>
      <c r="AI23" s="71" t="str">
        <f t="shared" si="2"/>
        <v/>
      </c>
    </row>
    <row r="24" spans="2:35" ht="30" customHeight="1" x14ac:dyDescent="0.2">
      <c r="B24" s="176"/>
      <c r="C24" s="84" t="s">
        <v>39</v>
      </c>
      <c r="D24" s="85">
        <v>7</v>
      </c>
      <c r="E24" s="135"/>
      <c r="F24" s="136"/>
      <c r="G24" s="136"/>
      <c r="H24" s="136"/>
      <c r="I24" s="137"/>
      <c r="J24" s="64" t="s">
        <v>12</v>
      </c>
      <c r="R24" s="70" t="b">
        <f t="shared" si="0"/>
        <v>1</v>
      </c>
      <c r="S24" s="70" t="b">
        <f t="shared" si="3"/>
        <v>1</v>
      </c>
      <c r="V24" s="70">
        <f t="shared" si="4"/>
        <v>0</v>
      </c>
      <c r="W24" s="72" t="str">
        <f t="shared" si="1"/>
        <v/>
      </c>
      <c r="X24" s="71">
        <v>7</v>
      </c>
      <c r="Y24" s="78" t="str">
        <f t="shared" si="5"/>
        <v/>
      </c>
      <c r="Z24" s="71" t="str">
        <f t="shared" si="2"/>
        <v/>
      </c>
      <c r="AA24" s="71" t="str">
        <f t="shared" si="2"/>
        <v/>
      </c>
      <c r="AB24" s="71" t="str">
        <f t="shared" si="2"/>
        <v/>
      </c>
      <c r="AC24" s="71" t="str">
        <f t="shared" si="2"/>
        <v/>
      </c>
      <c r="AD24" s="71" t="str">
        <f t="shared" si="2"/>
        <v/>
      </c>
      <c r="AE24" s="71" t="str">
        <f t="shared" si="2"/>
        <v/>
      </c>
      <c r="AF24" s="71" t="str">
        <f t="shared" si="2"/>
        <v/>
      </c>
      <c r="AG24" s="71" t="str">
        <f t="shared" si="2"/>
        <v/>
      </c>
      <c r="AH24" s="71" t="str">
        <f t="shared" si="2"/>
        <v/>
      </c>
      <c r="AI24" s="71" t="str">
        <f t="shared" si="2"/>
        <v/>
      </c>
    </row>
    <row r="25" spans="2:35" ht="30" customHeight="1" x14ac:dyDescent="0.2">
      <c r="B25" s="176"/>
      <c r="C25" s="84" t="s">
        <v>40</v>
      </c>
      <c r="D25" s="85">
        <v>8</v>
      </c>
      <c r="E25" s="135"/>
      <c r="F25" s="136"/>
      <c r="G25" s="136"/>
      <c r="H25" s="136"/>
      <c r="I25" s="137"/>
      <c r="J25" s="64" t="s">
        <v>12</v>
      </c>
      <c r="R25" s="70" t="b">
        <f t="shared" si="0"/>
        <v>1</v>
      </c>
      <c r="S25" s="70" t="b">
        <f t="shared" si="3"/>
        <v>1</v>
      </c>
      <c r="V25" s="70">
        <f t="shared" si="4"/>
        <v>0</v>
      </c>
      <c r="W25" s="72" t="str">
        <f t="shared" si="1"/>
        <v/>
      </c>
      <c r="X25" s="71">
        <v>8</v>
      </c>
      <c r="Y25" s="78" t="str">
        <f t="shared" si="5"/>
        <v/>
      </c>
      <c r="Z25" s="71" t="str">
        <f t="shared" si="2"/>
        <v/>
      </c>
      <c r="AA25" s="71" t="str">
        <f t="shared" si="2"/>
        <v/>
      </c>
      <c r="AB25" s="71" t="str">
        <f t="shared" si="2"/>
        <v/>
      </c>
      <c r="AC25" s="71" t="str">
        <f t="shared" si="2"/>
        <v/>
      </c>
      <c r="AD25" s="71" t="str">
        <f t="shared" si="2"/>
        <v/>
      </c>
      <c r="AE25" s="71" t="str">
        <f t="shared" si="2"/>
        <v/>
      </c>
      <c r="AF25" s="71" t="str">
        <f t="shared" si="2"/>
        <v/>
      </c>
      <c r="AG25" s="71" t="str">
        <f t="shared" si="2"/>
        <v/>
      </c>
      <c r="AH25" s="71" t="str">
        <f t="shared" si="2"/>
        <v/>
      </c>
      <c r="AI25" s="71" t="str">
        <f t="shared" si="2"/>
        <v/>
      </c>
    </row>
    <row r="26" spans="2:35" ht="30" customHeight="1" x14ac:dyDescent="0.2">
      <c r="B26" s="176"/>
      <c r="C26" s="84" t="s">
        <v>35</v>
      </c>
      <c r="D26" s="85">
        <v>9</v>
      </c>
      <c r="E26" s="147"/>
      <c r="F26" s="148"/>
      <c r="G26" s="148"/>
      <c r="H26" s="148"/>
      <c r="I26" s="149"/>
      <c r="J26" s="64" t="s">
        <v>12</v>
      </c>
      <c r="R26" s="70" t="b">
        <f t="shared" si="0"/>
        <v>1</v>
      </c>
      <c r="S26" s="70" t="b">
        <f t="shared" si="3"/>
        <v>1</v>
      </c>
      <c r="V26" s="70">
        <f t="shared" si="4"/>
        <v>0</v>
      </c>
      <c r="W26" s="72" t="str">
        <f t="shared" si="1"/>
        <v/>
      </c>
      <c r="X26" s="71">
        <v>9</v>
      </c>
      <c r="Y26" s="78" t="str">
        <f t="shared" si="5"/>
        <v/>
      </c>
      <c r="Z26" s="71" t="str">
        <f t="shared" si="2"/>
        <v/>
      </c>
      <c r="AA26" s="71" t="str">
        <f t="shared" si="2"/>
        <v/>
      </c>
      <c r="AB26" s="71" t="str">
        <f t="shared" si="2"/>
        <v/>
      </c>
      <c r="AC26" s="71" t="str">
        <f t="shared" si="2"/>
        <v/>
      </c>
      <c r="AD26" s="71" t="str">
        <f t="shared" si="2"/>
        <v/>
      </c>
      <c r="AE26" s="71" t="str">
        <f t="shared" si="2"/>
        <v/>
      </c>
      <c r="AF26" s="71" t="str">
        <f t="shared" si="2"/>
        <v/>
      </c>
      <c r="AG26" s="71" t="str">
        <f t="shared" si="2"/>
        <v/>
      </c>
      <c r="AH26" s="71" t="str">
        <f t="shared" si="2"/>
        <v/>
      </c>
      <c r="AI26" s="71" t="str">
        <f t="shared" si="2"/>
        <v/>
      </c>
    </row>
    <row r="27" spans="2:35" ht="30" customHeight="1" x14ac:dyDescent="0.2">
      <c r="B27" s="176"/>
      <c r="C27" s="86" t="s">
        <v>27</v>
      </c>
      <c r="D27" s="85">
        <v>10</v>
      </c>
      <c r="E27" s="153" t="str">
        <f>IF(SUM(E22:E26)=0,"",SUM(E22:E26))</f>
        <v/>
      </c>
      <c r="F27" s="154"/>
      <c r="G27" s="154"/>
      <c r="H27" s="154"/>
      <c r="I27" s="155"/>
      <c r="J27" s="64" t="s">
        <v>12</v>
      </c>
      <c r="R27" s="70" t="b">
        <f>IF(E27="",TRUE,(MOD(E27,100)=0))</f>
        <v>1</v>
      </c>
      <c r="S27" s="70" t="b">
        <f t="shared" si="3"/>
        <v>1</v>
      </c>
      <c r="V27" s="70">
        <f t="shared" si="4"/>
        <v>0</v>
      </c>
      <c r="W27" s="72" t="str">
        <f t="shared" si="1"/>
        <v/>
      </c>
      <c r="X27" s="71">
        <v>10</v>
      </c>
      <c r="Y27" s="78" t="str">
        <f t="shared" si="5"/>
        <v/>
      </c>
      <c r="Z27" s="71" t="str">
        <f t="shared" si="2"/>
        <v/>
      </c>
      <c r="AA27" s="71" t="str">
        <f t="shared" si="2"/>
        <v/>
      </c>
      <c r="AB27" s="71" t="str">
        <f t="shared" si="2"/>
        <v/>
      </c>
      <c r="AC27" s="71" t="str">
        <f t="shared" si="2"/>
        <v/>
      </c>
      <c r="AD27" s="71" t="str">
        <f t="shared" si="2"/>
        <v/>
      </c>
      <c r="AE27" s="71" t="str">
        <f t="shared" si="2"/>
        <v/>
      </c>
      <c r="AF27" s="71" t="str">
        <f t="shared" si="2"/>
        <v/>
      </c>
      <c r="AG27" s="71" t="str">
        <f t="shared" si="2"/>
        <v/>
      </c>
      <c r="AH27" s="71" t="str">
        <f t="shared" si="2"/>
        <v/>
      </c>
      <c r="AI27" s="71" t="str">
        <f t="shared" si="2"/>
        <v/>
      </c>
    </row>
    <row r="28" spans="2:35" ht="30" customHeight="1" x14ac:dyDescent="0.2">
      <c r="B28" s="176"/>
      <c r="C28" s="84" t="s">
        <v>37</v>
      </c>
      <c r="D28" s="85">
        <v>11</v>
      </c>
      <c r="E28" s="150"/>
      <c r="F28" s="151"/>
      <c r="G28" s="151"/>
      <c r="H28" s="151"/>
      <c r="I28" s="152"/>
      <c r="J28" s="64" t="s">
        <v>12</v>
      </c>
      <c r="R28" s="70" t="b">
        <f t="shared" si="0"/>
        <v>1</v>
      </c>
      <c r="S28" s="70" t="b">
        <f t="shared" si="3"/>
        <v>1</v>
      </c>
      <c r="V28" s="70">
        <f t="shared" si="4"/>
        <v>0</v>
      </c>
      <c r="W28" s="72" t="str">
        <f t="shared" si="1"/>
        <v/>
      </c>
      <c r="X28" s="71">
        <v>11</v>
      </c>
      <c r="Y28" s="78" t="str">
        <f t="shared" si="5"/>
        <v/>
      </c>
      <c r="Z28" s="71" t="str">
        <f t="shared" si="2"/>
        <v/>
      </c>
      <c r="AA28" s="71" t="str">
        <f t="shared" si="2"/>
        <v/>
      </c>
      <c r="AB28" s="71" t="str">
        <f t="shared" si="2"/>
        <v/>
      </c>
      <c r="AC28" s="71" t="str">
        <f t="shared" si="2"/>
        <v/>
      </c>
      <c r="AD28" s="71" t="str">
        <f t="shared" si="2"/>
        <v/>
      </c>
      <c r="AE28" s="71" t="str">
        <f t="shared" si="2"/>
        <v/>
      </c>
      <c r="AF28" s="71" t="str">
        <f t="shared" si="2"/>
        <v/>
      </c>
      <c r="AG28" s="71" t="str">
        <f t="shared" si="2"/>
        <v/>
      </c>
      <c r="AH28" s="71" t="str">
        <f t="shared" si="2"/>
        <v/>
      </c>
      <c r="AI28" s="71" t="str">
        <f t="shared" si="2"/>
        <v/>
      </c>
    </row>
    <row r="29" spans="2:35" ht="30" customHeight="1" x14ac:dyDescent="0.2">
      <c r="B29" s="176"/>
      <c r="C29" s="84" t="s">
        <v>5</v>
      </c>
      <c r="D29" s="85">
        <v>12</v>
      </c>
      <c r="E29" s="135"/>
      <c r="F29" s="136"/>
      <c r="G29" s="136"/>
      <c r="H29" s="136"/>
      <c r="I29" s="137"/>
      <c r="J29" s="64" t="s">
        <v>12</v>
      </c>
      <c r="R29" s="70" t="b">
        <f t="shared" si="0"/>
        <v>1</v>
      </c>
      <c r="S29" s="70" t="b">
        <f t="shared" si="3"/>
        <v>1</v>
      </c>
      <c r="V29" s="70">
        <f t="shared" si="4"/>
        <v>0</v>
      </c>
      <c r="W29" s="72" t="str">
        <f t="shared" si="1"/>
        <v/>
      </c>
      <c r="X29" s="71">
        <v>12</v>
      </c>
      <c r="Y29" s="78" t="str">
        <f t="shared" si="5"/>
        <v/>
      </c>
      <c r="Z29" s="71" t="str">
        <f t="shared" si="2"/>
        <v/>
      </c>
      <c r="AA29" s="71" t="str">
        <f t="shared" si="2"/>
        <v/>
      </c>
      <c r="AB29" s="71" t="str">
        <f t="shared" si="2"/>
        <v/>
      </c>
      <c r="AC29" s="71" t="str">
        <f t="shared" si="2"/>
        <v/>
      </c>
      <c r="AD29" s="71" t="str">
        <f t="shared" si="2"/>
        <v/>
      </c>
      <c r="AE29" s="71" t="str">
        <f t="shared" si="2"/>
        <v/>
      </c>
      <c r="AF29" s="71" t="str">
        <f t="shared" si="2"/>
        <v/>
      </c>
      <c r="AG29" s="71" t="str">
        <f t="shared" si="2"/>
        <v/>
      </c>
      <c r="AH29" s="71" t="str">
        <f t="shared" si="2"/>
        <v/>
      </c>
      <c r="AI29" s="71" t="str">
        <f t="shared" si="2"/>
        <v/>
      </c>
    </row>
    <row r="30" spans="2:35" ht="30" customHeight="1" x14ac:dyDescent="0.2">
      <c r="B30" s="176"/>
      <c r="C30" s="84" t="s">
        <v>6</v>
      </c>
      <c r="D30" s="85">
        <v>13</v>
      </c>
      <c r="E30" s="135"/>
      <c r="F30" s="136"/>
      <c r="G30" s="136"/>
      <c r="H30" s="136"/>
      <c r="I30" s="137"/>
      <c r="J30" s="64" t="s">
        <v>12</v>
      </c>
      <c r="R30" s="70" t="b">
        <f t="shared" si="0"/>
        <v>1</v>
      </c>
      <c r="S30" s="70" t="b">
        <f t="shared" si="3"/>
        <v>1</v>
      </c>
      <c r="V30" s="70">
        <f t="shared" si="4"/>
        <v>0</v>
      </c>
      <c r="W30" s="72" t="str">
        <f t="shared" si="1"/>
        <v/>
      </c>
      <c r="X30" s="71">
        <v>13</v>
      </c>
      <c r="Y30" s="78" t="str">
        <f t="shared" si="5"/>
        <v/>
      </c>
      <c r="Z30" s="71" t="str">
        <f t="shared" si="2"/>
        <v/>
      </c>
      <c r="AA30" s="71" t="str">
        <f t="shared" si="2"/>
        <v/>
      </c>
      <c r="AB30" s="71" t="str">
        <f t="shared" si="2"/>
        <v/>
      </c>
      <c r="AC30" s="71" t="str">
        <f t="shared" si="2"/>
        <v/>
      </c>
      <c r="AD30" s="71" t="str">
        <f t="shared" si="2"/>
        <v/>
      </c>
      <c r="AE30" s="71" t="str">
        <f t="shared" si="2"/>
        <v/>
      </c>
      <c r="AF30" s="71" t="str">
        <f t="shared" si="2"/>
        <v/>
      </c>
      <c r="AG30" s="71" t="str">
        <f t="shared" si="2"/>
        <v/>
      </c>
      <c r="AH30" s="71" t="str">
        <f t="shared" si="2"/>
        <v/>
      </c>
      <c r="AI30" s="71" t="str">
        <f t="shared" si="2"/>
        <v/>
      </c>
    </row>
    <row r="31" spans="2:35" ht="30" customHeight="1" x14ac:dyDescent="0.2">
      <c r="B31" s="176"/>
      <c r="C31" s="84" t="s">
        <v>41</v>
      </c>
      <c r="D31" s="85">
        <v>14</v>
      </c>
      <c r="E31" s="147"/>
      <c r="F31" s="148"/>
      <c r="G31" s="148"/>
      <c r="H31" s="148"/>
      <c r="I31" s="149"/>
      <c r="J31" s="64" t="s">
        <v>12</v>
      </c>
      <c r="K31" s="172" t="str">
        <f>IF(Q34,"","＃＃エラー＃＃")</f>
        <v/>
      </c>
      <c r="L31" s="172"/>
      <c r="M31" s="172"/>
      <c r="R31" s="70" t="b">
        <f t="shared" si="0"/>
        <v>1</v>
      </c>
      <c r="S31" s="70" t="b">
        <f t="shared" si="3"/>
        <v>1</v>
      </c>
      <c r="V31" s="70">
        <f t="shared" si="4"/>
        <v>0</v>
      </c>
      <c r="W31" s="72" t="str">
        <f t="shared" si="1"/>
        <v/>
      </c>
      <c r="X31" s="71">
        <v>14</v>
      </c>
      <c r="Y31" s="78" t="str">
        <f t="shared" si="5"/>
        <v/>
      </c>
      <c r="Z31" s="71" t="str">
        <f t="shared" si="2"/>
        <v/>
      </c>
      <c r="AA31" s="71" t="str">
        <f t="shared" si="2"/>
        <v/>
      </c>
      <c r="AB31" s="71" t="str">
        <f t="shared" si="2"/>
        <v/>
      </c>
      <c r="AC31" s="71" t="str">
        <f t="shared" si="2"/>
        <v/>
      </c>
      <c r="AD31" s="71" t="str">
        <f t="shared" si="2"/>
        <v/>
      </c>
      <c r="AE31" s="71" t="str">
        <f t="shared" si="2"/>
        <v/>
      </c>
      <c r="AF31" s="71" t="str">
        <f t="shared" si="2"/>
        <v/>
      </c>
      <c r="AG31" s="71" t="str">
        <f t="shared" si="2"/>
        <v/>
      </c>
      <c r="AH31" s="71" t="str">
        <f t="shared" si="2"/>
        <v/>
      </c>
      <c r="AI31" s="71" t="str">
        <f t="shared" si="2"/>
        <v/>
      </c>
    </row>
    <row r="32" spans="2:35" ht="30" customHeight="1" thickBot="1" x14ac:dyDescent="0.25">
      <c r="B32" s="177"/>
      <c r="C32" s="87" t="s">
        <v>28</v>
      </c>
      <c r="D32" s="88">
        <v>15</v>
      </c>
      <c r="E32" s="141" t="str">
        <f>IF(SUM(E27:E31)=0,"",SUM(E27:E31))</f>
        <v/>
      </c>
      <c r="F32" s="142"/>
      <c r="G32" s="142"/>
      <c r="H32" s="142"/>
      <c r="I32" s="143"/>
      <c r="J32" s="64" t="s">
        <v>12</v>
      </c>
      <c r="K32" s="173" t="str">
        <f>IF(R34,"","百円単位で入力してください")</f>
        <v/>
      </c>
      <c r="L32" s="173"/>
      <c r="M32" s="173"/>
      <c r="R32" s="70" t="b">
        <f>IF(E32="",TRUE,(MOD(E32,100)=0))</f>
        <v>1</v>
      </c>
      <c r="S32" s="70" t="b">
        <f t="shared" si="3"/>
        <v>1</v>
      </c>
      <c r="V32" s="70">
        <f t="shared" si="4"/>
        <v>0</v>
      </c>
      <c r="W32" s="72" t="str">
        <f t="shared" si="1"/>
        <v/>
      </c>
      <c r="X32" s="71">
        <v>15</v>
      </c>
      <c r="Y32" s="78" t="str">
        <f t="shared" si="5"/>
        <v/>
      </c>
      <c r="Z32" s="71" t="str">
        <f t="shared" si="2"/>
        <v/>
      </c>
      <c r="AA32" s="71" t="str">
        <f t="shared" si="2"/>
        <v/>
      </c>
      <c r="AB32" s="71" t="str">
        <f t="shared" si="2"/>
        <v/>
      </c>
      <c r="AC32" s="71" t="str">
        <f t="shared" si="2"/>
        <v/>
      </c>
      <c r="AD32" s="71" t="str">
        <f t="shared" si="2"/>
        <v/>
      </c>
      <c r="AE32" s="71" t="str">
        <f t="shared" si="2"/>
        <v/>
      </c>
      <c r="AF32" s="71" t="str">
        <f t="shared" si="2"/>
        <v/>
      </c>
      <c r="AG32" s="71" t="str">
        <f t="shared" si="2"/>
        <v/>
      </c>
      <c r="AH32" s="71" t="str">
        <f t="shared" si="2"/>
        <v/>
      </c>
      <c r="AI32" s="71" t="str">
        <f t="shared" si="2"/>
        <v/>
      </c>
    </row>
    <row r="33" spans="2:35" ht="30" customHeight="1" thickBot="1" x14ac:dyDescent="0.25">
      <c r="B33" s="178" t="s">
        <v>42</v>
      </c>
      <c r="C33" s="179"/>
      <c r="D33" s="89">
        <v>16</v>
      </c>
      <c r="E33" s="144" t="str">
        <f>IF($Q$34,IF(SUM(E21,E32)=0,"",SUM(E21,E32)),"＃＃エラー＃＃")</f>
        <v/>
      </c>
      <c r="F33" s="145"/>
      <c r="G33" s="145"/>
      <c r="H33" s="145"/>
      <c r="I33" s="146"/>
      <c r="J33" s="64" t="s">
        <v>12</v>
      </c>
      <c r="K33" s="174" t="str">
        <f>IF(S34,"","11桁超は不可")</f>
        <v/>
      </c>
      <c r="L33" s="174"/>
      <c r="M33" s="174"/>
      <c r="R33" s="70" t="b">
        <f>(MOD(SUM(E21,E32),100)=0)</f>
        <v>1</v>
      </c>
      <c r="S33" s="70" t="b">
        <f>(V33&lt;=11)</f>
        <v>1</v>
      </c>
      <c r="V33" s="70">
        <f t="shared" si="4"/>
        <v>1</v>
      </c>
      <c r="W33" s="72" t="str">
        <f>SUM(E21,E32)&amp;""</f>
        <v>0</v>
      </c>
      <c r="X33" s="71">
        <v>16</v>
      </c>
      <c r="Y33" s="79" t="str">
        <f t="shared" si="5"/>
        <v/>
      </c>
      <c r="Z33" s="80" t="str">
        <f t="shared" si="2"/>
        <v/>
      </c>
      <c r="AA33" s="80" t="str">
        <f t="shared" si="2"/>
        <v/>
      </c>
      <c r="AB33" s="80" t="str">
        <f t="shared" si="2"/>
        <v/>
      </c>
      <c r="AC33" s="80" t="str">
        <f t="shared" si="2"/>
        <v/>
      </c>
      <c r="AD33" s="80" t="str">
        <f t="shared" si="2"/>
        <v/>
      </c>
      <c r="AE33" s="80" t="str">
        <f t="shared" si="2"/>
        <v/>
      </c>
      <c r="AF33" s="80" t="str">
        <f t="shared" si="2"/>
        <v/>
      </c>
      <c r="AG33" s="80" t="str">
        <f t="shared" si="2"/>
        <v/>
      </c>
      <c r="AH33" s="80" t="str">
        <f t="shared" si="2"/>
        <v/>
      </c>
      <c r="AI33" s="80" t="str">
        <f t="shared" si="2"/>
        <v>0</v>
      </c>
    </row>
    <row r="34" spans="2:35" ht="30" customHeight="1" thickTop="1" thickBot="1" x14ac:dyDescent="0.25">
      <c r="F34" s="112"/>
      <c r="G34" s="112"/>
      <c r="H34" s="112"/>
      <c r="I34" s="112"/>
      <c r="P34" s="70" t="s">
        <v>106</v>
      </c>
      <c r="Q34" s="111" t="b">
        <f>AND(R34:S34)</f>
        <v>1</v>
      </c>
      <c r="R34" s="81" t="b">
        <f>(ROWS(R18:R33)=SUMPRODUCT(R18:R33*1))</f>
        <v>1</v>
      </c>
      <c r="S34" s="81" t="b">
        <f>(ROWS(S18:S33)=SUMPRODUCT(S18:S33*1))</f>
        <v>1</v>
      </c>
      <c r="V34" s="70">
        <f t="shared" si="4"/>
        <v>0</v>
      </c>
      <c r="W34" s="70" t="str">
        <f>K31&amp;""</f>
        <v/>
      </c>
      <c r="Y34" s="71" t="str">
        <f t="shared" si="5"/>
        <v/>
      </c>
      <c r="Z34" s="71" t="str">
        <f t="shared" si="2"/>
        <v/>
      </c>
      <c r="AA34" s="71" t="str">
        <f t="shared" si="2"/>
        <v/>
      </c>
      <c r="AB34" s="71" t="str">
        <f t="shared" si="2"/>
        <v/>
      </c>
      <c r="AC34" s="71" t="str">
        <f t="shared" si="2"/>
        <v/>
      </c>
      <c r="AD34" s="71" t="str">
        <f t="shared" si="2"/>
        <v/>
      </c>
      <c r="AE34" s="71" t="str">
        <f t="shared" si="2"/>
        <v/>
      </c>
      <c r="AF34" s="71" t="str">
        <f t="shared" si="2"/>
        <v/>
      </c>
      <c r="AG34" s="71" t="str">
        <f t="shared" si="2"/>
        <v/>
      </c>
      <c r="AH34" s="71" t="str">
        <f t="shared" si="2"/>
        <v/>
      </c>
      <c r="AI34" s="71" t="str">
        <f t="shared" si="2"/>
        <v/>
      </c>
    </row>
    <row r="35" spans="2:35" ht="30" customHeight="1" x14ac:dyDescent="0.2">
      <c r="F35" s="113"/>
      <c r="G35" s="113"/>
      <c r="H35" s="113"/>
      <c r="I35" s="113"/>
    </row>
    <row r="36" spans="2:35" ht="30" customHeight="1" x14ac:dyDescent="0.2">
      <c r="F36" s="114"/>
      <c r="G36" s="114"/>
      <c r="H36" s="114"/>
      <c r="I36" s="114"/>
    </row>
  </sheetData>
  <sheetProtection selectLockedCells="1"/>
  <mergeCells count="38">
    <mergeCell ref="K31:M31"/>
    <mergeCell ref="K32:M32"/>
    <mergeCell ref="K33:M33"/>
    <mergeCell ref="B1:C2"/>
    <mergeCell ref="B22:B32"/>
    <mergeCell ref="B33:C33"/>
    <mergeCell ref="B13:D13"/>
    <mergeCell ref="B14:D14"/>
    <mergeCell ref="B16:D16"/>
    <mergeCell ref="B15:D15"/>
    <mergeCell ref="E4:G4"/>
    <mergeCell ref="E5:G5"/>
    <mergeCell ref="E6:L7"/>
    <mergeCell ref="B18:B21"/>
    <mergeCell ref="B11:D11"/>
    <mergeCell ref="B4:D4"/>
    <mergeCell ref="B5:D5"/>
    <mergeCell ref="B6:D7"/>
    <mergeCell ref="B8:D9"/>
    <mergeCell ref="Z11:AJ11"/>
    <mergeCell ref="E22:I22"/>
    <mergeCell ref="E15:I15"/>
    <mergeCell ref="E8:L9"/>
    <mergeCell ref="E18:I18"/>
    <mergeCell ref="E19:I19"/>
    <mergeCell ref="E20:I20"/>
    <mergeCell ref="E23:I23"/>
    <mergeCell ref="E24:I24"/>
    <mergeCell ref="E21:I21"/>
    <mergeCell ref="E32:I32"/>
    <mergeCell ref="E33:I33"/>
    <mergeCell ref="E25:I25"/>
    <mergeCell ref="E26:I26"/>
    <mergeCell ref="E28:I28"/>
    <mergeCell ref="E29:I29"/>
    <mergeCell ref="E30:I30"/>
    <mergeCell ref="E31:I31"/>
    <mergeCell ref="E27:I27"/>
  </mergeCells>
  <phoneticPr fontId="2"/>
  <dataValidations count="6">
    <dataValidation type="whole" imeMode="off" allowBlank="1" showInputMessage="1" showErrorMessage="1" errorTitle="金額" error="11桁以内の正の整数で入力してください" sqref="E22:E26 E18:E20 E28:E31" xr:uid="{00000000-0002-0000-0000-000000000000}">
      <formula1>0</formula1>
      <formula2>99999999999</formula2>
    </dataValidation>
    <dataValidation type="list" errorStyle="information" allowBlank="1" errorTitle="元号" sqref="E11 E16 E13:E14" xr:uid="{00000000-0002-0000-0000-000001000000}">
      <formula1>"令和,平成"</formula1>
    </dataValidation>
    <dataValidation type="whole" imeMode="off" allowBlank="1" showErrorMessage="1" errorTitle="日付" error="整数で入力してください" sqref="F11 F16 F13:F14 J16 J13:J14 H16 H13:H14" xr:uid="{00000000-0002-0000-0000-000002000000}">
      <formula1>1</formula1>
      <formula2>99</formula2>
    </dataValidation>
    <dataValidation type="list" allowBlank="1" showInputMessage="1" errorTitle="日付" error="整数で入力してください" promptTitle="申告区分" prompt="右下の▼から選択" sqref="E15:I15" xr:uid="{00000000-0002-0000-0000-000003000000}">
      <formula1>"確定,予定,中間,見込,修正,更正,決定"</formula1>
    </dataValidation>
    <dataValidation type="textLength" imeMode="off" allowBlank="1" showInputMessage="1" showErrorMessage="1" errorTitle="管理願望" error="8桁の石川県の管理番号を入力してください（不明な場合は空白）" sqref="H4:H5" xr:uid="{00000000-0002-0000-0000-000004000000}">
      <formula1>8</formula1>
      <formula2>8</formula2>
    </dataValidation>
    <dataValidation type="textLength" imeMode="off" allowBlank="1" showInputMessage="1" showErrorMessage="1" errorTitle="管理番号" error="8桁の石川県の管理番号を入力してください（不明な場合は空白）" sqref="E4:G4" xr:uid="{00000000-0002-0000-0000-000005000000}">
      <formula1>8</formula1>
      <formula2>8</formula2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B42"/>
  <sheetViews>
    <sheetView view="pageBreakPreview" topLeftCell="A7" zoomScaleNormal="145" zoomScaleSheetLayoutView="100" workbookViewId="0">
      <selection activeCell="BD22" sqref="BD22"/>
    </sheetView>
  </sheetViews>
  <sheetFormatPr defaultColWidth="9" defaultRowHeight="13" x14ac:dyDescent="0.2"/>
  <cols>
    <col min="1" max="54" width="2.81640625" customWidth="1"/>
  </cols>
  <sheetData>
    <row r="1" spans="1:54" ht="36.75" customHeight="1" x14ac:dyDescent="0.2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10"/>
      <c r="Q1" s="10"/>
      <c r="R1" s="11"/>
      <c r="S1" s="8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10"/>
      <c r="AI1" s="10"/>
      <c r="AJ1" s="11"/>
      <c r="AK1" s="8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10"/>
      <c r="BA1" s="10"/>
      <c r="BB1" s="11"/>
    </row>
    <row r="2" spans="1:54" ht="8.25" customHeight="1" x14ac:dyDescent="0.2">
      <c r="A2" s="12"/>
      <c r="B2" s="207" t="s">
        <v>13</v>
      </c>
      <c r="C2" s="208"/>
      <c r="D2" s="209"/>
      <c r="E2" s="13"/>
      <c r="F2" s="14"/>
      <c r="G2" s="213" t="s">
        <v>84</v>
      </c>
      <c r="H2" s="213"/>
      <c r="I2" s="203" t="s">
        <v>82</v>
      </c>
      <c r="J2" s="203"/>
      <c r="K2" s="217" t="s">
        <v>85</v>
      </c>
      <c r="L2" s="217"/>
      <c r="M2" s="217"/>
      <c r="N2" s="217"/>
      <c r="O2" s="217"/>
      <c r="P2" s="14"/>
      <c r="Q2" s="15"/>
      <c r="R2" s="16"/>
      <c r="S2" s="12"/>
      <c r="T2" s="207" t="s">
        <v>13</v>
      </c>
      <c r="U2" s="208"/>
      <c r="V2" s="209"/>
      <c r="W2" s="13"/>
      <c r="X2" s="14"/>
      <c r="Y2" s="213" t="s">
        <v>84</v>
      </c>
      <c r="Z2" s="213"/>
      <c r="AA2" s="203" t="s">
        <v>82</v>
      </c>
      <c r="AB2" s="203"/>
      <c r="AC2" s="316" t="s">
        <v>96</v>
      </c>
      <c r="AD2" s="316"/>
      <c r="AE2" s="316"/>
      <c r="AF2" s="316"/>
      <c r="AG2" s="316"/>
      <c r="AH2" s="14"/>
      <c r="AI2" s="15"/>
      <c r="AJ2" s="16"/>
      <c r="AK2" s="12"/>
      <c r="AL2" s="207" t="s">
        <v>13</v>
      </c>
      <c r="AM2" s="208"/>
      <c r="AN2" s="209"/>
      <c r="AO2" s="13"/>
      <c r="AP2" s="14"/>
      <c r="AQ2" s="213" t="s">
        <v>84</v>
      </c>
      <c r="AR2" s="213"/>
      <c r="AS2" s="203" t="s">
        <v>82</v>
      </c>
      <c r="AT2" s="203"/>
      <c r="AU2" s="217" t="s">
        <v>97</v>
      </c>
      <c r="AV2" s="217"/>
      <c r="AW2" s="217"/>
      <c r="AX2" s="217"/>
      <c r="AY2" s="217"/>
      <c r="AZ2" s="14"/>
      <c r="BA2" s="15"/>
      <c r="BB2" s="16"/>
    </row>
    <row r="3" spans="1:54" ht="8.25" customHeight="1" x14ac:dyDescent="0.2">
      <c r="A3" s="12"/>
      <c r="B3" s="210"/>
      <c r="C3" s="211"/>
      <c r="D3" s="212"/>
      <c r="E3" s="17"/>
      <c r="F3" s="14"/>
      <c r="G3" s="213"/>
      <c r="H3" s="213"/>
      <c r="I3" s="203" t="s">
        <v>83</v>
      </c>
      <c r="J3" s="203"/>
      <c r="K3" s="217"/>
      <c r="L3" s="217"/>
      <c r="M3" s="217"/>
      <c r="N3" s="217"/>
      <c r="O3" s="217"/>
      <c r="P3" s="14"/>
      <c r="Q3" s="15"/>
      <c r="R3" s="16"/>
      <c r="S3" s="12"/>
      <c r="T3" s="210"/>
      <c r="U3" s="211"/>
      <c r="V3" s="212"/>
      <c r="W3" s="17"/>
      <c r="X3" s="14"/>
      <c r="Y3" s="213"/>
      <c r="Z3" s="213"/>
      <c r="AA3" s="203" t="s">
        <v>83</v>
      </c>
      <c r="AB3" s="203"/>
      <c r="AC3" s="316"/>
      <c r="AD3" s="316"/>
      <c r="AE3" s="316"/>
      <c r="AF3" s="316"/>
      <c r="AG3" s="316"/>
      <c r="AH3" s="14"/>
      <c r="AI3" s="15"/>
      <c r="AJ3" s="16"/>
      <c r="AK3" s="12"/>
      <c r="AL3" s="210"/>
      <c r="AM3" s="211"/>
      <c r="AN3" s="212"/>
      <c r="AO3" s="17"/>
      <c r="AP3" s="14"/>
      <c r="AQ3" s="213"/>
      <c r="AR3" s="213"/>
      <c r="AS3" s="203" t="s">
        <v>83</v>
      </c>
      <c r="AT3" s="203"/>
      <c r="AU3" s="217"/>
      <c r="AV3" s="217"/>
      <c r="AW3" s="217"/>
      <c r="AX3" s="217"/>
      <c r="AY3" s="217"/>
      <c r="AZ3" s="14"/>
      <c r="BA3" s="15"/>
      <c r="BB3" s="16"/>
    </row>
    <row r="4" spans="1:54" ht="6" customHeight="1" x14ac:dyDescent="0.2">
      <c r="A4" s="12"/>
      <c r="B4" s="197">
        <v>170003</v>
      </c>
      <c r="C4" s="198"/>
      <c r="D4" s="199"/>
      <c r="E4" s="17"/>
      <c r="F4" s="14"/>
      <c r="G4" s="203" t="s">
        <v>33</v>
      </c>
      <c r="H4" s="203"/>
      <c r="I4" s="203"/>
      <c r="J4" s="203"/>
      <c r="K4" s="217"/>
      <c r="L4" s="217"/>
      <c r="M4" s="217"/>
      <c r="N4" s="217"/>
      <c r="O4" s="217"/>
      <c r="P4" s="18"/>
      <c r="Q4" s="19"/>
      <c r="R4" s="16"/>
      <c r="S4" s="12"/>
      <c r="T4" s="197">
        <v>170003</v>
      </c>
      <c r="U4" s="198"/>
      <c r="V4" s="199"/>
      <c r="W4" s="17"/>
      <c r="X4" s="14"/>
      <c r="Y4" s="203" t="s">
        <v>33</v>
      </c>
      <c r="Z4" s="203"/>
      <c r="AA4" s="203"/>
      <c r="AB4" s="203"/>
      <c r="AC4" s="316"/>
      <c r="AD4" s="316"/>
      <c r="AE4" s="316"/>
      <c r="AF4" s="316"/>
      <c r="AG4" s="316"/>
      <c r="AH4" s="18"/>
      <c r="AI4" s="19"/>
      <c r="AJ4" s="16"/>
      <c r="AK4" s="12"/>
      <c r="AL4" s="197">
        <v>170003</v>
      </c>
      <c r="AM4" s="198"/>
      <c r="AN4" s="199"/>
      <c r="AO4" s="17"/>
      <c r="AP4" s="14"/>
      <c r="AQ4" s="203" t="s">
        <v>33</v>
      </c>
      <c r="AR4" s="203"/>
      <c r="AS4" s="203"/>
      <c r="AT4" s="203"/>
      <c r="AU4" s="217"/>
      <c r="AV4" s="217"/>
      <c r="AW4" s="217"/>
      <c r="AX4" s="217"/>
      <c r="AY4" s="217"/>
      <c r="AZ4" s="18"/>
      <c r="BA4" s="19"/>
      <c r="BB4" s="16"/>
    </row>
    <row r="5" spans="1:54" ht="6" customHeight="1" x14ac:dyDescent="0.2">
      <c r="A5" s="12"/>
      <c r="B5" s="197"/>
      <c r="C5" s="198"/>
      <c r="D5" s="199"/>
      <c r="E5" s="17"/>
      <c r="F5" s="14"/>
      <c r="G5" s="204"/>
      <c r="H5" s="204"/>
      <c r="I5" s="204"/>
      <c r="J5" s="204"/>
      <c r="K5" s="50"/>
      <c r="L5" s="50"/>
      <c r="M5" s="50"/>
      <c r="N5" s="50"/>
      <c r="O5" s="20"/>
      <c r="P5" s="18"/>
      <c r="Q5" s="19"/>
      <c r="R5" s="16"/>
      <c r="S5" s="12"/>
      <c r="T5" s="197"/>
      <c r="U5" s="198"/>
      <c r="V5" s="199"/>
      <c r="W5" s="17"/>
      <c r="X5" s="14"/>
      <c r="Y5" s="204"/>
      <c r="Z5" s="204"/>
      <c r="AA5" s="204"/>
      <c r="AB5" s="204"/>
      <c r="AC5" s="50"/>
      <c r="AD5" s="50"/>
      <c r="AE5" s="50"/>
      <c r="AF5" s="50"/>
      <c r="AG5" s="20"/>
      <c r="AH5" s="18"/>
      <c r="AI5" s="19"/>
      <c r="AJ5" s="16"/>
      <c r="AK5" s="12"/>
      <c r="AL5" s="197"/>
      <c r="AM5" s="198"/>
      <c r="AN5" s="199"/>
      <c r="AO5" s="17"/>
      <c r="AP5" s="14"/>
      <c r="AQ5" s="204"/>
      <c r="AR5" s="204"/>
      <c r="AS5" s="204"/>
      <c r="AT5" s="204"/>
      <c r="AU5" s="50"/>
      <c r="AV5" s="50"/>
      <c r="AW5" s="50"/>
      <c r="AX5" s="50"/>
      <c r="AY5" s="20"/>
      <c r="AZ5" s="18"/>
      <c r="BA5" s="19"/>
      <c r="BB5" s="16"/>
    </row>
    <row r="6" spans="1:54" ht="9" customHeight="1" x14ac:dyDescent="0.2">
      <c r="A6" s="12"/>
      <c r="B6" s="200"/>
      <c r="C6" s="201"/>
      <c r="D6" s="202"/>
      <c r="E6" s="17"/>
      <c r="F6" s="205" t="s">
        <v>22</v>
      </c>
      <c r="G6" s="206"/>
      <c r="H6" s="206"/>
      <c r="I6" s="206"/>
      <c r="J6" s="206"/>
      <c r="K6" s="206"/>
      <c r="L6" s="205" t="s">
        <v>14</v>
      </c>
      <c r="M6" s="206"/>
      <c r="N6" s="206"/>
      <c r="O6" s="206"/>
      <c r="P6" s="206"/>
      <c r="Q6" s="206"/>
      <c r="R6" s="21"/>
      <c r="S6" s="12"/>
      <c r="T6" s="200"/>
      <c r="U6" s="201"/>
      <c r="V6" s="202"/>
      <c r="W6" s="17"/>
      <c r="X6" s="205" t="s">
        <v>22</v>
      </c>
      <c r="Y6" s="206"/>
      <c r="Z6" s="206"/>
      <c r="AA6" s="206"/>
      <c r="AB6" s="206"/>
      <c r="AC6" s="206"/>
      <c r="AD6" s="205" t="s">
        <v>14</v>
      </c>
      <c r="AE6" s="206"/>
      <c r="AF6" s="206"/>
      <c r="AG6" s="206"/>
      <c r="AH6" s="206"/>
      <c r="AI6" s="206"/>
      <c r="AJ6" s="21"/>
      <c r="AK6" s="12"/>
      <c r="AL6" s="200"/>
      <c r="AM6" s="201"/>
      <c r="AN6" s="202"/>
      <c r="AO6" s="17"/>
      <c r="AP6" s="205" t="s">
        <v>22</v>
      </c>
      <c r="AQ6" s="206"/>
      <c r="AR6" s="206"/>
      <c r="AS6" s="206"/>
      <c r="AT6" s="206"/>
      <c r="AU6" s="206"/>
      <c r="AV6" s="205" t="s">
        <v>14</v>
      </c>
      <c r="AW6" s="206"/>
      <c r="AX6" s="206"/>
      <c r="AY6" s="206"/>
      <c r="AZ6" s="206"/>
      <c r="BA6" s="206"/>
      <c r="BB6" s="21"/>
    </row>
    <row r="7" spans="1:54" ht="18" customHeight="1" x14ac:dyDescent="0.2">
      <c r="A7" s="12"/>
      <c r="B7" s="222" t="s">
        <v>21</v>
      </c>
      <c r="C7" s="223"/>
      <c r="D7" s="224"/>
      <c r="E7" s="22" t="s">
        <v>0</v>
      </c>
      <c r="F7" s="225" t="s">
        <v>32</v>
      </c>
      <c r="G7" s="226"/>
      <c r="H7" s="226"/>
      <c r="I7" s="226"/>
      <c r="J7" s="226"/>
      <c r="K7" s="226"/>
      <c r="L7" s="227" t="s">
        <v>31</v>
      </c>
      <c r="M7" s="228"/>
      <c r="N7" s="228"/>
      <c r="O7" s="228"/>
      <c r="P7" s="228"/>
      <c r="Q7" s="228"/>
      <c r="R7" s="21"/>
      <c r="S7" s="12"/>
      <c r="T7" s="222" t="s">
        <v>21</v>
      </c>
      <c r="U7" s="223"/>
      <c r="V7" s="224"/>
      <c r="W7" s="22" t="s">
        <v>0</v>
      </c>
      <c r="X7" s="225" t="s">
        <v>32</v>
      </c>
      <c r="Y7" s="226"/>
      <c r="Z7" s="226"/>
      <c r="AA7" s="226"/>
      <c r="AB7" s="226"/>
      <c r="AC7" s="226"/>
      <c r="AD7" s="227" t="s">
        <v>31</v>
      </c>
      <c r="AE7" s="228"/>
      <c r="AF7" s="228"/>
      <c r="AG7" s="228"/>
      <c r="AH7" s="228"/>
      <c r="AI7" s="228"/>
      <c r="AJ7" s="21"/>
      <c r="AK7" s="12"/>
      <c r="AL7" s="222" t="s">
        <v>21</v>
      </c>
      <c r="AM7" s="223"/>
      <c r="AN7" s="224"/>
      <c r="AO7" s="22" t="s">
        <v>0</v>
      </c>
      <c r="AP7" s="225" t="s">
        <v>32</v>
      </c>
      <c r="AQ7" s="226"/>
      <c r="AR7" s="226"/>
      <c r="AS7" s="226"/>
      <c r="AT7" s="226"/>
      <c r="AU7" s="226"/>
      <c r="AV7" s="227" t="s">
        <v>31</v>
      </c>
      <c r="AW7" s="228"/>
      <c r="AX7" s="228"/>
      <c r="AY7" s="228"/>
      <c r="AZ7" s="228"/>
      <c r="BA7" s="228"/>
      <c r="BB7" s="21"/>
    </row>
    <row r="8" spans="1:54" ht="12" customHeight="1" x14ac:dyDescent="0.2">
      <c r="A8" s="12"/>
      <c r="B8" s="214" t="s">
        <v>29</v>
      </c>
      <c r="C8" s="215"/>
      <c r="D8" s="215"/>
      <c r="E8" s="215"/>
      <c r="F8" s="215"/>
      <c r="G8" s="216"/>
      <c r="H8" s="216"/>
      <c r="I8" s="216"/>
      <c r="J8" s="216"/>
      <c r="K8" s="216"/>
      <c r="L8" s="216"/>
      <c r="M8" s="216"/>
      <c r="N8" s="216"/>
      <c r="O8" s="216"/>
      <c r="P8" s="216"/>
      <c r="Q8" s="216"/>
      <c r="R8" s="21"/>
      <c r="S8" s="12"/>
      <c r="T8" s="214" t="s">
        <v>29</v>
      </c>
      <c r="U8" s="215"/>
      <c r="V8" s="215"/>
      <c r="W8" s="215"/>
      <c r="X8" s="215"/>
      <c r="Y8" s="216"/>
      <c r="Z8" s="216"/>
      <c r="AA8" s="216"/>
      <c r="AB8" s="216"/>
      <c r="AC8" s="216"/>
      <c r="AD8" s="216"/>
      <c r="AE8" s="216"/>
      <c r="AF8" s="216"/>
      <c r="AG8" s="216"/>
      <c r="AH8" s="216"/>
      <c r="AI8" s="216"/>
      <c r="AJ8" s="21"/>
      <c r="AK8" s="12"/>
      <c r="AL8" s="214" t="s">
        <v>29</v>
      </c>
      <c r="AM8" s="215"/>
      <c r="AN8" s="215"/>
      <c r="AO8" s="215"/>
      <c r="AP8" s="215"/>
      <c r="AQ8" s="216"/>
      <c r="AR8" s="216"/>
      <c r="AS8" s="216"/>
      <c r="AT8" s="216"/>
      <c r="AU8" s="216"/>
      <c r="AV8" s="216"/>
      <c r="AW8" s="216"/>
      <c r="AX8" s="216"/>
      <c r="AY8" s="216"/>
      <c r="AZ8" s="216"/>
      <c r="BA8" s="216"/>
      <c r="BB8" s="21"/>
    </row>
    <row r="9" spans="1:54" ht="12" customHeight="1" x14ac:dyDescent="0.2">
      <c r="A9" s="12"/>
      <c r="B9" s="59" t="s">
        <v>89</v>
      </c>
      <c r="C9" s="221" t="str">
        <f>入力シート!$E$5&amp;""</f>
        <v/>
      </c>
      <c r="D9" s="221"/>
      <c r="E9" s="221"/>
      <c r="F9" s="221"/>
      <c r="G9" s="221"/>
      <c r="H9" s="58"/>
      <c r="I9" s="58"/>
      <c r="J9" s="58"/>
      <c r="K9" s="58"/>
      <c r="L9" s="58"/>
      <c r="M9" s="58"/>
      <c r="N9" s="58"/>
      <c r="O9" s="58"/>
      <c r="P9" s="58"/>
      <c r="Q9" s="24"/>
      <c r="R9" s="21"/>
      <c r="S9" s="12"/>
      <c r="T9" s="59" t="s">
        <v>89</v>
      </c>
      <c r="U9" s="221" t="str">
        <f>入力シート!$E$5&amp;""</f>
        <v/>
      </c>
      <c r="V9" s="221"/>
      <c r="W9" s="221"/>
      <c r="X9" s="221"/>
      <c r="Y9" s="221"/>
      <c r="Z9" s="58"/>
      <c r="AA9" s="58"/>
      <c r="AB9" s="58"/>
      <c r="AC9" s="58"/>
      <c r="AD9" s="58"/>
      <c r="AE9" s="58"/>
      <c r="AF9" s="58"/>
      <c r="AG9" s="58"/>
      <c r="AH9" s="58"/>
      <c r="AI9" s="24"/>
      <c r="AJ9" s="21"/>
      <c r="AK9" s="12"/>
      <c r="AL9" s="59" t="s">
        <v>89</v>
      </c>
      <c r="AM9" s="221" t="str">
        <f>入力シート!$E$5&amp;""</f>
        <v/>
      </c>
      <c r="AN9" s="221"/>
      <c r="AO9" s="221"/>
      <c r="AP9" s="221"/>
      <c r="AQ9" s="221"/>
      <c r="AR9" s="58"/>
      <c r="AS9" s="58"/>
      <c r="AT9" s="58"/>
      <c r="AU9" s="58"/>
      <c r="AV9" s="58"/>
      <c r="AW9" s="58"/>
      <c r="AX9" s="58"/>
      <c r="AY9" s="58"/>
      <c r="AZ9" s="58"/>
      <c r="BA9" s="24"/>
      <c r="BB9" s="21"/>
    </row>
    <row r="10" spans="1:54" ht="12" customHeight="1" x14ac:dyDescent="0.2">
      <c r="A10" s="12"/>
      <c r="B10" s="25"/>
      <c r="C10" s="220" t="str">
        <f>入力シート!$E$6&amp;""</f>
        <v/>
      </c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4"/>
      <c r="R10" s="21"/>
      <c r="S10" s="12"/>
      <c r="T10" s="25"/>
      <c r="U10" s="220" t="str">
        <f>入力シート!$E$6&amp;""</f>
        <v/>
      </c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4"/>
      <c r="AJ10" s="21"/>
      <c r="AK10" s="12"/>
      <c r="AL10" s="25"/>
      <c r="AM10" s="220" t="str">
        <f>入力シート!$E$6&amp;""</f>
        <v/>
      </c>
      <c r="AN10" s="220"/>
      <c r="AO10" s="220"/>
      <c r="AP10" s="220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  <c r="BA10" s="24"/>
      <c r="BB10" s="21"/>
    </row>
    <row r="11" spans="1:54" ht="12" customHeight="1" x14ac:dyDescent="0.2">
      <c r="A11" s="12"/>
      <c r="B11" s="25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4"/>
      <c r="R11" s="21"/>
      <c r="S11" s="12"/>
      <c r="T11" s="25"/>
      <c r="U11" s="220"/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20"/>
      <c r="AG11" s="220"/>
      <c r="AH11" s="220"/>
      <c r="AI11" s="24"/>
      <c r="AJ11" s="21"/>
      <c r="AK11" s="12"/>
      <c r="AL11" s="25"/>
      <c r="AM11" s="220"/>
      <c r="AN11" s="220"/>
      <c r="AO11" s="220"/>
      <c r="AP11" s="220"/>
      <c r="AQ11" s="220"/>
      <c r="AR11" s="220"/>
      <c r="AS11" s="220"/>
      <c r="AT11" s="220"/>
      <c r="AU11" s="220"/>
      <c r="AV11" s="220"/>
      <c r="AW11" s="220"/>
      <c r="AX11" s="220"/>
      <c r="AY11" s="220"/>
      <c r="AZ11" s="220"/>
      <c r="BA11" s="24"/>
      <c r="BB11" s="21"/>
    </row>
    <row r="12" spans="1:54" ht="12" customHeight="1" x14ac:dyDescent="0.2">
      <c r="A12" s="12"/>
      <c r="B12" s="23"/>
      <c r="C12" s="218" t="str">
        <f>入力シート!$E$8&amp;""</f>
        <v/>
      </c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 s="218"/>
      <c r="Q12" s="26"/>
      <c r="R12" s="21"/>
      <c r="S12" s="12"/>
      <c r="T12" s="23"/>
      <c r="U12" s="218" t="str">
        <f>入力シート!$E$8&amp;""</f>
        <v/>
      </c>
      <c r="V12" s="218"/>
      <c r="W12" s="218"/>
      <c r="X12" s="218"/>
      <c r="Y12" s="218"/>
      <c r="Z12" s="218"/>
      <c r="AA12" s="218"/>
      <c r="AB12" s="218"/>
      <c r="AC12" s="218"/>
      <c r="AD12" s="218"/>
      <c r="AE12" s="218"/>
      <c r="AF12" s="218"/>
      <c r="AG12" s="218"/>
      <c r="AH12" s="218"/>
      <c r="AI12" s="26"/>
      <c r="AJ12" s="21"/>
      <c r="AK12" s="12"/>
      <c r="AL12" s="23"/>
      <c r="AM12" s="218" t="str">
        <f>入力シート!$E$8&amp;""</f>
        <v/>
      </c>
      <c r="AN12" s="218"/>
      <c r="AO12" s="218"/>
      <c r="AP12" s="218"/>
      <c r="AQ12" s="218"/>
      <c r="AR12" s="218"/>
      <c r="AS12" s="218"/>
      <c r="AT12" s="218"/>
      <c r="AU12" s="218"/>
      <c r="AV12" s="218"/>
      <c r="AW12" s="218"/>
      <c r="AX12" s="218"/>
      <c r="AY12" s="218"/>
      <c r="AZ12" s="218"/>
      <c r="BA12" s="26"/>
      <c r="BB12" s="21"/>
    </row>
    <row r="13" spans="1:54" ht="12" customHeight="1" x14ac:dyDescent="0.2">
      <c r="A13" s="12"/>
      <c r="B13" s="27"/>
      <c r="C13" s="219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8"/>
      <c r="R13" s="21"/>
      <c r="S13" s="12"/>
      <c r="T13" s="27"/>
      <c r="U13" s="219"/>
      <c r="V13" s="219"/>
      <c r="W13" s="219"/>
      <c r="X13" s="219"/>
      <c r="Y13" s="219"/>
      <c r="Z13" s="219"/>
      <c r="AA13" s="219"/>
      <c r="AB13" s="219"/>
      <c r="AC13" s="219"/>
      <c r="AD13" s="219"/>
      <c r="AE13" s="219"/>
      <c r="AF13" s="219"/>
      <c r="AG13" s="219"/>
      <c r="AH13" s="219"/>
      <c r="AI13" s="28"/>
      <c r="AJ13" s="21"/>
      <c r="AK13" s="12"/>
      <c r="AL13" s="27"/>
      <c r="AM13" s="219"/>
      <c r="AN13" s="219"/>
      <c r="AO13" s="219"/>
      <c r="AP13" s="219"/>
      <c r="AQ13" s="219"/>
      <c r="AR13" s="219"/>
      <c r="AS13" s="219"/>
      <c r="AT13" s="219"/>
      <c r="AU13" s="219"/>
      <c r="AV13" s="219"/>
      <c r="AW13" s="219"/>
      <c r="AX13" s="219"/>
      <c r="AY13" s="219"/>
      <c r="AZ13" s="219"/>
      <c r="BA13" s="28"/>
      <c r="BB13" s="21"/>
    </row>
    <row r="14" spans="1:54" ht="9" customHeight="1" x14ac:dyDescent="0.2">
      <c r="A14" s="12"/>
      <c r="B14" s="238" t="s">
        <v>52</v>
      </c>
      <c r="C14" s="239"/>
      <c r="D14" s="240"/>
      <c r="E14" s="241" t="s">
        <v>87</v>
      </c>
      <c r="F14" s="241"/>
      <c r="G14" s="241"/>
      <c r="H14" s="241"/>
      <c r="I14" s="241"/>
      <c r="J14" s="241"/>
      <c r="K14" s="241"/>
      <c r="L14" s="241"/>
      <c r="M14" s="242"/>
      <c r="N14" s="239" t="s">
        <v>48</v>
      </c>
      <c r="O14" s="239"/>
      <c r="P14" s="239"/>
      <c r="Q14" s="239"/>
      <c r="R14" s="21"/>
      <c r="S14" s="12"/>
      <c r="T14" s="238" t="s">
        <v>52</v>
      </c>
      <c r="U14" s="239"/>
      <c r="V14" s="240"/>
      <c r="W14" s="241" t="s">
        <v>87</v>
      </c>
      <c r="X14" s="241"/>
      <c r="Y14" s="241"/>
      <c r="Z14" s="241"/>
      <c r="AA14" s="241"/>
      <c r="AB14" s="241"/>
      <c r="AC14" s="241"/>
      <c r="AD14" s="241"/>
      <c r="AE14" s="242"/>
      <c r="AF14" s="239" t="s">
        <v>48</v>
      </c>
      <c r="AG14" s="239"/>
      <c r="AH14" s="239"/>
      <c r="AI14" s="239"/>
      <c r="AJ14" s="21"/>
      <c r="AK14" s="12"/>
      <c r="AL14" s="238" t="s">
        <v>52</v>
      </c>
      <c r="AM14" s="239"/>
      <c r="AN14" s="240"/>
      <c r="AO14" s="241" t="s">
        <v>87</v>
      </c>
      <c r="AP14" s="241"/>
      <c r="AQ14" s="241"/>
      <c r="AR14" s="241"/>
      <c r="AS14" s="241"/>
      <c r="AT14" s="241"/>
      <c r="AU14" s="241"/>
      <c r="AV14" s="241"/>
      <c r="AW14" s="242"/>
      <c r="AX14" s="239" t="s">
        <v>48</v>
      </c>
      <c r="AY14" s="239"/>
      <c r="AZ14" s="239"/>
      <c r="BA14" s="239"/>
      <c r="BB14" s="21"/>
    </row>
    <row r="15" spans="1:54" ht="19.5" customHeight="1" x14ac:dyDescent="0.2">
      <c r="A15" s="12"/>
      <c r="B15" s="235" t="str">
        <f ca="1">TEXT(入力シート!$U$11,"e")&amp;""</f>
        <v>6</v>
      </c>
      <c r="C15" s="236"/>
      <c r="D15" s="237"/>
      <c r="E15" s="243"/>
      <c r="F15" s="244"/>
      <c r="G15" s="244"/>
      <c r="H15" s="244"/>
      <c r="I15" s="244"/>
      <c r="J15" s="244"/>
      <c r="K15" s="244"/>
      <c r="L15" s="244"/>
      <c r="M15" s="245"/>
      <c r="N15" s="297" t="str">
        <f>入力シート!$E$4&amp;""</f>
        <v/>
      </c>
      <c r="O15" s="298"/>
      <c r="P15" s="298"/>
      <c r="Q15" s="299"/>
      <c r="R15" s="21"/>
      <c r="S15" s="12"/>
      <c r="T15" s="235" t="str">
        <f ca="1">TEXT(入力シート!$U$11,"e")&amp;""</f>
        <v>6</v>
      </c>
      <c r="U15" s="236"/>
      <c r="V15" s="237"/>
      <c r="W15" s="243"/>
      <c r="X15" s="244"/>
      <c r="Y15" s="244"/>
      <c r="Z15" s="244"/>
      <c r="AA15" s="244"/>
      <c r="AB15" s="244"/>
      <c r="AC15" s="244"/>
      <c r="AD15" s="244"/>
      <c r="AE15" s="245"/>
      <c r="AF15" s="297" t="str">
        <f>入力シート!$E$4&amp;""</f>
        <v/>
      </c>
      <c r="AG15" s="298"/>
      <c r="AH15" s="298"/>
      <c r="AI15" s="299"/>
      <c r="AJ15" s="21"/>
      <c r="AK15" s="12"/>
      <c r="AL15" s="235" t="str">
        <f ca="1">TEXT(入力シート!$U$11,"e")&amp;""</f>
        <v>6</v>
      </c>
      <c r="AM15" s="236"/>
      <c r="AN15" s="237"/>
      <c r="AO15" s="243"/>
      <c r="AP15" s="244"/>
      <c r="AQ15" s="244"/>
      <c r="AR15" s="244"/>
      <c r="AS15" s="244"/>
      <c r="AT15" s="244"/>
      <c r="AU15" s="244"/>
      <c r="AV15" s="244"/>
      <c r="AW15" s="245"/>
      <c r="AX15" s="297" t="str">
        <f>入力シート!$E$4&amp;""</f>
        <v/>
      </c>
      <c r="AY15" s="298"/>
      <c r="AZ15" s="298"/>
      <c r="BA15" s="299"/>
      <c r="BB15" s="21"/>
    </row>
    <row r="16" spans="1:54" ht="9" customHeight="1" x14ac:dyDescent="0.2">
      <c r="A16" s="12"/>
      <c r="B16" s="232" t="s">
        <v>119</v>
      </c>
      <c r="C16" s="233"/>
      <c r="D16" s="233"/>
      <c r="E16" s="233"/>
      <c r="F16" s="233"/>
      <c r="G16" s="233"/>
      <c r="H16" s="233"/>
      <c r="I16" s="233"/>
      <c r="J16" s="233"/>
      <c r="K16" s="234"/>
      <c r="L16" s="233" t="s">
        <v>77</v>
      </c>
      <c r="M16" s="233"/>
      <c r="N16" s="233"/>
      <c r="O16" s="233"/>
      <c r="P16" s="233"/>
      <c r="Q16" s="233"/>
      <c r="R16" s="21"/>
      <c r="S16" s="12"/>
      <c r="T16" s="232" t="s">
        <v>119</v>
      </c>
      <c r="U16" s="233"/>
      <c r="V16" s="233"/>
      <c r="W16" s="233"/>
      <c r="X16" s="233"/>
      <c r="Y16" s="233"/>
      <c r="Z16" s="233"/>
      <c r="AA16" s="233"/>
      <c r="AB16" s="233"/>
      <c r="AC16" s="234"/>
      <c r="AD16" s="233" t="s">
        <v>77</v>
      </c>
      <c r="AE16" s="233"/>
      <c r="AF16" s="233"/>
      <c r="AG16" s="233"/>
      <c r="AH16" s="233"/>
      <c r="AI16" s="233"/>
      <c r="AJ16" s="21"/>
      <c r="AK16" s="12"/>
      <c r="AL16" s="232" t="s">
        <v>119</v>
      </c>
      <c r="AM16" s="233"/>
      <c r="AN16" s="233"/>
      <c r="AO16" s="233"/>
      <c r="AP16" s="233"/>
      <c r="AQ16" s="233"/>
      <c r="AR16" s="233"/>
      <c r="AS16" s="233"/>
      <c r="AT16" s="233"/>
      <c r="AU16" s="234"/>
      <c r="AV16" s="233" t="s">
        <v>77</v>
      </c>
      <c r="AW16" s="233"/>
      <c r="AX16" s="233"/>
      <c r="AY16" s="233"/>
      <c r="AZ16" s="233"/>
      <c r="BA16" s="233"/>
      <c r="BB16" s="21"/>
    </row>
    <row r="17" spans="1:54" ht="19.5" customHeight="1" x14ac:dyDescent="0.2">
      <c r="A17" s="12"/>
      <c r="B17" s="230" t="str">
        <f>入力シート!$V$13</f>
        <v>　・　　・　　</v>
      </c>
      <c r="C17" s="229"/>
      <c r="D17" s="229"/>
      <c r="E17" s="229"/>
      <c r="F17" s="29" t="s">
        <v>15</v>
      </c>
      <c r="G17" s="229" t="str">
        <f>入力シート!$V$14&amp;""</f>
        <v>　・　　・　　</v>
      </c>
      <c r="H17" s="229"/>
      <c r="I17" s="229"/>
      <c r="J17" s="229"/>
      <c r="K17" s="30" t="s">
        <v>23</v>
      </c>
      <c r="L17" s="300" t="str">
        <f>入力シート!$E$15&amp;""</f>
        <v>確定</v>
      </c>
      <c r="M17" s="301"/>
      <c r="N17" s="301"/>
      <c r="O17" s="301"/>
      <c r="P17" s="301"/>
      <c r="Q17" s="302"/>
      <c r="R17" s="21"/>
      <c r="S17" s="12"/>
      <c r="T17" s="230" t="str">
        <f>入力シート!$V$13</f>
        <v>　・　　・　　</v>
      </c>
      <c r="U17" s="229"/>
      <c r="V17" s="229"/>
      <c r="W17" s="229"/>
      <c r="X17" s="29" t="s">
        <v>15</v>
      </c>
      <c r="Y17" s="229" t="str">
        <f>入力シート!$V$14&amp;""</f>
        <v>　・　　・　　</v>
      </c>
      <c r="Z17" s="229"/>
      <c r="AA17" s="229"/>
      <c r="AB17" s="229"/>
      <c r="AC17" s="30" t="s">
        <v>23</v>
      </c>
      <c r="AD17" s="300" t="str">
        <f>入力シート!$E$15&amp;""</f>
        <v>確定</v>
      </c>
      <c r="AE17" s="301"/>
      <c r="AF17" s="301"/>
      <c r="AG17" s="301"/>
      <c r="AH17" s="301"/>
      <c r="AI17" s="302"/>
      <c r="AJ17" s="21"/>
      <c r="AK17" s="12"/>
      <c r="AL17" s="230" t="str">
        <f>入力シート!$V$13</f>
        <v>　・　　・　　</v>
      </c>
      <c r="AM17" s="229"/>
      <c r="AN17" s="229"/>
      <c r="AO17" s="229"/>
      <c r="AP17" s="29" t="s">
        <v>15</v>
      </c>
      <c r="AQ17" s="229" t="str">
        <f>入力シート!$V$14&amp;""</f>
        <v>　・　　・　　</v>
      </c>
      <c r="AR17" s="229"/>
      <c r="AS17" s="229"/>
      <c r="AT17" s="229"/>
      <c r="AU17" s="30" t="s">
        <v>23</v>
      </c>
      <c r="AV17" s="300" t="str">
        <f>入力シート!$E$15&amp;""</f>
        <v>確定</v>
      </c>
      <c r="AW17" s="301"/>
      <c r="AX17" s="301"/>
      <c r="AY17" s="301"/>
      <c r="AZ17" s="301"/>
      <c r="BA17" s="302"/>
      <c r="BB17" s="21"/>
    </row>
    <row r="18" spans="1:54" ht="6.75" customHeight="1" x14ac:dyDescent="0.2">
      <c r="A18" s="12"/>
      <c r="B18" s="254" t="s">
        <v>2</v>
      </c>
      <c r="C18" s="257" t="s">
        <v>1</v>
      </c>
      <c r="D18" s="258"/>
      <c r="E18" s="258"/>
      <c r="F18" s="31"/>
      <c r="G18" s="55" t="s">
        <v>7</v>
      </c>
      <c r="H18" s="56" t="s">
        <v>8</v>
      </c>
      <c r="I18" s="55" t="s">
        <v>9</v>
      </c>
      <c r="J18" s="57" t="s">
        <v>10</v>
      </c>
      <c r="K18" s="56" t="s">
        <v>7</v>
      </c>
      <c r="L18" s="55" t="s">
        <v>8</v>
      </c>
      <c r="M18" s="57" t="s">
        <v>11</v>
      </c>
      <c r="N18" s="57" t="s">
        <v>10</v>
      </c>
      <c r="O18" s="55" t="s">
        <v>7</v>
      </c>
      <c r="P18" s="57" t="s">
        <v>8</v>
      </c>
      <c r="Q18" s="57" t="s">
        <v>12</v>
      </c>
      <c r="R18" s="21"/>
      <c r="S18" s="12"/>
      <c r="T18" s="254" t="s">
        <v>2</v>
      </c>
      <c r="U18" s="257" t="s">
        <v>1</v>
      </c>
      <c r="V18" s="258"/>
      <c r="W18" s="258"/>
      <c r="X18" s="31"/>
      <c r="Y18" s="55" t="s">
        <v>7</v>
      </c>
      <c r="Z18" s="56" t="s">
        <v>8</v>
      </c>
      <c r="AA18" s="55" t="s">
        <v>9</v>
      </c>
      <c r="AB18" s="57" t="s">
        <v>10</v>
      </c>
      <c r="AC18" s="56" t="s">
        <v>7</v>
      </c>
      <c r="AD18" s="55" t="s">
        <v>8</v>
      </c>
      <c r="AE18" s="57" t="s">
        <v>11</v>
      </c>
      <c r="AF18" s="57" t="s">
        <v>10</v>
      </c>
      <c r="AG18" s="55" t="s">
        <v>7</v>
      </c>
      <c r="AH18" s="57" t="s">
        <v>8</v>
      </c>
      <c r="AI18" s="57" t="s">
        <v>12</v>
      </c>
      <c r="AJ18" s="21"/>
      <c r="AK18" s="12"/>
      <c r="AL18" s="254" t="s">
        <v>2</v>
      </c>
      <c r="AM18" s="257" t="s">
        <v>1</v>
      </c>
      <c r="AN18" s="258"/>
      <c r="AO18" s="258"/>
      <c r="AP18" s="31"/>
      <c r="AQ18" s="55" t="s">
        <v>7</v>
      </c>
      <c r="AR18" s="56" t="s">
        <v>8</v>
      </c>
      <c r="AS18" s="55" t="s">
        <v>9</v>
      </c>
      <c r="AT18" s="57" t="s">
        <v>10</v>
      </c>
      <c r="AU18" s="56" t="s">
        <v>7</v>
      </c>
      <c r="AV18" s="55" t="s">
        <v>8</v>
      </c>
      <c r="AW18" s="57" t="s">
        <v>11</v>
      </c>
      <c r="AX18" s="57" t="s">
        <v>10</v>
      </c>
      <c r="AY18" s="55" t="s">
        <v>7</v>
      </c>
      <c r="AZ18" s="57" t="s">
        <v>8</v>
      </c>
      <c r="BA18" s="57" t="s">
        <v>12</v>
      </c>
      <c r="BB18" s="21"/>
    </row>
    <row r="19" spans="1:54" ht="17.25" customHeight="1" x14ac:dyDescent="0.2">
      <c r="A19" s="12"/>
      <c r="B19" s="255"/>
      <c r="C19" s="249"/>
      <c r="D19" s="250"/>
      <c r="E19" s="250"/>
      <c r="F19" s="32" t="s">
        <v>61</v>
      </c>
      <c r="G19" s="117" t="str">
        <f>入力シート!Y18&amp;""</f>
        <v/>
      </c>
      <c r="H19" s="118" t="str">
        <f>入力シート!Z18&amp;""</f>
        <v/>
      </c>
      <c r="I19" s="119" t="str">
        <f>入力シート!AA18&amp;""</f>
        <v/>
      </c>
      <c r="J19" s="118" t="str">
        <f>入力シート!AB18&amp;""</f>
        <v/>
      </c>
      <c r="K19" s="118" t="str">
        <f>入力シート!AC18&amp;""</f>
        <v/>
      </c>
      <c r="L19" s="119" t="str">
        <f>入力シート!AD18&amp;""</f>
        <v/>
      </c>
      <c r="M19" s="118" t="str">
        <f>入力シート!AE18&amp;""</f>
        <v/>
      </c>
      <c r="N19" s="118" t="str">
        <f>入力シート!AF18&amp;""</f>
        <v/>
      </c>
      <c r="O19" s="119" t="str">
        <f>入力シート!AG18&amp;""</f>
        <v/>
      </c>
      <c r="P19" s="118" t="str">
        <f>入力シート!AH18&amp;""</f>
        <v/>
      </c>
      <c r="Q19" s="118" t="str">
        <f>入力シート!AI18&amp;""</f>
        <v/>
      </c>
      <c r="R19" s="21"/>
      <c r="S19" s="12"/>
      <c r="T19" s="255"/>
      <c r="U19" s="249"/>
      <c r="V19" s="250"/>
      <c r="W19" s="250"/>
      <c r="X19" s="32" t="s">
        <v>61</v>
      </c>
      <c r="Y19" s="117" t="str">
        <f>G19</f>
        <v/>
      </c>
      <c r="Z19" s="118" t="str">
        <f t="shared" ref="Z19:AI19" si="0">H19</f>
        <v/>
      </c>
      <c r="AA19" s="119" t="str">
        <f t="shared" si="0"/>
        <v/>
      </c>
      <c r="AB19" s="118" t="str">
        <f t="shared" si="0"/>
        <v/>
      </c>
      <c r="AC19" s="118" t="str">
        <f t="shared" si="0"/>
        <v/>
      </c>
      <c r="AD19" s="119" t="str">
        <f t="shared" si="0"/>
        <v/>
      </c>
      <c r="AE19" s="118" t="str">
        <f t="shared" si="0"/>
        <v/>
      </c>
      <c r="AF19" s="118" t="str">
        <f t="shared" si="0"/>
        <v/>
      </c>
      <c r="AG19" s="119" t="str">
        <f t="shared" si="0"/>
        <v/>
      </c>
      <c r="AH19" s="118" t="str">
        <f t="shared" si="0"/>
        <v/>
      </c>
      <c r="AI19" s="118" t="str">
        <f t="shared" si="0"/>
        <v/>
      </c>
      <c r="AJ19" s="21"/>
      <c r="AK19" s="12"/>
      <c r="AL19" s="255"/>
      <c r="AM19" s="249"/>
      <c r="AN19" s="250"/>
      <c r="AO19" s="250"/>
      <c r="AP19" s="32" t="s">
        <v>61</v>
      </c>
      <c r="AQ19" s="117" t="str">
        <f>G19</f>
        <v/>
      </c>
      <c r="AR19" s="118" t="str">
        <f t="shared" ref="AR19:BA19" si="1">H19</f>
        <v/>
      </c>
      <c r="AS19" s="119" t="str">
        <f t="shared" si="1"/>
        <v/>
      </c>
      <c r="AT19" s="118" t="str">
        <f t="shared" si="1"/>
        <v/>
      </c>
      <c r="AU19" s="118" t="str">
        <f t="shared" si="1"/>
        <v/>
      </c>
      <c r="AV19" s="119" t="str">
        <f t="shared" si="1"/>
        <v/>
      </c>
      <c r="AW19" s="118" t="str">
        <f t="shared" si="1"/>
        <v/>
      </c>
      <c r="AX19" s="118" t="str">
        <f t="shared" si="1"/>
        <v/>
      </c>
      <c r="AY19" s="119" t="str">
        <f t="shared" si="1"/>
        <v/>
      </c>
      <c r="AZ19" s="118" t="str">
        <f t="shared" si="1"/>
        <v/>
      </c>
      <c r="BA19" s="118" t="str">
        <f t="shared" si="1"/>
        <v/>
      </c>
      <c r="BB19" s="21"/>
    </row>
    <row r="20" spans="1:54" ht="17.25" customHeight="1" x14ac:dyDescent="0.2">
      <c r="A20" s="12"/>
      <c r="B20" s="255"/>
      <c r="C20" s="231" t="s">
        <v>36</v>
      </c>
      <c r="D20" s="231"/>
      <c r="E20" s="231"/>
      <c r="F20" s="35" t="s">
        <v>62</v>
      </c>
      <c r="G20" s="120" t="str">
        <f>入力シート!Y19&amp;""</f>
        <v/>
      </c>
      <c r="H20" s="121" t="str">
        <f>入力シート!Z19&amp;""</f>
        <v/>
      </c>
      <c r="I20" s="122" t="str">
        <f>入力シート!AA19&amp;""</f>
        <v/>
      </c>
      <c r="J20" s="121" t="str">
        <f>入力シート!AB19&amp;""</f>
        <v/>
      </c>
      <c r="K20" s="121" t="str">
        <f>入力シート!AC19&amp;""</f>
        <v/>
      </c>
      <c r="L20" s="122" t="str">
        <f>入力シート!AD19&amp;""</f>
        <v/>
      </c>
      <c r="M20" s="121" t="str">
        <f>入力シート!AE19&amp;""</f>
        <v/>
      </c>
      <c r="N20" s="121" t="str">
        <f>入力シート!AF19&amp;""</f>
        <v/>
      </c>
      <c r="O20" s="122" t="str">
        <f>入力シート!AG19&amp;""</f>
        <v/>
      </c>
      <c r="P20" s="121" t="str">
        <f>入力シート!AH19&amp;""</f>
        <v/>
      </c>
      <c r="Q20" s="121" t="str">
        <f>入力シート!AI19&amp;""</f>
        <v/>
      </c>
      <c r="R20" s="21"/>
      <c r="S20" s="12"/>
      <c r="T20" s="255"/>
      <c r="U20" s="231" t="s">
        <v>36</v>
      </c>
      <c r="V20" s="231"/>
      <c r="W20" s="231"/>
      <c r="X20" s="35" t="s">
        <v>62</v>
      </c>
      <c r="Y20" s="120" t="str">
        <f t="shared" ref="Y20:Y33" si="2">G20</f>
        <v/>
      </c>
      <c r="Z20" s="121" t="str">
        <f t="shared" ref="Z20:Z34" si="3">H20</f>
        <v/>
      </c>
      <c r="AA20" s="122" t="str">
        <f t="shared" ref="AA20:AA34" si="4">I20</f>
        <v/>
      </c>
      <c r="AB20" s="121" t="str">
        <f t="shared" ref="AB20:AB34" si="5">J20</f>
        <v/>
      </c>
      <c r="AC20" s="121" t="str">
        <f t="shared" ref="AC20:AC34" si="6">K20</f>
        <v/>
      </c>
      <c r="AD20" s="122" t="str">
        <f t="shared" ref="AD20:AD34" si="7">L20</f>
        <v/>
      </c>
      <c r="AE20" s="121" t="str">
        <f t="shared" ref="AE20:AE34" si="8">M20</f>
        <v/>
      </c>
      <c r="AF20" s="121" t="str">
        <f t="shared" ref="AF20:AF34" si="9">N20</f>
        <v/>
      </c>
      <c r="AG20" s="122" t="str">
        <f t="shared" ref="AG20:AG34" si="10">O20</f>
        <v/>
      </c>
      <c r="AH20" s="121" t="str">
        <f t="shared" ref="AH20:AH34" si="11">P20</f>
        <v/>
      </c>
      <c r="AI20" s="121" t="str">
        <f t="shared" ref="AI20:AI34" si="12">Q20</f>
        <v/>
      </c>
      <c r="AJ20" s="21"/>
      <c r="AK20" s="12"/>
      <c r="AL20" s="255"/>
      <c r="AM20" s="231" t="s">
        <v>36</v>
      </c>
      <c r="AN20" s="231"/>
      <c r="AO20" s="231"/>
      <c r="AP20" s="35" t="s">
        <v>62</v>
      </c>
      <c r="AQ20" s="120" t="str">
        <f t="shared" ref="AQ20:AQ34" si="13">G20</f>
        <v/>
      </c>
      <c r="AR20" s="121" t="str">
        <f t="shared" ref="AR20:AR34" si="14">H20</f>
        <v/>
      </c>
      <c r="AS20" s="122" t="str">
        <f t="shared" ref="AS20:AS34" si="15">I20</f>
        <v/>
      </c>
      <c r="AT20" s="121" t="str">
        <f t="shared" ref="AT20:AT34" si="16">J20</f>
        <v/>
      </c>
      <c r="AU20" s="121" t="str">
        <f t="shared" ref="AU20:AU34" si="17">K20</f>
        <v/>
      </c>
      <c r="AV20" s="122" t="str">
        <f t="shared" ref="AV20:AV34" si="18">L20</f>
        <v/>
      </c>
      <c r="AW20" s="121" t="str">
        <f t="shared" ref="AW20:AW34" si="19">M20</f>
        <v/>
      </c>
      <c r="AX20" s="121" t="str">
        <f t="shared" ref="AX20:AX34" si="20">N20</f>
        <v/>
      </c>
      <c r="AY20" s="122" t="str">
        <f t="shared" ref="AY20:AY34" si="21">O20</f>
        <v/>
      </c>
      <c r="AZ20" s="121" t="str">
        <f t="shared" ref="AZ20:AZ34" si="22">P20</f>
        <v/>
      </c>
      <c r="BA20" s="121" t="str">
        <f t="shared" ref="BA20:BA34" si="23">Q20</f>
        <v/>
      </c>
      <c r="BB20" s="21"/>
    </row>
    <row r="21" spans="1:54" ht="17.25" customHeight="1" x14ac:dyDescent="0.2">
      <c r="A21" s="12"/>
      <c r="B21" s="255"/>
      <c r="C21" s="231" t="s">
        <v>37</v>
      </c>
      <c r="D21" s="231"/>
      <c r="E21" s="231"/>
      <c r="F21" s="35" t="s">
        <v>63</v>
      </c>
      <c r="G21" s="120" t="str">
        <f>入力シート!Y20&amp;""</f>
        <v/>
      </c>
      <c r="H21" s="121" t="str">
        <f>入力シート!Z20&amp;""</f>
        <v/>
      </c>
      <c r="I21" s="122" t="str">
        <f>入力シート!AA20&amp;""</f>
        <v/>
      </c>
      <c r="J21" s="121" t="str">
        <f>入力シート!AB20&amp;""</f>
        <v/>
      </c>
      <c r="K21" s="121" t="str">
        <f>入力シート!AC20&amp;""</f>
        <v/>
      </c>
      <c r="L21" s="122" t="str">
        <f>入力シート!AD20&amp;""</f>
        <v/>
      </c>
      <c r="M21" s="121" t="str">
        <f>入力シート!AE20&amp;""</f>
        <v/>
      </c>
      <c r="N21" s="121" t="str">
        <f>入力シート!AF20&amp;""</f>
        <v/>
      </c>
      <c r="O21" s="122" t="str">
        <f>入力シート!AG20&amp;""</f>
        <v/>
      </c>
      <c r="P21" s="121" t="str">
        <f>入力シート!AH20&amp;""</f>
        <v/>
      </c>
      <c r="Q21" s="121" t="str">
        <f>入力シート!AI20&amp;""</f>
        <v/>
      </c>
      <c r="R21" s="21"/>
      <c r="S21" s="12"/>
      <c r="T21" s="255"/>
      <c r="U21" s="231" t="s">
        <v>37</v>
      </c>
      <c r="V21" s="231"/>
      <c r="W21" s="231"/>
      <c r="X21" s="35" t="s">
        <v>63</v>
      </c>
      <c r="Y21" s="120" t="str">
        <f t="shared" si="2"/>
        <v/>
      </c>
      <c r="Z21" s="121" t="str">
        <f t="shared" si="3"/>
        <v/>
      </c>
      <c r="AA21" s="122" t="str">
        <f t="shared" si="4"/>
        <v/>
      </c>
      <c r="AB21" s="121" t="str">
        <f t="shared" si="5"/>
        <v/>
      </c>
      <c r="AC21" s="121" t="str">
        <f t="shared" si="6"/>
        <v/>
      </c>
      <c r="AD21" s="122" t="str">
        <f t="shared" si="7"/>
        <v/>
      </c>
      <c r="AE21" s="121" t="str">
        <f t="shared" si="8"/>
        <v/>
      </c>
      <c r="AF21" s="121" t="str">
        <f t="shared" si="9"/>
        <v/>
      </c>
      <c r="AG21" s="122" t="str">
        <f t="shared" si="10"/>
        <v/>
      </c>
      <c r="AH21" s="121" t="str">
        <f t="shared" si="11"/>
        <v/>
      </c>
      <c r="AI21" s="121" t="str">
        <f t="shared" si="12"/>
        <v/>
      </c>
      <c r="AJ21" s="21"/>
      <c r="AK21" s="12"/>
      <c r="AL21" s="255"/>
      <c r="AM21" s="231" t="s">
        <v>37</v>
      </c>
      <c r="AN21" s="231"/>
      <c r="AO21" s="231"/>
      <c r="AP21" s="35" t="s">
        <v>63</v>
      </c>
      <c r="AQ21" s="120" t="str">
        <f t="shared" si="13"/>
        <v/>
      </c>
      <c r="AR21" s="121" t="str">
        <f t="shared" si="14"/>
        <v/>
      </c>
      <c r="AS21" s="122" t="str">
        <f t="shared" si="15"/>
        <v/>
      </c>
      <c r="AT21" s="121" t="str">
        <f t="shared" si="16"/>
        <v/>
      </c>
      <c r="AU21" s="121" t="str">
        <f t="shared" si="17"/>
        <v/>
      </c>
      <c r="AV21" s="122" t="str">
        <f t="shared" si="18"/>
        <v/>
      </c>
      <c r="AW21" s="121" t="str">
        <f t="shared" si="19"/>
        <v/>
      </c>
      <c r="AX21" s="121" t="str">
        <f t="shared" si="20"/>
        <v/>
      </c>
      <c r="AY21" s="122" t="str">
        <f t="shared" si="21"/>
        <v/>
      </c>
      <c r="AZ21" s="121" t="str">
        <f t="shared" si="22"/>
        <v/>
      </c>
      <c r="BA21" s="121" t="str">
        <f t="shared" si="23"/>
        <v/>
      </c>
      <c r="BB21" s="21"/>
    </row>
    <row r="22" spans="1:54" ht="17.25" customHeight="1" x14ac:dyDescent="0.2">
      <c r="A22" s="12"/>
      <c r="B22" s="256"/>
      <c r="C22" s="253" t="s">
        <v>3</v>
      </c>
      <c r="D22" s="253"/>
      <c r="E22" s="253"/>
      <c r="F22" s="38" t="s">
        <v>64</v>
      </c>
      <c r="G22" s="123" t="str">
        <f>入力シート!Y21&amp;""</f>
        <v/>
      </c>
      <c r="H22" s="124" t="str">
        <f>入力シート!Z21&amp;""</f>
        <v/>
      </c>
      <c r="I22" s="125" t="str">
        <f>入力シート!AA21&amp;""</f>
        <v/>
      </c>
      <c r="J22" s="124" t="str">
        <f>入力シート!AB21&amp;""</f>
        <v/>
      </c>
      <c r="K22" s="124" t="str">
        <f>入力シート!AC21&amp;""</f>
        <v/>
      </c>
      <c r="L22" s="125" t="str">
        <f>入力シート!AD21&amp;""</f>
        <v/>
      </c>
      <c r="M22" s="124" t="str">
        <f>入力シート!AE21&amp;""</f>
        <v/>
      </c>
      <c r="N22" s="124" t="str">
        <f>入力シート!AF21&amp;""</f>
        <v/>
      </c>
      <c r="O22" s="125" t="str">
        <f>入力シート!AG21&amp;""</f>
        <v/>
      </c>
      <c r="P22" s="124" t="str">
        <f>入力シート!AH21&amp;""</f>
        <v/>
      </c>
      <c r="Q22" s="124" t="str">
        <f>入力シート!AI21&amp;""</f>
        <v/>
      </c>
      <c r="R22" s="21"/>
      <c r="S22" s="12"/>
      <c r="T22" s="256"/>
      <c r="U22" s="253" t="s">
        <v>3</v>
      </c>
      <c r="V22" s="253"/>
      <c r="W22" s="253"/>
      <c r="X22" s="38" t="s">
        <v>64</v>
      </c>
      <c r="Y22" s="123" t="str">
        <f t="shared" si="2"/>
        <v/>
      </c>
      <c r="Z22" s="124" t="str">
        <f t="shared" si="3"/>
        <v/>
      </c>
      <c r="AA22" s="125" t="str">
        <f t="shared" si="4"/>
        <v/>
      </c>
      <c r="AB22" s="124" t="str">
        <f t="shared" si="5"/>
        <v/>
      </c>
      <c r="AC22" s="124" t="str">
        <f t="shared" si="6"/>
        <v/>
      </c>
      <c r="AD22" s="125" t="str">
        <f t="shared" si="7"/>
        <v/>
      </c>
      <c r="AE22" s="124" t="str">
        <f t="shared" si="8"/>
        <v/>
      </c>
      <c r="AF22" s="124" t="str">
        <f t="shared" si="9"/>
        <v/>
      </c>
      <c r="AG22" s="125" t="str">
        <f t="shared" si="10"/>
        <v/>
      </c>
      <c r="AH22" s="124" t="str">
        <f t="shared" si="11"/>
        <v/>
      </c>
      <c r="AI22" s="124" t="str">
        <f t="shared" si="12"/>
        <v/>
      </c>
      <c r="AJ22" s="21"/>
      <c r="AK22" s="12"/>
      <c r="AL22" s="256"/>
      <c r="AM22" s="253" t="s">
        <v>3</v>
      </c>
      <c r="AN22" s="253"/>
      <c r="AO22" s="253"/>
      <c r="AP22" s="38" t="s">
        <v>64</v>
      </c>
      <c r="AQ22" s="123" t="str">
        <f t="shared" si="13"/>
        <v/>
      </c>
      <c r="AR22" s="124" t="str">
        <f t="shared" si="14"/>
        <v/>
      </c>
      <c r="AS22" s="125" t="str">
        <f t="shared" si="15"/>
        <v/>
      </c>
      <c r="AT22" s="124" t="str">
        <f t="shared" si="16"/>
        <v/>
      </c>
      <c r="AU22" s="124" t="str">
        <f t="shared" si="17"/>
        <v/>
      </c>
      <c r="AV22" s="125" t="str">
        <f t="shared" si="18"/>
        <v/>
      </c>
      <c r="AW22" s="124" t="str">
        <f t="shared" si="19"/>
        <v/>
      </c>
      <c r="AX22" s="124" t="str">
        <f t="shared" si="20"/>
        <v/>
      </c>
      <c r="AY22" s="125" t="str">
        <f t="shared" si="21"/>
        <v/>
      </c>
      <c r="AZ22" s="124" t="str">
        <f t="shared" si="22"/>
        <v/>
      </c>
      <c r="BA22" s="124" t="str">
        <f t="shared" si="23"/>
        <v/>
      </c>
      <c r="BB22" s="21"/>
    </row>
    <row r="23" spans="1:54" ht="17.25" customHeight="1" x14ac:dyDescent="0.2">
      <c r="A23" s="12"/>
      <c r="B23" s="246" t="s">
        <v>34</v>
      </c>
      <c r="C23" s="249" t="s">
        <v>38</v>
      </c>
      <c r="D23" s="250"/>
      <c r="E23" s="250"/>
      <c r="F23" s="41" t="s">
        <v>65</v>
      </c>
      <c r="G23" s="126" t="str">
        <f>入力シート!Y22&amp;""</f>
        <v/>
      </c>
      <c r="H23" s="127" t="str">
        <f>入力シート!Z22&amp;""</f>
        <v/>
      </c>
      <c r="I23" s="128" t="str">
        <f>入力シート!AA22&amp;""</f>
        <v/>
      </c>
      <c r="J23" s="127" t="str">
        <f>入力シート!AB22&amp;""</f>
        <v/>
      </c>
      <c r="K23" s="127" t="str">
        <f>入力シート!AC22&amp;""</f>
        <v/>
      </c>
      <c r="L23" s="128" t="str">
        <f>入力シート!AD22&amp;""</f>
        <v/>
      </c>
      <c r="M23" s="127" t="str">
        <f>入力シート!AE22&amp;""</f>
        <v/>
      </c>
      <c r="N23" s="127" t="str">
        <f>入力シート!AF22&amp;""</f>
        <v/>
      </c>
      <c r="O23" s="128" t="str">
        <f>入力シート!AG22&amp;""</f>
        <v/>
      </c>
      <c r="P23" s="127" t="str">
        <f>入力シート!AH22&amp;""</f>
        <v/>
      </c>
      <c r="Q23" s="127" t="str">
        <f>入力シート!AI22&amp;""</f>
        <v/>
      </c>
      <c r="R23" s="21"/>
      <c r="S23" s="12"/>
      <c r="T23" s="246" t="s">
        <v>34</v>
      </c>
      <c r="U23" s="249" t="s">
        <v>38</v>
      </c>
      <c r="V23" s="250"/>
      <c r="W23" s="250"/>
      <c r="X23" s="41" t="s">
        <v>65</v>
      </c>
      <c r="Y23" s="126" t="str">
        <f t="shared" si="2"/>
        <v/>
      </c>
      <c r="Z23" s="127" t="str">
        <f t="shared" si="3"/>
        <v/>
      </c>
      <c r="AA23" s="128" t="str">
        <f t="shared" si="4"/>
        <v/>
      </c>
      <c r="AB23" s="127" t="str">
        <f t="shared" si="5"/>
        <v/>
      </c>
      <c r="AC23" s="127" t="str">
        <f t="shared" si="6"/>
        <v/>
      </c>
      <c r="AD23" s="128" t="str">
        <f t="shared" si="7"/>
        <v/>
      </c>
      <c r="AE23" s="127" t="str">
        <f t="shared" si="8"/>
        <v/>
      </c>
      <c r="AF23" s="127" t="str">
        <f t="shared" si="9"/>
        <v/>
      </c>
      <c r="AG23" s="128" t="str">
        <f t="shared" si="10"/>
        <v/>
      </c>
      <c r="AH23" s="127" t="str">
        <f t="shared" si="11"/>
        <v/>
      </c>
      <c r="AI23" s="127" t="str">
        <f t="shared" si="12"/>
        <v/>
      </c>
      <c r="AJ23" s="21"/>
      <c r="AK23" s="12"/>
      <c r="AL23" s="246" t="s">
        <v>34</v>
      </c>
      <c r="AM23" s="249" t="s">
        <v>38</v>
      </c>
      <c r="AN23" s="250"/>
      <c r="AO23" s="250"/>
      <c r="AP23" s="41" t="s">
        <v>65</v>
      </c>
      <c r="AQ23" s="126" t="str">
        <f t="shared" si="13"/>
        <v/>
      </c>
      <c r="AR23" s="127" t="str">
        <f t="shared" si="14"/>
        <v/>
      </c>
      <c r="AS23" s="128" t="str">
        <f t="shared" si="15"/>
        <v/>
      </c>
      <c r="AT23" s="127" t="str">
        <f t="shared" si="16"/>
        <v/>
      </c>
      <c r="AU23" s="127" t="str">
        <f t="shared" si="17"/>
        <v/>
      </c>
      <c r="AV23" s="128" t="str">
        <f t="shared" si="18"/>
        <v/>
      </c>
      <c r="AW23" s="127" t="str">
        <f t="shared" si="19"/>
        <v/>
      </c>
      <c r="AX23" s="127" t="str">
        <f t="shared" si="20"/>
        <v/>
      </c>
      <c r="AY23" s="128" t="str">
        <f t="shared" si="21"/>
        <v/>
      </c>
      <c r="AZ23" s="127" t="str">
        <f t="shared" si="22"/>
        <v/>
      </c>
      <c r="BA23" s="127" t="str">
        <f t="shared" si="23"/>
        <v/>
      </c>
      <c r="BB23" s="21"/>
    </row>
    <row r="24" spans="1:54" ht="17.25" customHeight="1" x14ac:dyDescent="0.2">
      <c r="A24" s="12"/>
      <c r="B24" s="247"/>
      <c r="C24" s="251" t="s">
        <v>4</v>
      </c>
      <c r="D24" s="252"/>
      <c r="E24" s="252"/>
      <c r="F24" s="35" t="s">
        <v>66</v>
      </c>
      <c r="G24" s="120" t="str">
        <f>入力シート!Y23&amp;""</f>
        <v/>
      </c>
      <c r="H24" s="121" t="str">
        <f>入力シート!Z23&amp;""</f>
        <v/>
      </c>
      <c r="I24" s="122" t="str">
        <f>入力シート!AA23&amp;""</f>
        <v/>
      </c>
      <c r="J24" s="121" t="str">
        <f>入力シート!AB23&amp;""</f>
        <v/>
      </c>
      <c r="K24" s="121" t="str">
        <f>入力シート!AC23&amp;""</f>
        <v/>
      </c>
      <c r="L24" s="122" t="str">
        <f>入力シート!AD23&amp;""</f>
        <v/>
      </c>
      <c r="M24" s="121" t="str">
        <f>入力シート!AE23&amp;""</f>
        <v/>
      </c>
      <c r="N24" s="121" t="str">
        <f>入力シート!AF23&amp;""</f>
        <v/>
      </c>
      <c r="O24" s="122" t="str">
        <f>入力シート!AG23&amp;""</f>
        <v/>
      </c>
      <c r="P24" s="121" t="str">
        <f>入力シート!AH23&amp;""</f>
        <v/>
      </c>
      <c r="Q24" s="121" t="str">
        <f>入力シート!AI23&amp;""</f>
        <v/>
      </c>
      <c r="R24" s="21"/>
      <c r="S24" s="12"/>
      <c r="T24" s="247"/>
      <c r="U24" s="251" t="s">
        <v>4</v>
      </c>
      <c r="V24" s="252"/>
      <c r="W24" s="252"/>
      <c r="X24" s="35" t="s">
        <v>66</v>
      </c>
      <c r="Y24" s="120" t="str">
        <f t="shared" si="2"/>
        <v/>
      </c>
      <c r="Z24" s="121" t="str">
        <f t="shared" si="3"/>
        <v/>
      </c>
      <c r="AA24" s="122" t="str">
        <f t="shared" si="4"/>
        <v/>
      </c>
      <c r="AB24" s="121" t="str">
        <f t="shared" si="5"/>
        <v/>
      </c>
      <c r="AC24" s="121" t="str">
        <f t="shared" si="6"/>
        <v/>
      </c>
      <c r="AD24" s="122" t="str">
        <f t="shared" si="7"/>
        <v/>
      </c>
      <c r="AE24" s="121" t="str">
        <f t="shared" si="8"/>
        <v/>
      </c>
      <c r="AF24" s="121" t="str">
        <f t="shared" si="9"/>
        <v/>
      </c>
      <c r="AG24" s="122" t="str">
        <f t="shared" si="10"/>
        <v/>
      </c>
      <c r="AH24" s="121" t="str">
        <f t="shared" si="11"/>
        <v/>
      </c>
      <c r="AI24" s="121" t="str">
        <f t="shared" si="12"/>
        <v/>
      </c>
      <c r="AJ24" s="21"/>
      <c r="AK24" s="12"/>
      <c r="AL24" s="247"/>
      <c r="AM24" s="251" t="s">
        <v>4</v>
      </c>
      <c r="AN24" s="252"/>
      <c r="AO24" s="252"/>
      <c r="AP24" s="35" t="s">
        <v>66</v>
      </c>
      <c r="AQ24" s="120" t="str">
        <f t="shared" si="13"/>
        <v/>
      </c>
      <c r="AR24" s="121" t="str">
        <f t="shared" si="14"/>
        <v/>
      </c>
      <c r="AS24" s="122" t="str">
        <f t="shared" si="15"/>
        <v/>
      </c>
      <c r="AT24" s="121" t="str">
        <f t="shared" si="16"/>
        <v/>
      </c>
      <c r="AU24" s="121" t="str">
        <f t="shared" si="17"/>
        <v/>
      </c>
      <c r="AV24" s="122" t="str">
        <f t="shared" si="18"/>
        <v/>
      </c>
      <c r="AW24" s="121" t="str">
        <f t="shared" si="19"/>
        <v/>
      </c>
      <c r="AX24" s="121" t="str">
        <f t="shared" si="20"/>
        <v/>
      </c>
      <c r="AY24" s="122" t="str">
        <f t="shared" si="21"/>
        <v/>
      </c>
      <c r="AZ24" s="121" t="str">
        <f t="shared" si="22"/>
        <v/>
      </c>
      <c r="BA24" s="121" t="str">
        <f t="shared" si="23"/>
        <v/>
      </c>
      <c r="BB24" s="21"/>
    </row>
    <row r="25" spans="1:54" ht="17.25" customHeight="1" x14ac:dyDescent="0.2">
      <c r="A25" s="12"/>
      <c r="B25" s="247"/>
      <c r="C25" s="231" t="s">
        <v>39</v>
      </c>
      <c r="D25" s="231"/>
      <c r="E25" s="231"/>
      <c r="F25" s="35" t="s">
        <v>67</v>
      </c>
      <c r="G25" s="120" t="str">
        <f>入力シート!Y24&amp;""</f>
        <v/>
      </c>
      <c r="H25" s="121" t="str">
        <f>入力シート!Z24&amp;""</f>
        <v/>
      </c>
      <c r="I25" s="122" t="str">
        <f>入力シート!AA24&amp;""</f>
        <v/>
      </c>
      <c r="J25" s="121" t="str">
        <f>入力シート!AB24&amp;""</f>
        <v/>
      </c>
      <c r="K25" s="121" t="str">
        <f>入力シート!AC24&amp;""</f>
        <v/>
      </c>
      <c r="L25" s="122" t="str">
        <f>入力シート!AD24&amp;""</f>
        <v/>
      </c>
      <c r="M25" s="121" t="str">
        <f>入力シート!AE24&amp;""</f>
        <v/>
      </c>
      <c r="N25" s="121" t="str">
        <f>入力シート!AF24&amp;""</f>
        <v/>
      </c>
      <c r="O25" s="122" t="str">
        <f>入力シート!AG24&amp;""</f>
        <v/>
      </c>
      <c r="P25" s="121" t="str">
        <f>入力シート!AH24&amp;""</f>
        <v/>
      </c>
      <c r="Q25" s="121" t="str">
        <f>入力シート!AI24&amp;""</f>
        <v/>
      </c>
      <c r="R25" s="21"/>
      <c r="S25" s="12"/>
      <c r="T25" s="247"/>
      <c r="U25" s="231" t="s">
        <v>39</v>
      </c>
      <c r="V25" s="231"/>
      <c r="W25" s="231"/>
      <c r="X25" s="35" t="s">
        <v>67</v>
      </c>
      <c r="Y25" s="120" t="str">
        <f t="shared" si="2"/>
        <v/>
      </c>
      <c r="Z25" s="121" t="str">
        <f t="shared" si="3"/>
        <v/>
      </c>
      <c r="AA25" s="122" t="str">
        <f t="shared" si="4"/>
        <v/>
      </c>
      <c r="AB25" s="121" t="str">
        <f t="shared" si="5"/>
        <v/>
      </c>
      <c r="AC25" s="121" t="str">
        <f t="shared" si="6"/>
        <v/>
      </c>
      <c r="AD25" s="122" t="str">
        <f t="shared" si="7"/>
        <v/>
      </c>
      <c r="AE25" s="121" t="str">
        <f t="shared" si="8"/>
        <v/>
      </c>
      <c r="AF25" s="121" t="str">
        <f t="shared" si="9"/>
        <v/>
      </c>
      <c r="AG25" s="122" t="str">
        <f t="shared" si="10"/>
        <v/>
      </c>
      <c r="AH25" s="121" t="str">
        <f t="shared" si="11"/>
        <v/>
      </c>
      <c r="AI25" s="121" t="str">
        <f t="shared" si="12"/>
        <v/>
      </c>
      <c r="AJ25" s="21"/>
      <c r="AK25" s="12"/>
      <c r="AL25" s="247"/>
      <c r="AM25" s="231" t="s">
        <v>39</v>
      </c>
      <c r="AN25" s="231"/>
      <c r="AO25" s="231"/>
      <c r="AP25" s="35" t="s">
        <v>67</v>
      </c>
      <c r="AQ25" s="120" t="str">
        <f t="shared" si="13"/>
        <v/>
      </c>
      <c r="AR25" s="121" t="str">
        <f t="shared" si="14"/>
        <v/>
      </c>
      <c r="AS25" s="122" t="str">
        <f t="shared" si="15"/>
        <v/>
      </c>
      <c r="AT25" s="121" t="str">
        <f t="shared" si="16"/>
        <v/>
      </c>
      <c r="AU25" s="121" t="str">
        <f t="shared" si="17"/>
        <v/>
      </c>
      <c r="AV25" s="122" t="str">
        <f t="shared" si="18"/>
        <v/>
      </c>
      <c r="AW25" s="121" t="str">
        <f t="shared" si="19"/>
        <v/>
      </c>
      <c r="AX25" s="121" t="str">
        <f t="shared" si="20"/>
        <v/>
      </c>
      <c r="AY25" s="122" t="str">
        <f t="shared" si="21"/>
        <v/>
      </c>
      <c r="AZ25" s="121" t="str">
        <f t="shared" si="22"/>
        <v/>
      </c>
      <c r="BA25" s="121" t="str">
        <f t="shared" si="23"/>
        <v/>
      </c>
      <c r="BB25" s="21"/>
    </row>
    <row r="26" spans="1:54" ht="17.25" customHeight="1" x14ac:dyDescent="0.2">
      <c r="A26" s="12"/>
      <c r="B26" s="247"/>
      <c r="C26" s="231" t="s">
        <v>40</v>
      </c>
      <c r="D26" s="231"/>
      <c r="E26" s="231"/>
      <c r="F26" s="35" t="s">
        <v>68</v>
      </c>
      <c r="G26" s="120" t="str">
        <f>入力シート!Y25&amp;""</f>
        <v/>
      </c>
      <c r="H26" s="121" t="str">
        <f>入力シート!Z25&amp;""</f>
        <v/>
      </c>
      <c r="I26" s="122" t="str">
        <f>入力シート!AA25&amp;""</f>
        <v/>
      </c>
      <c r="J26" s="121" t="str">
        <f>入力シート!AB25&amp;""</f>
        <v/>
      </c>
      <c r="K26" s="121" t="str">
        <f>入力シート!AC25&amp;""</f>
        <v/>
      </c>
      <c r="L26" s="122" t="str">
        <f>入力シート!AD25&amp;""</f>
        <v/>
      </c>
      <c r="M26" s="121" t="str">
        <f>入力シート!AE25&amp;""</f>
        <v/>
      </c>
      <c r="N26" s="121" t="str">
        <f>入力シート!AF25&amp;""</f>
        <v/>
      </c>
      <c r="O26" s="122" t="str">
        <f>入力シート!AG25&amp;""</f>
        <v/>
      </c>
      <c r="P26" s="121" t="str">
        <f>入力シート!AH25&amp;""</f>
        <v/>
      </c>
      <c r="Q26" s="121" t="str">
        <f>入力シート!AI25&amp;""</f>
        <v/>
      </c>
      <c r="R26" s="21"/>
      <c r="S26" s="12"/>
      <c r="T26" s="247"/>
      <c r="U26" s="231" t="s">
        <v>40</v>
      </c>
      <c r="V26" s="231"/>
      <c r="W26" s="231"/>
      <c r="X26" s="35" t="s">
        <v>68</v>
      </c>
      <c r="Y26" s="120" t="str">
        <f t="shared" si="2"/>
        <v/>
      </c>
      <c r="Z26" s="121" t="str">
        <f t="shared" si="3"/>
        <v/>
      </c>
      <c r="AA26" s="122" t="str">
        <f t="shared" si="4"/>
        <v/>
      </c>
      <c r="AB26" s="121" t="str">
        <f t="shared" si="5"/>
        <v/>
      </c>
      <c r="AC26" s="121" t="str">
        <f t="shared" si="6"/>
        <v/>
      </c>
      <c r="AD26" s="122" t="str">
        <f t="shared" si="7"/>
        <v/>
      </c>
      <c r="AE26" s="121" t="str">
        <f t="shared" si="8"/>
        <v/>
      </c>
      <c r="AF26" s="121" t="str">
        <f t="shared" si="9"/>
        <v/>
      </c>
      <c r="AG26" s="122" t="str">
        <f t="shared" si="10"/>
        <v/>
      </c>
      <c r="AH26" s="121" t="str">
        <f t="shared" si="11"/>
        <v/>
      </c>
      <c r="AI26" s="121" t="str">
        <f t="shared" si="12"/>
        <v/>
      </c>
      <c r="AJ26" s="21"/>
      <c r="AK26" s="12"/>
      <c r="AL26" s="247"/>
      <c r="AM26" s="231" t="s">
        <v>40</v>
      </c>
      <c r="AN26" s="231"/>
      <c r="AO26" s="231"/>
      <c r="AP26" s="35" t="s">
        <v>68</v>
      </c>
      <c r="AQ26" s="120" t="str">
        <f t="shared" si="13"/>
        <v/>
      </c>
      <c r="AR26" s="121" t="str">
        <f t="shared" si="14"/>
        <v/>
      </c>
      <c r="AS26" s="122" t="str">
        <f t="shared" si="15"/>
        <v/>
      </c>
      <c r="AT26" s="121" t="str">
        <f t="shared" si="16"/>
        <v/>
      </c>
      <c r="AU26" s="121" t="str">
        <f t="shared" si="17"/>
        <v/>
      </c>
      <c r="AV26" s="122" t="str">
        <f t="shared" si="18"/>
        <v/>
      </c>
      <c r="AW26" s="121" t="str">
        <f t="shared" si="19"/>
        <v/>
      </c>
      <c r="AX26" s="121" t="str">
        <f t="shared" si="20"/>
        <v/>
      </c>
      <c r="AY26" s="122" t="str">
        <f t="shared" si="21"/>
        <v/>
      </c>
      <c r="AZ26" s="121" t="str">
        <f t="shared" si="22"/>
        <v/>
      </c>
      <c r="BA26" s="121" t="str">
        <f t="shared" si="23"/>
        <v/>
      </c>
      <c r="BB26" s="21"/>
    </row>
    <row r="27" spans="1:54" ht="17.25" customHeight="1" x14ac:dyDescent="0.2">
      <c r="A27" s="12"/>
      <c r="B27" s="247"/>
      <c r="C27" s="281" t="s">
        <v>35</v>
      </c>
      <c r="D27" s="281"/>
      <c r="E27" s="281"/>
      <c r="F27" s="35" t="s">
        <v>69</v>
      </c>
      <c r="G27" s="120" t="str">
        <f>入力シート!Y26&amp;""</f>
        <v/>
      </c>
      <c r="H27" s="121" t="str">
        <f>入力シート!Z26&amp;""</f>
        <v/>
      </c>
      <c r="I27" s="122" t="str">
        <f>入力シート!AA26&amp;""</f>
        <v/>
      </c>
      <c r="J27" s="121" t="str">
        <f>入力シート!AB26&amp;""</f>
        <v/>
      </c>
      <c r="K27" s="121" t="str">
        <f>入力シート!AC26&amp;""</f>
        <v/>
      </c>
      <c r="L27" s="122" t="str">
        <f>入力シート!AD26&amp;""</f>
        <v/>
      </c>
      <c r="M27" s="121" t="str">
        <f>入力シート!AE26&amp;""</f>
        <v/>
      </c>
      <c r="N27" s="121" t="str">
        <f>入力シート!AF26&amp;""</f>
        <v/>
      </c>
      <c r="O27" s="122" t="str">
        <f>入力シート!AG26&amp;""</f>
        <v/>
      </c>
      <c r="P27" s="121" t="str">
        <f>入力シート!AH26&amp;""</f>
        <v/>
      </c>
      <c r="Q27" s="121" t="str">
        <f>入力シート!AI26&amp;""</f>
        <v/>
      </c>
      <c r="R27" s="21"/>
      <c r="S27" s="12"/>
      <c r="T27" s="247"/>
      <c r="U27" s="281" t="s">
        <v>35</v>
      </c>
      <c r="V27" s="281"/>
      <c r="W27" s="281"/>
      <c r="X27" s="35" t="s">
        <v>69</v>
      </c>
      <c r="Y27" s="120" t="str">
        <f t="shared" si="2"/>
        <v/>
      </c>
      <c r="Z27" s="121" t="str">
        <f t="shared" si="3"/>
        <v/>
      </c>
      <c r="AA27" s="122" t="str">
        <f t="shared" si="4"/>
        <v/>
      </c>
      <c r="AB27" s="121" t="str">
        <f t="shared" si="5"/>
        <v/>
      </c>
      <c r="AC27" s="121" t="str">
        <f t="shared" si="6"/>
        <v/>
      </c>
      <c r="AD27" s="122" t="str">
        <f t="shared" si="7"/>
        <v/>
      </c>
      <c r="AE27" s="121" t="str">
        <f t="shared" si="8"/>
        <v/>
      </c>
      <c r="AF27" s="121" t="str">
        <f t="shared" si="9"/>
        <v/>
      </c>
      <c r="AG27" s="122" t="str">
        <f t="shared" si="10"/>
        <v/>
      </c>
      <c r="AH27" s="121" t="str">
        <f t="shared" si="11"/>
        <v/>
      </c>
      <c r="AI27" s="121" t="str">
        <f t="shared" si="12"/>
        <v/>
      </c>
      <c r="AJ27" s="21"/>
      <c r="AK27" s="12"/>
      <c r="AL27" s="247"/>
      <c r="AM27" s="281" t="s">
        <v>35</v>
      </c>
      <c r="AN27" s="281"/>
      <c r="AO27" s="281"/>
      <c r="AP27" s="35" t="s">
        <v>69</v>
      </c>
      <c r="AQ27" s="120" t="str">
        <f t="shared" si="13"/>
        <v/>
      </c>
      <c r="AR27" s="121" t="str">
        <f t="shared" si="14"/>
        <v/>
      </c>
      <c r="AS27" s="122" t="str">
        <f t="shared" si="15"/>
        <v/>
      </c>
      <c r="AT27" s="121" t="str">
        <f t="shared" si="16"/>
        <v/>
      </c>
      <c r="AU27" s="121" t="str">
        <f t="shared" si="17"/>
        <v/>
      </c>
      <c r="AV27" s="122" t="str">
        <f t="shared" si="18"/>
        <v/>
      </c>
      <c r="AW27" s="121" t="str">
        <f t="shared" si="19"/>
        <v/>
      </c>
      <c r="AX27" s="121" t="str">
        <f t="shared" si="20"/>
        <v/>
      </c>
      <c r="AY27" s="122" t="str">
        <f t="shared" si="21"/>
        <v/>
      </c>
      <c r="AZ27" s="121" t="str">
        <f t="shared" si="22"/>
        <v/>
      </c>
      <c r="BA27" s="121" t="str">
        <f t="shared" si="23"/>
        <v/>
      </c>
      <c r="BB27" s="21"/>
    </row>
    <row r="28" spans="1:54" ht="17.25" customHeight="1" x14ac:dyDescent="0.2">
      <c r="A28" s="12"/>
      <c r="B28" s="247"/>
      <c r="C28" s="312" t="s">
        <v>27</v>
      </c>
      <c r="D28" s="259"/>
      <c r="E28" s="259"/>
      <c r="F28" s="35" t="s">
        <v>70</v>
      </c>
      <c r="G28" s="120" t="str">
        <f>入力シート!Y27&amp;""</f>
        <v/>
      </c>
      <c r="H28" s="121" t="str">
        <f>入力シート!Z27&amp;""</f>
        <v/>
      </c>
      <c r="I28" s="122" t="str">
        <f>入力シート!AA27&amp;""</f>
        <v/>
      </c>
      <c r="J28" s="121" t="str">
        <f>入力シート!AB27&amp;""</f>
        <v/>
      </c>
      <c r="K28" s="121" t="str">
        <f>入力シート!AC27&amp;""</f>
        <v/>
      </c>
      <c r="L28" s="122" t="str">
        <f>入力シート!AD27&amp;""</f>
        <v/>
      </c>
      <c r="M28" s="121" t="str">
        <f>入力シート!AE27&amp;""</f>
        <v/>
      </c>
      <c r="N28" s="121" t="str">
        <f>入力シート!AF27&amp;""</f>
        <v/>
      </c>
      <c r="O28" s="122" t="str">
        <f>入力シート!AG27&amp;""</f>
        <v/>
      </c>
      <c r="P28" s="121" t="str">
        <f>入力シート!AH27&amp;""</f>
        <v/>
      </c>
      <c r="Q28" s="121" t="str">
        <f>入力シート!AI27&amp;""</f>
        <v/>
      </c>
      <c r="R28" s="21"/>
      <c r="S28" s="12"/>
      <c r="T28" s="247"/>
      <c r="U28" s="259" t="s">
        <v>27</v>
      </c>
      <c r="V28" s="259"/>
      <c r="W28" s="259"/>
      <c r="X28" s="35" t="s">
        <v>70</v>
      </c>
      <c r="Y28" s="120" t="str">
        <f t="shared" si="2"/>
        <v/>
      </c>
      <c r="Z28" s="121" t="str">
        <f t="shared" si="3"/>
        <v/>
      </c>
      <c r="AA28" s="122" t="str">
        <f t="shared" si="4"/>
        <v/>
      </c>
      <c r="AB28" s="121" t="str">
        <f t="shared" si="5"/>
        <v/>
      </c>
      <c r="AC28" s="121" t="str">
        <f t="shared" si="6"/>
        <v/>
      </c>
      <c r="AD28" s="122" t="str">
        <f t="shared" si="7"/>
        <v/>
      </c>
      <c r="AE28" s="121" t="str">
        <f t="shared" si="8"/>
        <v/>
      </c>
      <c r="AF28" s="121" t="str">
        <f t="shared" si="9"/>
        <v/>
      </c>
      <c r="AG28" s="122" t="str">
        <f t="shared" si="10"/>
        <v/>
      </c>
      <c r="AH28" s="121" t="str">
        <f t="shared" si="11"/>
        <v/>
      </c>
      <c r="AI28" s="121" t="str">
        <f t="shared" si="12"/>
        <v/>
      </c>
      <c r="AJ28" s="21"/>
      <c r="AK28" s="12"/>
      <c r="AL28" s="247"/>
      <c r="AM28" s="259" t="s">
        <v>27</v>
      </c>
      <c r="AN28" s="259"/>
      <c r="AO28" s="259"/>
      <c r="AP28" s="35" t="s">
        <v>70</v>
      </c>
      <c r="AQ28" s="120" t="str">
        <f t="shared" si="13"/>
        <v/>
      </c>
      <c r="AR28" s="121" t="str">
        <f t="shared" si="14"/>
        <v/>
      </c>
      <c r="AS28" s="122" t="str">
        <f t="shared" si="15"/>
        <v/>
      </c>
      <c r="AT28" s="121" t="str">
        <f t="shared" si="16"/>
        <v/>
      </c>
      <c r="AU28" s="121" t="str">
        <f t="shared" si="17"/>
        <v/>
      </c>
      <c r="AV28" s="122" t="str">
        <f t="shared" si="18"/>
        <v/>
      </c>
      <c r="AW28" s="121" t="str">
        <f t="shared" si="19"/>
        <v/>
      </c>
      <c r="AX28" s="121" t="str">
        <f t="shared" si="20"/>
        <v/>
      </c>
      <c r="AY28" s="122" t="str">
        <f t="shared" si="21"/>
        <v/>
      </c>
      <c r="AZ28" s="121" t="str">
        <f t="shared" si="22"/>
        <v/>
      </c>
      <c r="BA28" s="121" t="str">
        <f t="shared" si="23"/>
        <v/>
      </c>
      <c r="BB28" s="21"/>
    </row>
    <row r="29" spans="1:54" ht="17.25" customHeight="1" x14ac:dyDescent="0.2">
      <c r="A29" s="12"/>
      <c r="B29" s="247"/>
      <c r="C29" s="282" t="s">
        <v>37</v>
      </c>
      <c r="D29" s="283"/>
      <c r="E29" s="283"/>
      <c r="F29" s="35" t="s">
        <v>71</v>
      </c>
      <c r="G29" s="120" t="str">
        <f>入力シート!Y28&amp;""</f>
        <v/>
      </c>
      <c r="H29" s="121" t="str">
        <f>入力シート!Z28&amp;""</f>
        <v/>
      </c>
      <c r="I29" s="122" t="str">
        <f>入力シート!AA28&amp;""</f>
        <v/>
      </c>
      <c r="J29" s="121" t="str">
        <f>入力シート!AB28&amp;""</f>
        <v/>
      </c>
      <c r="K29" s="121" t="str">
        <f>入力シート!AC28&amp;""</f>
        <v/>
      </c>
      <c r="L29" s="122" t="str">
        <f>入力シート!AD28&amp;""</f>
        <v/>
      </c>
      <c r="M29" s="121" t="str">
        <f>入力シート!AE28&amp;""</f>
        <v/>
      </c>
      <c r="N29" s="121" t="str">
        <f>入力シート!AF28&amp;""</f>
        <v/>
      </c>
      <c r="O29" s="122" t="str">
        <f>入力シート!AG28&amp;""</f>
        <v/>
      </c>
      <c r="P29" s="121" t="str">
        <f>入力シート!AH28&amp;""</f>
        <v/>
      </c>
      <c r="Q29" s="121" t="str">
        <f>入力シート!AI28&amp;""</f>
        <v/>
      </c>
      <c r="R29" s="21"/>
      <c r="S29" s="12"/>
      <c r="T29" s="247"/>
      <c r="U29" s="282" t="s">
        <v>37</v>
      </c>
      <c r="V29" s="283"/>
      <c r="W29" s="283"/>
      <c r="X29" s="35" t="s">
        <v>71</v>
      </c>
      <c r="Y29" s="120" t="str">
        <f t="shared" si="2"/>
        <v/>
      </c>
      <c r="Z29" s="121" t="str">
        <f t="shared" si="3"/>
        <v/>
      </c>
      <c r="AA29" s="122" t="str">
        <f t="shared" si="4"/>
        <v/>
      </c>
      <c r="AB29" s="121" t="str">
        <f t="shared" si="5"/>
        <v/>
      </c>
      <c r="AC29" s="121" t="str">
        <f t="shared" si="6"/>
        <v/>
      </c>
      <c r="AD29" s="122" t="str">
        <f t="shared" si="7"/>
        <v/>
      </c>
      <c r="AE29" s="121" t="str">
        <f t="shared" si="8"/>
        <v/>
      </c>
      <c r="AF29" s="121" t="str">
        <f t="shared" si="9"/>
        <v/>
      </c>
      <c r="AG29" s="122" t="str">
        <f t="shared" si="10"/>
        <v/>
      </c>
      <c r="AH29" s="121" t="str">
        <f t="shared" si="11"/>
        <v/>
      </c>
      <c r="AI29" s="121" t="str">
        <f t="shared" si="12"/>
        <v/>
      </c>
      <c r="AJ29" s="21"/>
      <c r="AK29" s="12"/>
      <c r="AL29" s="247"/>
      <c r="AM29" s="282" t="s">
        <v>37</v>
      </c>
      <c r="AN29" s="283"/>
      <c r="AO29" s="283"/>
      <c r="AP29" s="35" t="s">
        <v>71</v>
      </c>
      <c r="AQ29" s="120" t="str">
        <f t="shared" si="13"/>
        <v/>
      </c>
      <c r="AR29" s="121" t="str">
        <f t="shared" si="14"/>
        <v/>
      </c>
      <c r="AS29" s="122" t="str">
        <f t="shared" si="15"/>
        <v/>
      </c>
      <c r="AT29" s="121" t="str">
        <f t="shared" si="16"/>
        <v/>
      </c>
      <c r="AU29" s="121" t="str">
        <f t="shared" si="17"/>
        <v/>
      </c>
      <c r="AV29" s="122" t="str">
        <f t="shared" si="18"/>
        <v/>
      </c>
      <c r="AW29" s="121" t="str">
        <f t="shared" si="19"/>
        <v/>
      </c>
      <c r="AX29" s="121" t="str">
        <f t="shared" si="20"/>
        <v/>
      </c>
      <c r="AY29" s="122" t="str">
        <f t="shared" si="21"/>
        <v/>
      </c>
      <c r="AZ29" s="121" t="str">
        <f t="shared" si="22"/>
        <v/>
      </c>
      <c r="BA29" s="121" t="str">
        <f t="shared" si="23"/>
        <v/>
      </c>
      <c r="BB29" s="21"/>
    </row>
    <row r="30" spans="1:54" ht="17.25" customHeight="1" x14ac:dyDescent="0.2">
      <c r="A30" s="12"/>
      <c r="B30" s="247"/>
      <c r="C30" s="251" t="s">
        <v>5</v>
      </c>
      <c r="D30" s="252"/>
      <c r="E30" s="252"/>
      <c r="F30" s="35" t="s">
        <v>72</v>
      </c>
      <c r="G30" s="120" t="str">
        <f>入力シート!Y29&amp;""</f>
        <v/>
      </c>
      <c r="H30" s="121" t="str">
        <f>入力シート!Z29&amp;""</f>
        <v/>
      </c>
      <c r="I30" s="122" t="str">
        <f>入力シート!AA29&amp;""</f>
        <v/>
      </c>
      <c r="J30" s="121" t="str">
        <f>入力シート!AB29&amp;""</f>
        <v/>
      </c>
      <c r="K30" s="121" t="str">
        <f>入力シート!AC29&amp;""</f>
        <v/>
      </c>
      <c r="L30" s="122" t="str">
        <f>入力シート!AD29&amp;""</f>
        <v/>
      </c>
      <c r="M30" s="121" t="str">
        <f>入力シート!AE29&amp;""</f>
        <v/>
      </c>
      <c r="N30" s="121" t="str">
        <f>入力シート!AF29&amp;""</f>
        <v/>
      </c>
      <c r="O30" s="122" t="str">
        <f>入力シート!AG29&amp;""</f>
        <v/>
      </c>
      <c r="P30" s="121" t="str">
        <f>入力シート!AH29&amp;""</f>
        <v/>
      </c>
      <c r="Q30" s="121" t="str">
        <f>入力シート!AI29&amp;""</f>
        <v/>
      </c>
      <c r="R30" s="21"/>
      <c r="S30" s="12"/>
      <c r="T30" s="247"/>
      <c r="U30" s="251" t="s">
        <v>5</v>
      </c>
      <c r="V30" s="252"/>
      <c r="W30" s="252"/>
      <c r="X30" s="35" t="s">
        <v>72</v>
      </c>
      <c r="Y30" s="120" t="str">
        <f t="shared" si="2"/>
        <v/>
      </c>
      <c r="Z30" s="121" t="str">
        <f t="shared" si="3"/>
        <v/>
      </c>
      <c r="AA30" s="122" t="str">
        <f t="shared" si="4"/>
        <v/>
      </c>
      <c r="AB30" s="121" t="str">
        <f t="shared" si="5"/>
        <v/>
      </c>
      <c r="AC30" s="121" t="str">
        <f t="shared" si="6"/>
        <v/>
      </c>
      <c r="AD30" s="122" t="str">
        <f t="shared" si="7"/>
        <v/>
      </c>
      <c r="AE30" s="121" t="str">
        <f t="shared" si="8"/>
        <v/>
      </c>
      <c r="AF30" s="121" t="str">
        <f t="shared" si="9"/>
        <v/>
      </c>
      <c r="AG30" s="122" t="str">
        <f t="shared" si="10"/>
        <v/>
      </c>
      <c r="AH30" s="121" t="str">
        <f t="shared" si="11"/>
        <v/>
      </c>
      <c r="AI30" s="121" t="str">
        <f t="shared" si="12"/>
        <v/>
      </c>
      <c r="AJ30" s="21"/>
      <c r="AK30" s="12"/>
      <c r="AL30" s="247"/>
      <c r="AM30" s="251" t="s">
        <v>5</v>
      </c>
      <c r="AN30" s="252"/>
      <c r="AO30" s="252"/>
      <c r="AP30" s="35" t="s">
        <v>72</v>
      </c>
      <c r="AQ30" s="120" t="str">
        <f t="shared" si="13"/>
        <v/>
      </c>
      <c r="AR30" s="121" t="str">
        <f t="shared" si="14"/>
        <v/>
      </c>
      <c r="AS30" s="122" t="str">
        <f t="shared" si="15"/>
        <v/>
      </c>
      <c r="AT30" s="121" t="str">
        <f t="shared" si="16"/>
        <v/>
      </c>
      <c r="AU30" s="121" t="str">
        <f t="shared" si="17"/>
        <v/>
      </c>
      <c r="AV30" s="122" t="str">
        <f t="shared" si="18"/>
        <v/>
      </c>
      <c r="AW30" s="121" t="str">
        <f t="shared" si="19"/>
        <v/>
      </c>
      <c r="AX30" s="121" t="str">
        <f t="shared" si="20"/>
        <v/>
      </c>
      <c r="AY30" s="122" t="str">
        <f t="shared" si="21"/>
        <v/>
      </c>
      <c r="AZ30" s="121" t="str">
        <f t="shared" si="22"/>
        <v/>
      </c>
      <c r="BA30" s="121" t="str">
        <f t="shared" si="23"/>
        <v/>
      </c>
      <c r="BB30" s="21"/>
    </row>
    <row r="31" spans="1:54" ht="17.25" customHeight="1" x14ac:dyDescent="0.2">
      <c r="A31" s="12"/>
      <c r="B31" s="247"/>
      <c r="C31" s="251" t="s">
        <v>6</v>
      </c>
      <c r="D31" s="252"/>
      <c r="E31" s="252"/>
      <c r="F31" s="35" t="s">
        <v>73</v>
      </c>
      <c r="G31" s="120" t="str">
        <f>入力シート!Y30&amp;""</f>
        <v/>
      </c>
      <c r="H31" s="121" t="str">
        <f>入力シート!Z30&amp;""</f>
        <v/>
      </c>
      <c r="I31" s="122" t="str">
        <f>入力シート!AA30&amp;""</f>
        <v/>
      </c>
      <c r="J31" s="121" t="str">
        <f>入力シート!AB30&amp;""</f>
        <v/>
      </c>
      <c r="K31" s="121" t="str">
        <f>入力シート!AC30&amp;""</f>
        <v/>
      </c>
      <c r="L31" s="122" t="str">
        <f>入力シート!AD30&amp;""</f>
        <v/>
      </c>
      <c r="M31" s="121" t="str">
        <f>入力シート!AE30&amp;""</f>
        <v/>
      </c>
      <c r="N31" s="121" t="str">
        <f>入力シート!AF30&amp;""</f>
        <v/>
      </c>
      <c r="O31" s="122" t="str">
        <f>入力シート!AG30&amp;""</f>
        <v/>
      </c>
      <c r="P31" s="121" t="str">
        <f>入力シート!AH30&amp;""</f>
        <v/>
      </c>
      <c r="Q31" s="121" t="str">
        <f>入力シート!AI30&amp;""</f>
        <v/>
      </c>
      <c r="R31" s="21"/>
      <c r="S31" s="12"/>
      <c r="T31" s="247"/>
      <c r="U31" s="251" t="s">
        <v>6</v>
      </c>
      <c r="V31" s="252"/>
      <c r="W31" s="252"/>
      <c r="X31" s="35" t="s">
        <v>73</v>
      </c>
      <c r="Y31" s="120" t="str">
        <f t="shared" si="2"/>
        <v/>
      </c>
      <c r="Z31" s="121" t="str">
        <f t="shared" si="3"/>
        <v/>
      </c>
      <c r="AA31" s="122" t="str">
        <f t="shared" si="4"/>
        <v/>
      </c>
      <c r="AB31" s="121" t="str">
        <f t="shared" si="5"/>
        <v/>
      </c>
      <c r="AC31" s="121" t="str">
        <f t="shared" si="6"/>
        <v/>
      </c>
      <c r="AD31" s="122" t="str">
        <f t="shared" si="7"/>
        <v/>
      </c>
      <c r="AE31" s="121" t="str">
        <f t="shared" si="8"/>
        <v/>
      </c>
      <c r="AF31" s="121" t="str">
        <f t="shared" si="9"/>
        <v/>
      </c>
      <c r="AG31" s="122" t="str">
        <f t="shared" si="10"/>
        <v/>
      </c>
      <c r="AH31" s="121" t="str">
        <f t="shared" si="11"/>
        <v/>
      </c>
      <c r="AI31" s="121" t="str">
        <f t="shared" si="12"/>
        <v/>
      </c>
      <c r="AJ31" s="21"/>
      <c r="AK31" s="12"/>
      <c r="AL31" s="247"/>
      <c r="AM31" s="251" t="s">
        <v>6</v>
      </c>
      <c r="AN31" s="252"/>
      <c r="AO31" s="252"/>
      <c r="AP31" s="35" t="s">
        <v>73</v>
      </c>
      <c r="AQ31" s="120" t="str">
        <f t="shared" si="13"/>
        <v/>
      </c>
      <c r="AR31" s="121" t="str">
        <f t="shared" si="14"/>
        <v/>
      </c>
      <c r="AS31" s="122" t="str">
        <f t="shared" si="15"/>
        <v/>
      </c>
      <c r="AT31" s="121" t="str">
        <f t="shared" si="16"/>
        <v/>
      </c>
      <c r="AU31" s="121" t="str">
        <f t="shared" si="17"/>
        <v/>
      </c>
      <c r="AV31" s="122" t="str">
        <f t="shared" si="18"/>
        <v/>
      </c>
      <c r="AW31" s="121" t="str">
        <f t="shared" si="19"/>
        <v/>
      </c>
      <c r="AX31" s="121" t="str">
        <f t="shared" si="20"/>
        <v/>
      </c>
      <c r="AY31" s="122" t="str">
        <f t="shared" si="21"/>
        <v/>
      </c>
      <c r="AZ31" s="121" t="str">
        <f t="shared" si="22"/>
        <v/>
      </c>
      <c r="BA31" s="121" t="str">
        <f t="shared" si="23"/>
        <v/>
      </c>
      <c r="BB31" s="21"/>
    </row>
    <row r="32" spans="1:54" ht="17.25" customHeight="1" x14ac:dyDescent="0.2">
      <c r="A32" s="12"/>
      <c r="B32" s="247"/>
      <c r="C32" s="259" t="s">
        <v>41</v>
      </c>
      <c r="D32" s="259"/>
      <c r="E32" s="259"/>
      <c r="F32" s="35" t="s">
        <v>74</v>
      </c>
      <c r="G32" s="120" t="str">
        <f>入力シート!Y31&amp;""</f>
        <v/>
      </c>
      <c r="H32" s="121" t="str">
        <f>入力シート!Z31&amp;""</f>
        <v/>
      </c>
      <c r="I32" s="122" t="str">
        <f>入力シート!AA31&amp;""</f>
        <v/>
      </c>
      <c r="J32" s="121" t="str">
        <f>入力シート!AB31&amp;""</f>
        <v/>
      </c>
      <c r="K32" s="121" t="str">
        <f>入力シート!AC31&amp;""</f>
        <v/>
      </c>
      <c r="L32" s="122" t="str">
        <f>入力シート!AD31&amp;""</f>
        <v/>
      </c>
      <c r="M32" s="121" t="str">
        <f>入力シート!AE31&amp;""</f>
        <v/>
      </c>
      <c r="N32" s="121" t="str">
        <f>入力シート!AF31&amp;""</f>
        <v/>
      </c>
      <c r="O32" s="122" t="str">
        <f>入力シート!AG31&amp;""</f>
        <v/>
      </c>
      <c r="P32" s="121" t="str">
        <f>入力シート!AH31&amp;""</f>
        <v/>
      </c>
      <c r="Q32" s="121" t="str">
        <f>入力シート!AI31&amp;""</f>
        <v/>
      </c>
      <c r="R32" s="21"/>
      <c r="S32" s="12"/>
      <c r="T32" s="247"/>
      <c r="U32" s="259" t="s">
        <v>41</v>
      </c>
      <c r="V32" s="259"/>
      <c r="W32" s="259"/>
      <c r="X32" s="35" t="s">
        <v>74</v>
      </c>
      <c r="Y32" s="120" t="str">
        <f t="shared" si="2"/>
        <v/>
      </c>
      <c r="Z32" s="121" t="str">
        <f t="shared" si="3"/>
        <v/>
      </c>
      <c r="AA32" s="122" t="str">
        <f t="shared" si="4"/>
        <v/>
      </c>
      <c r="AB32" s="121" t="str">
        <f t="shared" si="5"/>
        <v/>
      </c>
      <c r="AC32" s="121" t="str">
        <f t="shared" si="6"/>
        <v/>
      </c>
      <c r="AD32" s="122" t="str">
        <f t="shared" si="7"/>
        <v/>
      </c>
      <c r="AE32" s="121" t="str">
        <f t="shared" si="8"/>
        <v/>
      </c>
      <c r="AF32" s="121" t="str">
        <f t="shared" si="9"/>
        <v/>
      </c>
      <c r="AG32" s="122" t="str">
        <f t="shared" si="10"/>
        <v/>
      </c>
      <c r="AH32" s="121" t="str">
        <f t="shared" si="11"/>
        <v/>
      </c>
      <c r="AI32" s="121" t="str">
        <f t="shared" si="12"/>
        <v/>
      </c>
      <c r="AJ32" s="21"/>
      <c r="AK32" s="12"/>
      <c r="AL32" s="247"/>
      <c r="AM32" s="259" t="s">
        <v>41</v>
      </c>
      <c r="AN32" s="259"/>
      <c r="AO32" s="259"/>
      <c r="AP32" s="35" t="s">
        <v>74</v>
      </c>
      <c r="AQ32" s="120" t="str">
        <f t="shared" si="13"/>
        <v/>
      </c>
      <c r="AR32" s="121" t="str">
        <f t="shared" si="14"/>
        <v/>
      </c>
      <c r="AS32" s="122" t="str">
        <f t="shared" si="15"/>
        <v/>
      </c>
      <c r="AT32" s="121" t="str">
        <f t="shared" si="16"/>
        <v/>
      </c>
      <c r="AU32" s="121" t="str">
        <f t="shared" si="17"/>
        <v/>
      </c>
      <c r="AV32" s="122" t="str">
        <f t="shared" si="18"/>
        <v/>
      </c>
      <c r="AW32" s="121" t="str">
        <f t="shared" si="19"/>
        <v/>
      </c>
      <c r="AX32" s="121" t="str">
        <f t="shared" si="20"/>
        <v/>
      </c>
      <c r="AY32" s="122" t="str">
        <f t="shared" si="21"/>
        <v/>
      </c>
      <c r="AZ32" s="121" t="str">
        <f t="shared" si="22"/>
        <v/>
      </c>
      <c r="BA32" s="121" t="str">
        <f t="shared" si="23"/>
        <v/>
      </c>
      <c r="BB32" s="21"/>
    </row>
    <row r="33" spans="1:54" ht="17.25" customHeight="1" thickBot="1" x14ac:dyDescent="0.25">
      <c r="A33" s="12"/>
      <c r="B33" s="248"/>
      <c r="C33" s="279" t="s">
        <v>28</v>
      </c>
      <c r="D33" s="280"/>
      <c r="E33" s="280"/>
      <c r="F33" s="44" t="s">
        <v>75</v>
      </c>
      <c r="G33" s="129" t="str">
        <f>入力シート!Y32&amp;""</f>
        <v/>
      </c>
      <c r="H33" s="130" t="str">
        <f>入力シート!Z32&amp;""</f>
        <v/>
      </c>
      <c r="I33" s="131" t="str">
        <f>入力シート!AA32&amp;""</f>
        <v/>
      </c>
      <c r="J33" s="130" t="str">
        <f>入力シート!AB32&amp;""</f>
        <v/>
      </c>
      <c r="K33" s="130" t="str">
        <f>入力シート!AC32&amp;""</f>
        <v/>
      </c>
      <c r="L33" s="131" t="str">
        <f>入力シート!AD32&amp;""</f>
        <v/>
      </c>
      <c r="M33" s="130" t="str">
        <f>入力シート!AE32&amp;""</f>
        <v/>
      </c>
      <c r="N33" s="130" t="str">
        <f>入力シート!AF32&amp;""</f>
        <v/>
      </c>
      <c r="O33" s="131" t="str">
        <f>入力シート!AG32&amp;""</f>
        <v/>
      </c>
      <c r="P33" s="130" t="str">
        <f>入力シート!AH32&amp;""</f>
        <v/>
      </c>
      <c r="Q33" s="130" t="str">
        <f>入力シート!AI32&amp;""</f>
        <v/>
      </c>
      <c r="R33" s="21"/>
      <c r="S33" s="12"/>
      <c r="T33" s="248"/>
      <c r="U33" s="279" t="s">
        <v>28</v>
      </c>
      <c r="V33" s="280"/>
      <c r="W33" s="280"/>
      <c r="X33" s="44" t="s">
        <v>75</v>
      </c>
      <c r="Y33" s="129" t="str">
        <f t="shared" si="2"/>
        <v/>
      </c>
      <c r="Z33" s="130" t="str">
        <f t="shared" si="3"/>
        <v/>
      </c>
      <c r="AA33" s="131" t="str">
        <f t="shared" si="4"/>
        <v/>
      </c>
      <c r="AB33" s="130" t="str">
        <f t="shared" si="5"/>
        <v/>
      </c>
      <c r="AC33" s="130" t="str">
        <f t="shared" si="6"/>
        <v/>
      </c>
      <c r="AD33" s="131" t="str">
        <f t="shared" si="7"/>
        <v/>
      </c>
      <c r="AE33" s="130" t="str">
        <f t="shared" si="8"/>
        <v/>
      </c>
      <c r="AF33" s="130" t="str">
        <f t="shared" si="9"/>
        <v/>
      </c>
      <c r="AG33" s="131" t="str">
        <f t="shared" si="10"/>
        <v/>
      </c>
      <c r="AH33" s="130" t="str">
        <f t="shared" si="11"/>
        <v/>
      </c>
      <c r="AI33" s="130" t="str">
        <f t="shared" si="12"/>
        <v/>
      </c>
      <c r="AJ33" s="21"/>
      <c r="AK33" s="12"/>
      <c r="AL33" s="248"/>
      <c r="AM33" s="279" t="s">
        <v>28</v>
      </c>
      <c r="AN33" s="280"/>
      <c r="AO33" s="280"/>
      <c r="AP33" s="44" t="s">
        <v>75</v>
      </c>
      <c r="AQ33" s="129" t="str">
        <f t="shared" si="13"/>
        <v/>
      </c>
      <c r="AR33" s="130" t="str">
        <f t="shared" si="14"/>
        <v/>
      </c>
      <c r="AS33" s="131" t="str">
        <f t="shared" si="15"/>
        <v/>
      </c>
      <c r="AT33" s="130" t="str">
        <f t="shared" si="16"/>
        <v/>
      </c>
      <c r="AU33" s="130" t="str">
        <f t="shared" si="17"/>
        <v/>
      </c>
      <c r="AV33" s="131" t="str">
        <f t="shared" si="18"/>
        <v/>
      </c>
      <c r="AW33" s="130" t="str">
        <f t="shared" si="19"/>
        <v/>
      </c>
      <c r="AX33" s="130" t="str">
        <f t="shared" si="20"/>
        <v/>
      </c>
      <c r="AY33" s="131" t="str">
        <f t="shared" si="21"/>
        <v/>
      </c>
      <c r="AZ33" s="130" t="str">
        <f t="shared" si="22"/>
        <v/>
      </c>
      <c r="BA33" s="130" t="str">
        <f t="shared" si="23"/>
        <v/>
      </c>
      <c r="BB33" s="21"/>
    </row>
    <row r="34" spans="1:54" ht="17.25" customHeight="1" thickBot="1" x14ac:dyDescent="0.25">
      <c r="A34" s="12"/>
      <c r="B34" s="277" t="s">
        <v>18</v>
      </c>
      <c r="C34" s="278"/>
      <c r="D34" s="278"/>
      <c r="E34" s="278"/>
      <c r="F34" s="47" t="s">
        <v>76</v>
      </c>
      <c r="G34" s="132" t="str">
        <f>IF(入力シート!$Q$34,入力シート!Y33&amp;"","#")</f>
        <v/>
      </c>
      <c r="H34" s="133" t="str">
        <f>IF(入力シート!$Q$34,入力シート!Z33&amp;"","#")</f>
        <v/>
      </c>
      <c r="I34" s="134" t="str">
        <f>IF(入力シート!$Q$34,入力シート!AA33&amp;"","#")</f>
        <v/>
      </c>
      <c r="J34" s="133" t="str">
        <f>IF(入力シート!$Q$34,入力シート!AB33&amp;"","#")</f>
        <v/>
      </c>
      <c r="K34" s="133" t="str">
        <f>IF(入力シート!$Q$34,入力シート!AC33&amp;"","#")</f>
        <v/>
      </c>
      <c r="L34" s="134" t="str">
        <f>IF(入力シート!$Q$34,入力シート!AD33&amp;"","#")</f>
        <v/>
      </c>
      <c r="M34" s="133" t="str">
        <f>IF(入力シート!$Q$34,入力シート!AE33&amp;"","#")</f>
        <v/>
      </c>
      <c r="N34" s="133" t="str">
        <f>IF(入力シート!$Q$34,入力シート!AF33&amp;"","#")</f>
        <v/>
      </c>
      <c r="O34" s="134" t="str">
        <f>IF(入力シート!$Q$34,入力シート!AG33&amp;"","#")</f>
        <v/>
      </c>
      <c r="P34" s="133" t="str">
        <f>IF(入力シート!$Q$34,入力シート!AH33&amp;"","#")</f>
        <v/>
      </c>
      <c r="Q34" s="133" t="str">
        <f>IF(入力シート!$Q$34,入力シート!AI33&amp;"","#")</f>
        <v>0</v>
      </c>
      <c r="R34" s="21"/>
      <c r="S34" s="12"/>
      <c r="T34" s="277" t="s">
        <v>18</v>
      </c>
      <c r="U34" s="278"/>
      <c r="V34" s="278"/>
      <c r="W34" s="278"/>
      <c r="X34" s="47" t="s">
        <v>76</v>
      </c>
      <c r="Y34" s="132" t="str">
        <f>G34</f>
        <v/>
      </c>
      <c r="Z34" s="133" t="str">
        <f t="shared" si="3"/>
        <v/>
      </c>
      <c r="AA34" s="134" t="str">
        <f t="shared" si="4"/>
        <v/>
      </c>
      <c r="AB34" s="133" t="str">
        <f t="shared" si="5"/>
        <v/>
      </c>
      <c r="AC34" s="133" t="str">
        <f t="shared" si="6"/>
        <v/>
      </c>
      <c r="AD34" s="134" t="str">
        <f t="shared" si="7"/>
        <v/>
      </c>
      <c r="AE34" s="133" t="str">
        <f t="shared" si="8"/>
        <v/>
      </c>
      <c r="AF34" s="133" t="str">
        <f t="shared" si="9"/>
        <v/>
      </c>
      <c r="AG34" s="134" t="str">
        <f t="shared" si="10"/>
        <v/>
      </c>
      <c r="AH34" s="133" t="str">
        <f t="shared" si="11"/>
        <v/>
      </c>
      <c r="AI34" s="133" t="str">
        <f t="shared" si="12"/>
        <v>0</v>
      </c>
      <c r="AJ34" s="21"/>
      <c r="AK34" s="12"/>
      <c r="AL34" s="277" t="s">
        <v>18</v>
      </c>
      <c r="AM34" s="278"/>
      <c r="AN34" s="278"/>
      <c r="AO34" s="278"/>
      <c r="AP34" s="47" t="s">
        <v>76</v>
      </c>
      <c r="AQ34" s="132" t="str">
        <f t="shared" si="13"/>
        <v/>
      </c>
      <c r="AR34" s="133" t="str">
        <f t="shared" si="14"/>
        <v/>
      </c>
      <c r="AS34" s="134" t="str">
        <f t="shared" si="15"/>
        <v/>
      </c>
      <c r="AT34" s="133" t="str">
        <f t="shared" si="16"/>
        <v/>
      </c>
      <c r="AU34" s="133" t="str">
        <f t="shared" si="17"/>
        <v/>
      </c>
      <c r="AV34" s="134" t="str">
        <f t="shared" si="18"/>
        <v/>
      </c>
      <c r="AW34" s="133" t="str">
        <f t="shared" si="19"/>
        <v/>
      </c>
      <c r="AX34" s="133" t="str">
        <f t="shared" si="20"/>
        <v/>
      </c>
      <c r="AY34" s="134" t="str">
        <f t="shared" si="21"/>
        <v/>
      </c>
      <c r="AZ34" s="133" t="str">
        <f t="shared" si="22"/>
        <v/>
      </c>
      <c r="BA34" s="133" t="str">
        <f t="shared" si="23"/>
        <v>0</v>
      </c>
      <c r="BB34" s="21"/>
    </row>
    <row r="35" spans="1:54" ht="16" customHeight="1" x14ac:dyDescent="0.2">
      <c r="A35" s="12"/>
      <c r="B35" s="291" t="s">
        <v>88</v>
      </c>
      <c r="C35" s="292"/>
      <c r="D35" s="293"/>
      <c r="E35" s="288" t="str">
        <f>入力シート!$V$16&amp;""</f>
        <v>　　年　　月　　日</v>
      </c>
      <c r="F35" s="289"/>
      <c r="G35" s="289"/>
      <c r="H35" s="289"/>
      <c r="I35" s="289"/>
      <c r="J35" s="290"/>
      <c r="K35" s="260" t="s">
        <v>86</v>
      </c>
      <c r="L35" s="263"/>
      <c r="M35" s="264"/>
      <c r="N35" s="264"/>
      <c r="O35" s="264"/>
      <c r="P35" s="264"/>
      <c r="Q35" s="265"/>
      <c r="R35" s="21"/>
      <c r="S35" s="12"/>
      <c r="T35" s="291" t="s">
        <v>88</v>
      </c>
      <c r="U35" s="292"/>
      <c r="V35" s="293"/>
      <c r="W35" s="288" t="str">
        <f>入力シート!$V$16&amp;""</f>
        <v>　　年　　月　　日</v>
      </c>
      <c r="X35" s="289"/>
      <c r="Y35" s="289"/>
      <c r="Z35" s="289"/>
      <c r="AA35" s="289"/>
      <c r="AB35" s="290"/>
      <c r="AC35" s="260" t="s">
        <v>86</v>
      </c>
      <c r="AD35" s="263"/>
      <c r="AE35" s="264"/>
      <c r="AF35" s="264"/>
      <c r="AG35" s="264"/>
      <c r="AH35" s="264"/>
      <c r="AI35" s="265"/>
      <c r="AJ35" s="21"/>
      <c r="AK35" s="12"/>
      <c r="AL35" s="291" t="s">
        <v>88</v>
      </c>
      <c r="AM35" s="292"/>
      <c r="AN35" s="293"/>
      <c r="AO35" s="288" t="str">
        <f>入力シート!$V$16&amp;""</f>
        <v>　　年　　月　　日</v>
      </c>
      <c r="AP35" s="289"/>
      <c r="AQ35" s="289"/>
      <c r="AR35" s="289"/>
      <c r="AS35" s="289"/>
      <c r="AT35" s="290"/>
      <c r="AU35" s="313" t="s">
        <v>86</v>
      </c>
      <c r="AV35" s="263"/>
      <c r="AW35" s="264"/>
      <c r="AX35" s="264"/>
      <c r="AY35" s="264"/>
      <c r="AZ35" s="264"/>
      <c r="BA35" s="265"/>
      <c r="BB35" s="21"/>
    </row>
    <row r="36" spans="1:54" ht="16" customHeight="1" x14ac:dyDescent="0.2">
      <c r="A36" s="12"/>
      <c r="B36" s="271" t="s">
        <v>16</v>
      </c>
      <c r="C36" s="272"/>
      <c r="D36" s="273"/>
      <c r="E36" s="272" t="s">
        <v>80</v>
      </c>
      <c r="F36" s="272"/>
      <c r="G36" s="272"/>
      <c r="H36" s="272"/>
      <c r="I36" s="272"/>
      <c r="J36" s="273"/>
      <c r="K36" s="261"/>
      <c r="L36" s="266"/>
      <c r="M36" s="213"/>
      <c r="N36" s="213"/>
      <c r="O36" s="213"/>
      <c r="P36" s="213"/>
      <c r="Q36" s="267"/>
      <c r="R36" s="21"/>
      <c r="S36" s="12"/>
      <c r="T36" s="271" t="s">
        <v>16</v>
      </c>
      <c r="U36" s="272"/>
      <c r="V36" s="273"/>
      <c r="W36" s="272" t="s">
        <v>80</v>
      </c>
      <c r="X36" s="272"/>
      <c r="Y36" s="272"/>
      <c r="Z36" s="272"/>
      <c r="AA36" s="272"/>
      <c r="AB36" s="273"/>
      <c r="AC36" s="261"/>
      <c r="AD36" s="266"/>
      <c r="AE36" s="213"/>
      <c r="AF36" s="213"/>
      <c r="AG36" s="213"/>
      <c r="AH36" s="213"/>
      <c r="AI36" s="267"/>
      <c r="AJ36" s="21"/>
      <c r="AK36" s="12"/>
      <c r="AL36" s="271" t="s">
        <v>16</v>
      </c>
      <c r="AM36" s="272"/>
      <c r="AN36" s="273"/>
      <c r="AO36" s="272" t="s">
        <v>80</v>
      </c>
      <c r="AP36" s="272"/>
      <c r="AQ36" s="272"/>
      <c r="AR36" s="272"/>
      <c r="AS36" s="272"/>
      <c r="AT36" s="273"/>
      <c r="AU36" s="314"/>
      <c r="AV36" s="266"/>
      <c r="AW36" s="213"/>
      <c r="AX36" s="213"/>
      <c r="AY36" s="213"/>
      <c r="AZ36" s="213"/>
      <c r="BA36" s="267"/>
      <c r="BB36" s="21"/>
    </row>
    <row r="37" spans="1:54" ht="10.5" customHeight="1" x14ac:dyDescent="0.2">
      <c r="A37" s="12"/>
      <c r="B37" s="303" t="s">
        <v>81</v>
      </c>
      <c r="C37" s="304"/>
      <c r="D37" s="305"/>
      <c r="E37" s="284"/>
      <c r="F37" s="284"/>
      <c r="G37" s="284"/>
      <c r="H37" s="284"/>
      <c r="I37" s="284"/>
      <c r="J37" s="286" t="s">
        <v>20</v>
      </c>
      <c r="K37" s="261"/>
      <c r="L37" s="266"/>
      <c r="M37" s="213"/>
      <c r="N37" s="213"/>
      <c r="O37" s="213"/>
      <c r="P37" s="213"/>
      <c r="Q37" s="267"/>
      <c r="R37" s="21"/>
      <c r="S37" s="12"/>
      <c r="T37" s="317" t="s">
        <v>91</v>
      </c>
      <c r="U37" s="318"/>
      <c r="V37" s="319"/>
      <c r="W37" s="323" t="s">
        <v>26</v>
      </c>
      <c r="X37" s="324"/>
      <c r="Y37" s="324"/>
      <c r="Z37" s="324"/>
      <c r="AA37" s="324"/>
      <c r="AB37" s="325"/>
      <c r="AC37" s="261"/>
      <c r="AD37" s="266"/>
      <c r="AE37" s="213"/>
      <c r="AF37" s="213"/>
      <c r="AG37" s="213"/>
      <c r="AH37" s="213"/>
      <c r="AI37" s="267"/>
      <c r="AJ37" s="21"/>
      <c r="AK37" s="12"/>
      <c r="AL37" s="332" t="s">
        <v>94</v>
      </c>
      <c r="AM37" s="332"/>
      <c r="AN37" s="332"/>
      <c r="AO37" s="332"/>
      <c r="AP37" s="332"/>
      <c r="AQ37" s="332"/>
      <c r="AR37" s="332"/>
      <c r="AS37" s="332"/>
      <c r="AT37" s="332"/>
      <c r="AU37" s="314"/>
      <c r="AV37" s="266"/>
      <c r="AW37" s="213"/>
      <c r="AX37" s="213"/>
      <c r="AY37" s="213"/>
      <c r="AZ37" s="213"/>
      <c r="BA37" s="267"/>
      <c r="BB37" s="21"/>
    </row>
    <row r="38" spans="1:54" ht="9" customHeight="1" x14ac:dyDescent="0.15">
      <c r="A38" s="12"/>
      <c r="B38" s="306"/>
      <c r="C38" s="307"/>
      <c r="D38" s="308"/>
      <c r="E38" s="285"/>
      <c r="F38" s="285"/>
      <c r="G38" s="285"/>
      <c r="H38" s="285"/>
      <c r="I38" s="285"/>
      <c r="J38" s="287"/>
      <c r="K38" s="261"/>
      <c r="L38" s="266"/>
      <c r="M38" s="213"/>
      <c r="N38" s="213"/>
      <c r="O38" s="213"/>
      <c r="P38" s="213"/>
      <c r="Q38" s="267"/>
      <c r="R38" s="21"/>
      <c r="S38" s="12"/>
      <c r="T38" s="320"/>
      <c r="U38" s="321"/>
      <c r="V38" s="322"/>
      <c r="W38" s="326"/>
      <c r="X38" s="327"/>
      <c r="Y38" s="327"/>
      <c r="Z38" s="327"/>
      <c r="AA38" s="327"/>
      <c r="AB38" s="328"/>
      <c r="AC38" s="261"/>
      <c r="AD38" s="266"/>
      <c r="AE38" s="213"/>
      <c r="AF38" s="213"/>
      <c r="AG38" s="213"/>
      <c r="AH38" s="213"/>
      <c r="AI38" s="267"/>
      <c r="AJ38" s="21"/>
      <c r="AK38" s="12"/>
      <c r="AL38" s="60"/>
      <c r="AM38" s="60"/>
      <c r="AN38" s="60"/>
      <c r="AO38" s="62"/>
      <c r="AP38" s="62"/>
      <c r="AQ38" s="62"/>
      <c r="AR38" s="62"/>
      <c r="AS38" s="62"/>
      <c r="AT38" s="61"/>
      <c r="AU38" s="314"/>
      <c r="AV38" s="266"/>
      <c r="AW38" s="213"/>
      <c r="AX38" s="213"/>
      <c r="AY38" s="213"/>
      <c r="AZ38" s="213"/>
      <c r="BA38" s="267"/>
      <c r="BB38" s="21"/>
    </row>
    <row r="39" spans="1:54" ht="9" customHeight="1" x14ac:dyDescent="0.2">
      <c r="A39" s="12"/>
      <c r="B39" s="306"/>
      <c r="C39" s="307"/>
      <c r="D39" s="308"/>
      <c r="E39" s="284"/>
      <c r="F39" s="284"/>
      <c r="G39" s="284"/>
      <c r="H39" s="284"/>
      <c r="I39" s="284"/>
      <c r="J39" s="286" t="s">
        <v>12</v>
      </c>
      <c r="K39" s="261"/>
      <c r="L39" s="266"/>
      <c r="M39" s="213"/>
      <c r="N39" s="213"/>
      <c r="O39" s="213"/>
      <c r="P39" s="213"/>
      <c r="Q39" s="267"/>
      <c r="R39" s="21"/>
      <c r="S39" s="12"/>
      <c r="T39" s="320"/>
      <c r="U39" s="321"/>
      <c r="V39" s="322"/>
      <c r="W39" s="326"/>
      <c r="X39" s="327"/>
      <c r="Y39" s="327"/>
      <c r="Z39" s="327"/>
      <c r="AA39" s="327"/>
      <c r="AB39" s="328"/>
      <c r="AC39" s="261"/>
      <c r="AD39" s="266"/>
      <c r="AE39" s="213"/>
      <c r="AF39" s="213"/>
      <c r="AG39" s="213"/>
      <c r="AH39" s="213"/>
      <c r="AI39" s="267"/>
      <c r="AJ39" s="21"/>
      <c r="AK39" s="12"/>
      <c r="AL39" s="333" t="s">
        <v>95</v>
      </c>
      <c r="AM39" s="333"/>
      <c r="AN39" s="333"/>
      <c r="AO39" s="333"/>
      <c r="AP39" s="333"/>
      <c r="AQ39" s="333"/>
      <c r="AR39" s="333"/>
      <c r="AS39" s="333"/>
      <c r="AT39" s="333"/>
      <c r="AU39" s="314"/>
      <c r="AV39" s="266"/>
      <c r="AW39" s="213"/>
      <c r="AX39" s="213"/>
      <c r="AY39" s="213"/>
      <c r="AZ39" s="213"/>
      <c r="BA39" s="267"/>
      <c r="BB39" s="21"/>
    </row>
    <row r="40" spans="1:54" ht="9" customHeight="1" x14ac:dyDescent="0.2">
      <c r="A40" s="12"/>
      <c r="B40" s="309"/>
      <c r="C40" s="310"/>
      <c r="D40" s="311"/>
      <c r="E40" s="285"/>
      <c r="F40" s="285"/>
      <c r="G40" s="285"/>
      <c r="H40" s="285"/>
      <c r="I40" s="285"/>
      <c r="J40" s="287"/>
      <c r="K40" s="261"/>
      <c r="L40" s="266"/>
      <c r="M40" s="213"/>
      <c r="N40" s="213"/>
      <c r="O40" s="213"/>
      <c r="P40" s="213"/>
      <c r="Q40" s="267"/>
      <c r="R40" s="21"/>
      <c r="S40" s="12"/>
      <c r="T40" s="210" t="s">
        <v>92</v>
      </c>
      <c r="U40" s="211"/>
      <c r="V40" s="212"/>
      <c r="W40" s="329"/>
      <c r="X40" s="330"/>
      <c r="Y40" s="330"/>
      <c r="Z40" s="330"/>
      <c r="AA40" s="330"/>
      <c r="AB40" s="331"/>
      <c r="AC40" s="261"/>
      <c r="AD40" s="266"/>
      <c r="AE40" s="213"/>
      <c r="AF40" s="213"/>
      <c r="AG40" s="213"/>
      <c r="AH40" s="213"/>
      <c r="AI40" s="267"/>
      <c r="AJ40" s="21"/>
      <c r="AK40" s="12"/>
      <c r="AL40" s="333"/>
      <c r="AM40" s="333"/>
      <c r="AN40" s="333"/>
      <c r="AO40" s="333"/>
      <c r="AP40" s="333"/>
      <c r="AQ40" s="333"/>
      <c r="AR40" s="333"/>
      <c r="AS40" s="333"/>
      <c r="AT40" s="333"/>
      <c r="AU40" s="314"/>
      <c r="AV40" s="266"/>
      <c r="AW40" s="213"/>
      <c r="AX40" s="213"/>
      <c r="AY40" s="213"/>
      <c r="AZ40" s="213"/>
      <c r="BA40" s="267"/>
      <c r="BB40" s="21"/>
    </row>
    <row r="41" spans="1:54" ht="21" customHeight="1" x14ac:dyDescent="0.2">
      <c r="A41" s="12"/>
      <c r="B41" s="274" t="s">
        <v>19</v>
      </c>
      <c r="C41" s="275"/>
      <c r="D41" s="276"/>
      <c r="E41" s="294" t="s">
        <v>79</v>
      </c>
      <c r="F41" s="295"/>
      <c r="G41" s="295"/>
      <c r="H41" s="295"/>
      <c r="I41" s="295"/>
      <c r="J41" s="296"/>
      <c r="K41" s="262"/>
      <c r="L41" s="268"/>
      <c r="M41" s="269"/>
      <c r="N41" s="269"/>
      <c r="O41" s="269"/>
      <c r="P41" s="269"/>
      <c r="Q41" s="270"/>
      <c r="R41" s="21"/>
      <c r="S41" s="12"/>
      <c r="T41" s="274" t="s">
        <v>19</v>
      </c>
      <c r="U41" s="275"/>
      <c r="V41" s="276"/>
      <c r="W41" s="294" t="s">
        <v>79</v>
      </c>
      <c r="X41" s="295"/>
      <c r="Y41" s="295"/>
      <c r="Z41" s="295"/>
      <c r="AA41" s="295"/>
      <c r="AB41" s="296"/>
      <c r="AC41" s="262"/>
      <c r="AD41" s="268"/>
      <c r="AE41" s="269"/>
      <c r="AF41" s="269"/>
      <c r="AG41" s="269"/>
      <c r="AH41" s="269"/>
      <c r="AI41" s="270"/>
      <c r="AJ41" s="21"/>
      <c r="AK41" s="12"/>
      <c r="AL41" s="333"/>
      <c r="AM41" s="333"/>
      <c r="AN41" s="333"/>
      <c r="AO41" s="333"/>
      <c r="AP41" s="333"/>
      <c r="AQ41" s="333"/>
      <c r="AR41" s="333"/>
      <c r="AS41" s="333"/>
      <c r="AT41" s="333"/>
      <c r="AU41" s="315"/>
      <c r="AV41" s="268"/>
      <c r="AW41" s="269"/>
      <c r="AX41" s="269"/>
      <c r="AY41" s="269"/>
      <c r="AZ41" s="269"/>
      <c r="BA41" s="270"/>
      <c r="BB41" s="21"/>
    </row>
    <row r="42" spans="1:54" ht="12.75" customHeight="1" x14ac:dyDescent="0.2">
      <c r="A42" s="51"/>
      <c r="B42" s="52" t="s">
        <v>30</v>
      </c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4"/>
      <c r="S42" s="51"/>
      <c r="T42" s="52" t="s">
        <v>93</v>
      </c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4"/>
      <c r="AK42" s="51"/>
      <c r="AL42" s="52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4"/>
    </row>
  </sheetData>
  <mergeCells count="170">
    <mergeCell ref="AC2:AG4"/>
    <mergeCell ref="AU2:AY4"/>
    <mergeCell ref="AL15:AN15"/>
    <mergeCell ref="AO15:AW15"/>
    <mergeCell ref="AX15:BA15"/>
    <mergeCell ref="T37:V39"/>
    <mergeCell ref="T40:V40"/>
    <mergeCell ref="W37:AB40"/>
    <mergeCell ref="AL37:AT37"/>
    <mergeCell ref="AL39:AT41"/>
    <mergeCell ref="AL7:AN7"/>
    <mergeCell ref="AP7:AU7"/>
    <mergeCell ref="AV7:BA7"/>
    <mergeCell ref="AL8:AP8"/>
    <mergeCell ref="AQ8:BA8"/>
    <mergeCell ref="AM9:AQ9"/>
    <mergeCell ref="AM10:AZ11"/>
    <mergeCell ref="AM12:AZ13"/>
    <mergeCell ref="AL14:AN14"/>
    <mergeCell ref="AO14:AW14"/>
    <mergeCell ref="AX14:BA14"/>
    <mergeCell ref="AL2:AN3"/>
    <mergeCell ref="AQ2:AR3"/>
    <mergeCell ref="AS2:AT2"/>
    <mergeCell ref="AS3:AT3"/>
    <mergeCell ref="AL4:AN6"/>
    <mergeCell ref="AQ4:AT5"/>
    <mergeCell ref="AP6:AU6"/>
    <mergeCell ref="AV6:BA6"/>
    <mergeCell ref="AM33:AO33"/>
    <mergeCell ref="AL34:AO34"/>
    <mergeCell ref="AL35:AN35"/>
    <mergeCell ref="AO35:AT35"/>
    <mergeCell ref="AU35:AU41"/>
    <mergeCell ref="AV35:BA41"/>
    <mergeCell ref="AL36:AN36"/>
    <mergeCell ref="AO36:AT36"/>
    <mergeCell ref="AL16:AU16"/>
    <mergeCell ref="AV16:BA16"/>
    <mergeCell ref="AL17:AO17"/>
    <mergeCell ref="AQ17:AT17"/>
    <mergeCell ref="AV17:BA17"/>
    <mergeCell ref="AL18:AL22"/>
    <mergeCell ref="AM18:AO19"/>
    <mergeCell ref="AM20:AO20"/>
    <mergeCell ref="AM21:AO21"/>
    <mergeCell ref="AM22:AO22"/>
    <mergeCell ref="T14:V14"/>
    <mergeCell ref="W14:AE14"/>
    <mergeCell ref="AF14:AI14"/>
    <mergeCell ref="T15:V15"/>
    <mergeCell ref="W15:AE15"/>
    <mergeCell ref="AF15:AI15"/>
    <mergeCell ref="T16:AC16"/>
    <mergeCell ref="AD16:AI16"/>
    <mergeCell ref="T17:W17"/>
    <mergeCell ref="Y17:AB17"/>
    <mergeCell ref="AD17:AI17"/>
    <mergeCell ref="T2:V3"/>
    <mergeCell ref="Y2:Z3"/>
    <mergeCell ref="AA2:AB2"/>
    <mergeCell ref="AA3:AB3"/>
    <mergeCell ref="T4:V6"/>
    <mergeCell ref="Y4:AB5"/>
    <mergeCell ref="X6:AC6"/>
    <mergeCell ref="AD6:AI6"/>
    <mergeCell ref="B41:D41"/>
    <mergeCell ref="E41:J41"/>
    <mergeCell ref="N15:Q15"/>
    <mergeCell ref="L17:Q17"/>
    <mergeCell ref="J37:J38"/>
    <mergeCell ref="B35:D35"/>
    <mergeCell ref="B36:D36"/>
    <mergeCell ref="B37:D40"/>
    <mergeCell ref="B34:E34"/>
    <mergeCell ref="C33:E33"/>
    <mergeCell ref="C32:E32"/>
    <mergeCell ref="C31:E31"/>
    <mergeCell ref="C30:E30"/>
    <mergeCell ref="C29:E29"/>
    <mergeCell ref="C28:E28"/>
    <mergeCell ref="C27:E27"/>
    <mergeCell ref="E39:I40"/>
    <mergeCell ref="J39:J40"/>
    <mergeCell ref="K35:K41"/>
    <mergeCell ref="E36:J36"/>
    <mergeCell ref="E37:I38"/>
    <mergeCell ref="E35:J35"/>
    <mergeCell ref="L35:Q41"/>
    <mergeCell ref="T35:V35"/>
    <mergeCell ref="W35:AB35"/>
    <mergeCell ref="W41:AB41"/>
    <mergeCell ref="AC35:AC41"/>
    <mergeCell ref="AD35:AI41"/>
    <mergeCell ref="T36:V36"/>
    <mergeCell ref="W36:AB36"/>
    <mergeCell ref="T41:V41"/>
    <mergeCell ref="T34:W34"/>
    <mergeCell ref="U33:W33"/>
    <mergeCell ref="AL23:AL33"/>
    <mergeCell ref="AM23:AO23"/>
    <mergeCell ref="AM24:AO24"/>
    <mergeCell ref="AM25:AO25"/>
    <mergeCell ref="AM26:AO26"/>
    <mergeCell ref="AM27:AO27"/>
    <mergeCell ref="AM28:AO28"/>
    <mergeCell ref="AM29:AO29"/>
    <mergeCell ref="AM30:AO30"/>
    <mergeCell ref="AM31:AO31"/>
    <mergeCell ref="AM32:AO32"/>
    <mergeCell ref="U24:W24"/>
    <mergeCell ref="U25:W25"/>
    <mergeCell ref="U26:W26"/>
    <mergeCell ref="U27:W27"/>
    <mergeCell ref="U28:W28"/>
    <mergeCell ref="U29:W29"/>
    <mergeCell ref="C26:E26"/>
    <mergeCell ref="C25:E25"/>
    <mergeCell ref="T23:T33"/>
    <mergeCell ref="U23:W23"/>
    <mergeCell ref="C24:E24"/>
    <mergeCell ref="B23:B33"/>
    <mergeCell ref="C23:E23"/>
    <mergeCell ref="C22:E22"/>
    <mergeCell ref="C21:E21"/>
    <mergeCell ref="B18:B22"/>
    <mergeCell ref="C18:E19"/>
    <mergeCell ref="T18:T22"/>
    <mergeCell ref="U18:W19"/>
    <mergeCell ref="U20:W20"/>
    <mergeCell ref="U21:W21"/>
    <mergeCell ref="U22:W22"/>
    <mergeCell ref="U30:W30"/>
    <mergeCell ref="U31:W31"/>
    <mergeCell ref="U32:W32"/>
    <mergeCell ref="G17:J17"/>
    <mergeCell ref="B17:E17"/>
    <mergeCell ref="C20:E20"/>
    <mergeCell ref="B16:K16"/>
    <mergeCell ref="L16:Q16"/>
    <mergeCell ref="B15:D15"/>
    <mergeCell ref="B14:D14"/>
    <mergeCell ref="E14:M14"/>
    <mergeCell ref="N14:Q14"/>
    <mergeCell ref="E15:M15"/>
    <mergeCell ref="C12:P13"/>
    <mergeCell ref="C10:P11"/>
    <mergeCell ref="C9:G9"/>
    <mergeCell ref="T7:V7"/>
    <mergeCell ref="X7:AC7"/>
    <mergeCell ref="AD7:AI7"/>
    <mergeCell ref="T8:X8"/>
    <mergeCell ref="Y8:AI8"/>
    <mergeCell ref="B7:D7"/>
    <mergeCell ref="F7:K7"/>
    <mergeCell ref="L7:Q7"/>
    <mergeCell ref="U9:Y9"/>
    <mergeCell ref="U10:AH11"/>
    <mergeCell ref="U12:AH13"/>
    <mergeCell ref="B4:D6"/>
    <mergeCell ref="G4:J5"/>
    <mergeCell ref="F6:K6"/>
    <mergeCell ref="L6:Q6"/>
    <mergeCell ref="I3:J3"/>
    <mergeCell ref="B2:D3"/>
    <mergeCell ref="I2:J2"/>
    <mergeCell ref="G2:H3"/>
    <mergeCell ref="B8:F8"/>
    <mergeCell ref="G8:Q8"/>
    <mergeCell ref="K2:O4"/>
  </mergeCells>
  <phoneticPr fontId="2"/>
  <printOptions horizontalCentered="1" verticalCentered="1"/>
  <pageMargins left="0" right="0" top="0" bottom="0" header="0" footer="0"/>
  <pageSetup paperSize="9" scale="96" orientation="landscape" blackAndWhite="1" r:id="rId1"/>
  <headerFooter alignWithMargins="0"/>
  <ignoredErrors>
    <ignoredError sqref="F19 F20:F3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B42"/>
  <sheetViews>
    <sheetView view="pageBreakPreview" zoomScale="145" zoomScaleNormal="160" zoomScaleSheetLayoutView="145" workbookViewId="0">
      <selection activeCell="AR20" sqref="AR20"/>
    </sheetView>
  </sheetViews>
  <sheetFormatPr defaultRowHeight="13" x14ac:dyDescent="0.2"/>
  <cols>
    <col min="1" max="54" width="2.81640625" customWidth="1"/>
  </cols>
  <sheetData>
    <row r="1" spans="1:54" ht="36.75" customHeight="1" x14ac:dyDescent="0.2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10"/>
      <c r="Q1" s="10"/>
      <c r="R1" s="11"/>
      <c r="S1" s="8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10"/>
      <c r="AI1" s="10"/>
      <c r="AJ1" s="11"/>
      <c r="AK1" s="8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10"/>
      <c r="BA1" s="10"/>
      <c r="BB1" s="11"/>
    </row>
    <row r="2" spans="1:54" ht="8.25" customHeight="1" x14ac:dyDescent="0.2">
      <c r="A2" s="12"/>
      <c r="B2" s="207" t="s">
        <v>13</v>
      </c>
      <c r="C2" s="208"/>
      <c r="D2" s="209"/>
      <c r="E2" s="13"/>
      <c r="F2" s="14"/>
      <c r="G2" s="213" t="s">
        <v>84</v>
      </c>
      <c r="H2" s="213"/>
      <c r="I2" s="203" t="s">
        <v>82</v>
      </c>
      <c r="J2" s="203"/>
      <c r="K2" s="217" t="s">
        <v>85</v>
      </c>
      <c r="L2" s="217"/>
      <c r="M2" s="217"/>
      <c r="N2" s="217"/>
      <c r="O2" s="217"/>
      <c r="P2" s="14"/>
      <c r="Q2" s="15"/>
      <c r="R2" s="16"/>
      <c r="S2" s="12"/>
      <c r="T2" s="207" t="s">
        <v>13</v>
      </c>
      <c r="U2" s="208"/>
      <c r="V2" s="209"/>
      <c r="W2" s="13"/>
      <c r="X2" s="14"/>
      <c r="Y2" s="213" t="s">
        <v>84</v>
      </c>
      <c r="Z2" s="213"/>
      <c r="AA2" s="203" t="s">
        <v>82</v>
      </c>
      <c r="AB2" s="203"/>
      <c r="AC2" s="316" t="s">
        <v>96</v>
      </c>
      <c r="AD2" s="316"/>
      <c r="AE2" s="316"/>
      <c r="AF2" s="316"/>
      <c r="AG2" s="316"/>
      <c r="AH2" s="14"/>
      <c r="AI2" s="15"/>
      <c r="AJ2" s="16"/>
      <c r="AK2" s="12"/>
      <c r="AL2" s="207" t="s">
        <v>13</v>
      </c>
      <c r="AM2" s="208"/>
      <c r="AN2" s="209"/>
      <c r="AO2" s="13"/>
      <c r="AP2" s="14"/>
      <c r="AQ2" s="213" t="s">
        <v>84</v>
      </c>
      <c r="AR2" s="213"/>
      <c r="AS2" s="203" t="s">
        <v>82</v>
      </c>
      <c r="AT2" s="203"/>
      <c r="AU2" s="217" t="s">
        <v>97</v>
      </c>
      <c r="AV2" s="217"/>
      <c r="AW2" s="217"/>
      <c r="AX2" s="217"/>
      <c r="AY2" s="217"/>
      <c r="AZ2" s="14"/>
      <c r="BA2" s="15"/>
      <c r="BB2" s="16"/>
    </row>
    <row r="3" spans="1:54" ht="8.25" customHeight="1" x14ac:dyDescent="0.2">
      <c r="A3" s="12"/>
      <c r="B3" s="210"/>
      <c r="C3" s="211"/>
      <c r="D3" s="212"/>
      <c r="E3" s="17"/>
      <c r="F3" s="14"/>
      <c r="G3" s="213"/>
      <c r="H3" s="213"/>
      <c r="I3" s="203" t="s">
        <v>83</v>
      </c>
      <c r="J3" s="203"/>
      <c r="K3" s="217"/>
      <c r="L3" s="217"/>
      <c r="M3" s="217"/>
      <c r="N3" s="217"/>
      <c r="O3" s="217"/>
      <c r="P3" s="14"/>
      <c r="Q3" s="15"/>
      <c r="R3" s="16"/>
      <c r="S3" s="12"/>
      <c r="T3" s="210"/>
      <c r="U3" s="211"/>
      <c r="V3" s="212"/>
      <c r="W3" s="17"/>
      <c r="X3" s="14"/>
      <c r="Y3" s="213"/>
      <c r="Z3" s="213"/>
      <c r="AA3" s="203" t="s">
        <v>83</v>
      </c>
      <c r="AB3" s="203"/>
      <c r="AC3" s="316"/>
      <c r="AD3" s="316"/>
      <c r="AE3" s="316"/>
      <c r="AF3" s="316"/>
      <c r="AG3" s="316"/>
      <c r="AH3" s="14"/>
      <c r="AI3" s="15"/>
      <c r="AJ3" s="16"/>
      <c r="AK3" s="12"/>
      <c r="AL3" s="210"/>
      <c r="AM3" s="211"/>
      <c r="AN3" s="212"/>
      <c r="AO3" s="17"/>
      <c r="AP3" s="14"/>
      <c r="AQ3" s="213"/>
      <c r="AR3" s="213"/>
      <c r="AS3" s="203" t="s">
        <v>83</v>
      </c>
      <c r="AT3" s="203"/>
      <c r="AU3" s="217"/>
      <c r="AV3" s="217"/>
      <c r="AW3" s="217"/>
      <c r="AX3" s="217"/>
      <c r="AY3" s="217"/>
      <c r="AZ3" s="14"/>
      <c r="BA3" s="15"/>
      <c r="BB3" s="16"/>
    </row>
    <row r="4" spans="1:54" ht="6" customHeight="1" x14ac:dyDescent="0.2">
      <c r="A4" s="12"/>
      <c r="B4" s="197">
        <v>170003</v>
      </c>
      <c r="C4" s="198"/>
      <c r="D4" s="199"/>
      <c r="E4" s="17"/>
      <c r="F4" s="14"/>
      <c r="G4" s="203" t="s">
        <v>33</v>
      </c>
      <c r="H4" s="203"/>
      <c r="I4" s="203"/>
      <c r="J4" s="203"/>
      <c r="K4" s="217"/>
      <c r="L4" s="217"/>
      <c r="M4" s="217"/>
      <c r="N4" s="217"/>
      <c r="O4" s="217"/>
      <c r="P4" s="18"/>
      <c r="Q4" s="19"/>
      <c r="R4" s="16"/>
      <c r="S4" s="12"/>
      <c r="T4" s="197">
        <v>170003</v>
      </c>
      <c r="U4" s="198"/>
      <c r="V4" s="199"/>
      <c r="W4" s="17"/>
      <c r="X4" s="14"/>
      <c r="Y4" s="203" t="s">
        <v>33</v>
      </c>
      <c r="Z4" s="203"/>
      <c r="AA4" s="203"/>
      <c r="AB4" s="203"/>
      <c r="AC4" s="316"/>
      <c r="AD4" s="316"/>
      <c r="AE4" s="316"/>
      <c r="AF4" s="316"/>
      <c r="AG4" s="316"/>
      <c r="AH4" s="18"/>
      <c r="AI4" s="19"/>
      <c r="AJ4" s="16"/>
      <c r="AK4" s="12"/>
      <c r="AL4" s="197">
        <v>170003</v>
      </c>
      <c r="AM4" s="198"/>
      <c r="AN4" s="199"/>
      <c r="AO4" s="17"/>
      <c r="AP4" s="14"/>
      <c r="AQ4" s="203" t="s">
        <v>33</v>
      </c>
      <c r="AR4" s="203"/>
      <c r="AS4" s="203"/>
      <c r="AT4" s="203"/>
      <c r="AU4" s="217"/>
      <c r="AV4" s="217"/>
      <c r="AW4" s="217"/>
      <c r="AX4" s="217"/>
      <c r="AY4" s="217"/>
      <c r="AZ4" s="18"/>
      <c r="BA4" s="19"/>
      <c r="BB4" s="16"/>
    </row>
    <row r="5" spans="1:54" ht="6" customHeight="1" x14ac:dyDescent="0.2">
      <c r="A5" s="12"/>
      <c r="B5" s="197"/>
      <c r="C5" s="198"/>
      <c r="D5" s="199"/>
      <c r="E5" s="17"/>
      <c r="F5" s="14"/>
      <c r="G5" s="204"/>
      <c r="H5" s="204"/>
      <c r="I5" s="204"/>
      <c r="J5" s="204"/>
      <c r="K5" s="50"/>
      <c r="L5" s="50"/>
      <c r="M5" s="50"/>
      <c r="N5" s="50"/>
      <c r="O5" s="20"/>
      <c r="P5" s="18"/>
      <c r="Q5" s="19"/>
      <c r="R5" s="16"/>
      <c r="S5" s="12"/>
      <c r="T5" s="197"/>
      <c r="U5" s="198"/>
      <c r="V5" s="199"/>
      <c r="W5" s="17"/>
      <c r="X5" s="14"/>
      <c r="Y5" s="204"/>
      <c r="Z5" s="204"/>
      <c r="AA5" s="204"/>
      <c r="AB5" s="204"/>
      <c r="AC5" s="50"/>
      <c r="AD5" s="50"/>
      <c r="AE5" s="50"/>
      <c r="AF5" s="50"/>
      <c r="AG5" s="20"/>
      <c r="AH5" s="18"/>
      <c r="AI5" s="19"/>
      <c r="AJ5" s="16"/>
      <c r="AK5" s="12"/>
      <c r="AL5" s="197"/>
      <c r="AM5" s="198"/>
      <c r="AN5" s="199"/>
      <c r="AO5" s="17"/>
      <c r="AP5" s="14"/>
      <c r="AQ5" s="204"/>
      <c r="AR5" s="204"/>
      <c r="AS5" s="204"/>
      <c r="AT5" s="204"/>
      <c r="AU5" s="50"/>
      <c r="AV5" s="50"/>
      <c r="AW5" s="50"/>
      <c r="AX5" s="50"/>
      <c r="AY5" s="20"/>
      <c r="AZ5" s="18"/>
      <c r="BA5" s="19"/>
      <c r="BB5" s="16"/>
    </row>
    <row r="6" spans="1:54" ht="9" customHeight="1" x14ac:dyDescent="0.2">
      <c r="A6" s="12"/>
      <c r="B6" s="200"/>
      <c r="C6" s="201"/>
      <c r="D6" s="202"/>
      <c r="E6" s="17"/>
      <c r="F6" s="205" t="s">
        <v>22</v>
      </c>
      <c r="G6" s="206"/>
      <c r="H6" s="206"/>
      <c r="I6" s="206"/>
      <c r="J6" s="206"/>
      <c r="K6" s="206"/>
      <c r="L6" s="205" t="s">
        <v>14</v>
      </c>
      <c r="M6" s="206"/>
      <c r="N6" s="206"/>
      <c r="O6" s="206"/>
      <c r="P6" s="206"/>
      <c r="Q6" s="206"/>
      <c r="R6" s="21"/>
      <c r="S6" s="12"/>
      <c r="T6" s="200"/>
      <c r="U6" s="201"/>
      <c r="V6" s="202"/>
      <c r="W6" s="17"/>
      <c r="X6" s="205" t="s">
        <v>22</v>
      </c>
      <c r="Y6" s="206"/>
      <c r="Z6" s="206"/>
      <c r="AA6" s="206"/>
      <c r="AB6" s="206"/>
      <c r="AC6" s="206"/>
      <c r="AD6" s="205" t="s">
        <v>14</v>
      </c>
      <c r="AE6" s="206"/>
      <c r="AF6" s="206"/>
      <c r="AG6" s="206"/>
      <c r="AH6" s="206"/>
      <c r="AI6" s="206"/>
      <c r="AJ6" s="21"/>
      <c r="AK6" s="12"/>
      <c r="AL6" s="200"/>
      <c r="AM6" s="201"/>
      <c r="AN6" s="202"/>
      <c r="AO6" s="17"/>
      <c r="AP6" s="205" t="s">
        <v>22</v>
      </c>
      <c r="AQ6" s="206"/>
      <c r="AR6" s="206"/>
      <c r="AS6" s="206"/>
      <c r="AT6" s="206"/>
      <c r="AU6" s="206"/>
      <c r="AV6" s="205" t="s">
        <v>14</v>
      </c>
      <c r="AW6" s="206"/>
      <c r="AX6" s="206"/>
      <c r="AY6" s="206"/>
      <c r="AZ6" s="206"/>
      <c r="BA6" s="206"/>
      <c r="BB6" s="21"/>
    </row>
    <row r="7" spans="1:54" ht="18" customHeight="1" x14ac:dyDescent="0.2">
      <c r="A7" s="12"/>
      <c r="B7" s="222" t="s">
        <v>21</v>
      </c>
      <c r="C7" s="223"/>
      <c r="D7" s="224"/>
      <c r="E7" s="22" t="s">
        <v>0</v>
      </c>
      <c r="F7" s="225" t="s">
        <v>32</v>
      </c>
      <c r="G7" s="226"/>
      <c r="H7" s="226"/>
      <c r="I7" s="226"/>
      <c r="J7" s="226"/>
      <c r="K7" s="226"/>
      <c r="L7" s="227" t="s">
        <v>31</v>
      </c>
      <c r="M7" s="228"/>
      <c r="N7" s="228"/>
      <c r="O7" s="228"/>
      <c r="P7" s="228"/>
      <c r="Q7" s="228"/>
      <c r="R7" s="21"/>
      <c r="S7" s="12"/>
      <c r="T7" s="222" t="s">
        <v>21</v>
      </c>
      <c r="U7" s="223"/>
      <c r="V7" s="224"/>
      <c r="W7" s="22" t="s">
        <v>0</v>
      </c>
      <c r="X7" s="225" t="s">
        <v>32</v>
      </c>
      <c r="Y7" s="226"/>
      <c r="Z7" s="226"/>
      <c r="AA7" s="226"/>
      <c r="AB7" s="226"/>
      <c r="AC7" s="226"/>
      <c r="AD7" s="227" t="s">
        <v>31</v>
      </c>
      <c r="AE7" s="228"/>
      <c r="AF7" s="228"/>
      <c r="AG7" s="228"/>
      <c r="AH7" s="228"/>
      <c r="AI7" s="228"/>
      <c r="AJ7" s="21"/>
      <c r="AK7" s="12"/>
      <c r="AL7" s="222" t="s">
        <v>21</v>
      </c>
      <c r="AM7" s="223"/>
      <c r="AN7" s="224"/>
      <c r="AO7" s="22" t="s">
        <v>0</v>
      </c>
      <c r="AP7" s="225" t="s">
        <v>32</v>
      </c>
      <c r="AQ7" s="226"/>
      <c r="AR7" s="226"/>
      <c r="AS7" s="226"/>
      <c r="AT7" s="226"/>
      <c r="AU7" s="226"/>
      <c r="AV7" s="227" t="s">
        <v>31</v>
      </c>
      <c r="AW7" s="228"/>
      <c r="AX7" s="228"/>
      <c r="AY7" s="228"/>
      <c r="AZ7" s="228"/>
      <c r="BA7" s="228"/>
      <c r="BB7" s="21"/>
    </row>
    <row r="8" spans="1:54" ht="12" customHeight="1" x14ac:dyDescent="0.2">
      <c r="A8" s="12"/>
      <c r="B8" s="214" t="s">
        <v>29</v>
      </c>
      <c r="C8" s="215"/>
      <c r="D8" s="215"/>
      <c r="E8" s="215"/>
      <c r="F8" s="215"/>
      <c r="G8" s="216"/>
      <c r="H8" s="216"/>
      <c r="I8" s="216"/>
      <c r="J8" s="216"/>
      <c r="K8" s="216"/>
      <c r="L8" s="216"/>
      <c r="M8" s="216"/>
      <c r="N8" s="216"/>
      <c r="O8" s="216"/>
      <c r="P8" s="216"/>
      <c r="Q8" s="216"/>
      <c r="R8" s="21"/>
      <c r="S8" s="12"/>
      <c r="T8" s="214" t="s">
        <v>29</v>
      </c>
      <c r="U8" s="215"/>
      <c r="V8" s="215"/>
      <c r="W8" s="215"/>
      <c r="X8" s="215"/>
      <c r="Y8" s="216"/>
      <c r="Z8" s="216"/>
      <c r="AA8" s="216"/>
      <c r="AB8" s="216"/>
      <c r="AC8" s="216"/>
      <c r="AD8" s="216"/>
      <c r="AE8" s="216"/>
      <c r="AF8" s="216"/>
      <c r="AG8" s="216"/>
      <c r="AH8" s="216"/>
      <c r="AI8" s="216"/>
      <c r="AJ8" s="21"/>
      <c r="AK8" s="12"/>
      <c r="AL8" s="214" t="s">
        <v>29</v>
      </c>
      <c r="AM8" s="215"/>
      <c r="AN8" s="215"/>
      <c r="AO8" s="215"/>
      <c r="AP8" s="215"/>
      <c r="AQ8" s="216"/>
      <c r="AR8" s="216"/>
      <c r="AS8" s="216"/>
      <c r="AT8" s="216"/>
      <c r="AU8" s="216"/>
      <c r="AV8" s="216"/>
      <c r="AW8" s="216"/>
      <c r="AX8" s="216"/>
      <c r="AY8" s="216"/>
      <c r="AZ8" s="216"/>
      <c r="BA8" s="216"/>
      <c r="BB8" s="21"/>
    </row>
    <row r="9" spans="1:54" ht="12" customHeight="1" x14ac:dyDescent="0.2">
      <c r="A9" s="12"/>
      <c r="B9" s="59" t="s">
        <v>89</v>
      </c>
      <c r="C9" s="221"/>
      <c r="D9" s="221"/>
      <c r="E9" s="221"/>
      <c r="F9" s="221"/>
      <c r="G9" s="221"/>
      <c r="H9" s="58"/>
      <c r="I9" s="58"/>
      <c r="J9" s="58"/>
      <c r="K9" s="58"/>
      <c r="L9" s="58"/>
      <c r="M9" s="58"/>
      <c r="N9" s="58"/>
      <c r="O9" s="58"/>
      <c r="P9" s="58"/>
      <c r="Q9" s="24"/>
      <c r="R9" s="21"/>
      <c r="S9" s="12"/>
      <c r="T9" s="59" t="s">
        <v>89</v>
      </c>
      <c r="U9" s="221" t="str">
        <f>C9&amp;""</f>
        <v/>
      </c>
      <c r="V9" s="221"/>
      <c r="W9" s="221"/>
      <c r="X9" s="221"/>
      <c r="Y9" s="221"/>
      <c r="Z9" s="58"/>
      <c r="AA9" s="58"/>
      <c r="AB9" s="58"/>
      <c r="AC9" s="58"/>
      <c r="AD9" s="58"/>
      <c r="AE9" s="58"/>
      <c r="AF9" s="58"/>
      <c r="AG9" s="58"/>
      <c r="AH9" s="58"/>
      <c r="AI9" s="24"/>
      <c r="AJ9" s="21"/>
      <c r="AK9" s="12"/>
      <c r="AL9" s="59" t="s">
        <v>89</v>
      </c>
      <c r="AM9" s="221"/>
      <c r="AN9" s="221"/>
      <c r="AO9" s="221"/>
      <c r="AP9" s="221"/>
      <c r="AQ9" s="221"/>
      <c r="AR9" s="58"/>
      <c r="AS9" s="58"/>
      <c r="AT9" s="58"/>
      <c r="AU9" s="58"/>
      <c r="AV9" s="58"/>
      <c r="AW9" s="58"/>
      <c r="AX9" s="58"/>
      <c r="AY9" s="58"/>
      <c r="AZ9" s="58"/>
      <c r="BA9" s="24"/>
      <c r="BB9" s="21"/>
    </row>
    <row r="10" spans="1:54" ht="12" customHeight="1" x14ac:dyDescent="0.2">
      <c r="A10" s="12"/>
      <c r="B10" s="25"/>
      <c r="C10" s="220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4"/>
      <c r="R10" s="21"/>
      <c r="S10" s="12"/>
      <c r="T10" s="25"/>
      <c r="U10" s="220" t="str">
        <f>C10&amp;""</f>
        <v/>
      </c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4"/>
      <c r="AJ10" s="21"/>
      <c r="AK10" s="12"/>
      <c r="AL10" s="25"/>
      <c r="AM10" s="220"/>
      <c r="AN10" s="220"/>
      <c r="AO10" s="220"/>
      <c r="AP10" s="220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  <c r="BA10" s="24"/>
      <c r="BB10" s="21"/>
    </row>
    <row r="11" spans="1:54" ht="12" customHeight="1" x14ac:dyDescent="0.2">
      <c r="A11" s="12"/>
      <c r="B11" s="25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4"/>
      <c r="R11" s="21"/>
      <c r="S11" s="12"/>
      <c r="T11" s="25"/>
      <c r="U11" s="220"/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20"/>
      <c r="AG11" s="220"/>
      <c r="AH11" s="220"/>
      <c r="AI11" s="24"/>
      <c r="AJ11" s="21"/>
      <c r="AK11" s="12"/>
      <c r="AL11" s="25"/>
      <c r="AM11" s="220"/>
      <c r="AN11" s="220"/>
      <c r="AO11" s="220"/>
      <c r="AP11" s="220"/>
      <c r="AQ11" s="220"/>
      <c r="AR11" s="220"/>
      <c r="AS11" s="220"/>
      <c r="AT11" s="220"/>
      <c r="AU11" s="220"/>
      <c r="AV11" s="220"/>
      <c r="AW11" s="220"/>
      <c r="AX11" s="220"/>
      <c r="AY11" s="220"/>
      <c r="AZ11" s="220"/>
      <c r="BA11" s="24"/>
      <c r="BB11" s="21"/>
    </row>
    <row r="12" spans="1:54" ht="12" customHeight="1" x14ac:dyDescent="0.2">
      <c r="A12" s="12"/>
      <c r="B12" s="23"/>
      <c r="C12" s="218"/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 s="218"/>
      <c r="Q12" s="26"/>
      <c r="R12" s="21"/>
      <c r="S12" s="12"/>
      <c r="T12" s="23"/>
      <c r="U12" s="218" t="str">
        <f>C12&amp;""</f>
        <v/>
      </c>
      <c r="V12" s="218"/>
      <c r="W12" s="218"/>
      <c r="X12" s="218"/>
      <c r="Y12" s="218"/>
      <c r="Z12" s="218"/>
      <c r="AA12" s="218"/>
      <c r="AB12" s="218"/>
      <c r="AC12" s="218"/>
      <c r="AD12" s="218"/>
      <c r="AE12" s="218"/>
      <c r="AF12" s="218"/>
      <c r="AG12" s="218"/>
      <c r="AH12" s="218"/>
      <c r="AI12" s="26"/>
      <c r="AJ12" s="21"/>
      <c r="AK12" s="12"/>
      <c r="AL12" s="23"/>
      <c r="AM12" s="218"/>
      <c r="AN12" s="218"/>
      <c r="AO12" s="218"/>
      <c r="AP12" s="218"/>
      <c r="AQ12" s="218"/>
      <c r="AR12" s="218"/>
      <c r="AS12" s="218"/>
      <c r="AT12" s="218"/>
      <c r="AU12" s="218"/>
      <c r="AV12" s="218"/>
      <c r="AW12" s="218"/>
      <c r="AX12" s="218"/>
      <c r="AY12" s="218"/>
      <c r="AZ12" s="218"/>
      <c r="BA12" s="26"/>
      <c r="BB12" s="21"/>
    </row>
    <row r="13" spans="1:54" ht="12" customHeight="1" x14ac:dyDescent="0.2">
      <c r="A13" s="12"/>
      <c r="B13" s="27"/>
      <c r="C13" s="219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8"/>
      <c r="R13" s="21"/>
      <c r="S13" s="12"/>
      <c r="T13" s="27"/>
      <c r="U13" s="219"/>
      <c r="V13" s="219"/>
      <c r="W13" s="219"/>
      <c r="X13" s="219"/>
      <c r="Y13" s="219"/>
      <c r="Z13" s="219"/>
      <c r="AA13" s="219"/>
      <c r="AB13" s="219"/>
      <c r="AC13" s="219"/>
      <c r="AD13" s="219"/>
      <c r="AE13" s="219"/>
      <c r="AF13" s="219"/>
      <c r="AG13" s="219"/>
      <c r="AH13" s="219"/>
      <c r="AI13" s="28"/>
      <c r="AJ13" s="21"/>
      <c r="AK13" s="12"/>
      <c r="AL13" s="27"/>
      <c r="AM13" s="219"/>
      <c r="AN13" s="219"/>
      <c r="AO13" s="219"/>
      <c r="AP13" s="219"/>
      <c r="AQ13" s="219"/>
      <c r="AR13" s="219"/>
      <c r="AS13" s="219"/>
      <c r="AT13" s="219"/>
      <c r="AU13" s="219"/>
      <c r="AV13" s="219"/>
      <c r="AW13" s="219"/>
      <c r="AX13" s="219"/>
      <c r="AY13" s="219"/>
      <c r="AZ13" s="219"/>
      <c r="BA13" s="28"/>
      <c r="BB13" s="21"/>
    </row>
    <row r="14" spans="1:54" ht="9" customHeight="1" x14ac:dyDescent="0.2">
      <c r="A14" s="12"/>
      <c r="B14" s="238" t="s">
        <v>52</v>
      </c>
      <c r="C14" s="239"/>
      <c r="D14" s="240"/>
      <c r="E14" s="241" t="s">
        <v>87</v>
      </c>
      <c r="F14" s="241"/>
      <c r="G14" s="241"/>
      <c r="H14" s="241"/>
      <c r="I14" s="241"/>
      <c r="J14" s="241"/>
      <c r="K14" s="241"/>
      <c r="L14" s="241"/>
      <c r="M14" s="242"/>
      <c r="N14" s="239" t="s">
        <v>48</v>
      </c>
      <c r="O14" s="239"/>
      <c r="P14" s="239"/>
      <c r="Q14" s="239"/>
      <c r="R14" s="21"/>
      <c r="S14" s="12"/>
      <c r="T14" s="238" t="s">
        <v>52</v>
      </c>
      <c r="U14" s="239"/>
      <c r="V14" s="240"/>
      <c r="W14" s="241" t="s">
        <v>87</v>
      </c>
      <c r="X14" s="241"/>
      <c r="Y14" s="241"/>
      <c r="Z14" s="241"/>
      <c r="AA14" s="241"/>
      <c r="AB14" s="241"/>
      <c r="AC14" s="241"/>
      <c r="AD14" s="241"/>
      <c r="AE14" s="242"/>
      <c r="AF14" s="239" t="s">
        <v>48</v>
      </c>
      <c r="AG14" s="239"/>
      <c r="AH14" s="239"/>
      <c r="AI14" s="239"/>
      <c r="AJ14" s="21"/>
      <c r="AK14" s="12"/>
      <c r="AL14" s="238" t="s">
        <v>52</v>
      </c>
      <c r="AM14" s="239"/>
      <c r="AN14" s="240"/>
      <c r="AO14" s="241" t="s">
        <v>87</v>
      </c>
      <c r="AP14" s="241"/>
      <c r="AQ14" s="241"/>
      <c r="AR14" s="241"/>
      <c r="AS14" s="241"/>
      <c r="AT14" s="241"/>
      <c r="AU14" s="241"/>
      <c r="AV14" s="241"/>
      <c r="AW14" s="242"/>
      <c r="AX14" s="239" t="s">
        <v>48</v>
      </c>
      <c r="AY14" s="239"/>
      <c r="AZ14" s="239"/>
      <c r="BA14" s="239"/>
      <c r="BB14" s="21"/>
    </row>
    <row r="15" spans="1:54" ht="19.5" customHeight="1" x14ac:dyDescent="0.2">
      <c r="A15" s="12"/>
      <c r="B15" s="235"/>
      <c r="C15" s="236"/>
      <c r="D15" s="237"/>
      <c r="E15" s="243"/>
      <c r="F15" s="244"/>
      <c r="G15" s="244"/>
      <c r="H15" s="244"/>
      <c r="I15" s="244"/>
      <c r="J15" s="244"/>
      <c r="K15" s="244"/>
      <c r="L15" s="244"/>
      <c r="M15" s="245"/>
      <c r="N15" s="297"/>
      <c r="O15" s="298"/>
      <c r="P15" s="298"/>
      <c r="Q15" s="299"/>
      <c r="R15" s="21"/>
      <c r="S15" s="12"/>
      <c r="T15" s="235"/>
      <c r="U15" s="236"/>
      <c r="V15" s="237"/>
      <c r="W15" s="243"/>
      <c r="X15" s="244"/>
      <c r="Y15" s="244"/>
      <c r="Z15" s="244"/>
      <c r="AA15" s="244"/>
      <c r="AB15" s="244"/>
      <c r="AC15" s="244"/>
      <c r="AD15" s="244"/>
      <c r="AE15" s="245"/>
      <c r="AF15" s="297"/>
      <c r="AG15" s="298"/>
      <c r="AH15" s="298"/>
      <c r="AI15" s="299"/>
      <c r="AJ15" s="21"/>
      <c r="AK15" s="12"/>
      <c r="AL15" s="235"/>
      <c r="AM15" s="236"/>
      <c r="AN15" s="237"/>
      <c r="AO15" s="243"/>
      <c r="AP15" s="244"/>
      <c r="AQ15" s="244"/>
      <c r="AR15" s="244"/>
      <c r="AS15" s="244"/>
      <c r="AT15" s="244"/>
      <c r="AU15" s="244"/>
      <c r="AV15" s="244"/>
      <c r="AW15" s="245"/>
      <c r="AX15" s="297"/>
      <c r="AY15" s="298"/>
      <c r="AZ15" s="298"/>
      <c r="BA15" s="299"/>
      <c r="BB15" s="21"/>
    </row>
    <row r="16" spans="1:54" ht="9" customHeight="1" x14ac:dyDescent="0.2">
      <c r="A16" s="12"/>
      <c r="B16" s="232" t="s">
        <v>119</v>
      </c>
      <c r="C16" s="233"/>
      <c r="D16" s="233"/>
      <c r="E16" s="233"/>
      <c r="F16" s="233"/>
      <c r="G16" s="233"/>
      <c r="H16" s="233"/>
      <c r="I16" s="233"/>
      <c r="J16" s="233"/>
      <c r="K16" s="234"/>
      <c r="L16" s="233" t="s">
        <v>77</v>
      </c>
      <c r="M16" s="233"/>
      <c r="N16" s="233"/>
      <c r="O16" s="233"/>
      <c r="P16" s="233"/>
      <c r="Q16" s="233"/>
      <c r="R16" s="21"/>
      <c r="S16" s="12"/>
      <c r="T16" s="232" t="s">
        <v>119</v>
      </c>
      <c r="U16" s="233"/>
      <c r="V16" s="233"/>
      <c r="W16" s="233"/>
      <c r="X16" s="233"/>
      <c r="Y16" s="233"/>
      <c r="Z16" s="233"/>
      <c r="AA16" s="233"/>
      <c r="AB16" s="233"/>
      <c r="AC16" s="234"/>
      <c r="AD16" s="233" t="s">
        <v>77</v>
      </c>
      <c r="AE16" s="233"/>
      <c r="AF16" s="233"/>
      <c r="AG16" s="233"/>
      <c r="AH16" s="233"/>
      <c r="AI16" s="233"/>
      <c r="AJ16" s="21"/>
      <c r="AK16" s="12"/>
      <c r="AL16" s="232" t="s">
        <v>119</v>
      </c>
      <c r="AM16" s="233"/>
      <c r="AN16" s="233"/>
      <c r="AO16" s="233"/>
      <c r="AP16" s="233"/>
      <c r="AQ16" s="233"/>
      <c r="AR16" s="233"/>
      <c r="AS16" s="233"/>
      <c r="AT16" s="233"/>
      <c r="AU16" s="234"/>
      <c r="AV16" s="233" t="s">
        <v>77</v>
      </c>
      <c r="AW16" s="233"/>
      <c r="AX16" s="233"/>
      <c r="AY16" s="233"/>
      <c r="AZ16" s="233"/>
      <c r="BA16" s="233"/>
      <c r="BB16" s="21"/>
    </row>
    <row r="17" spans="1:54" ht="19.5" customHeight="1" x14ac:dyDescent="0.2">
      <c r="A17" s="12"/>
      <c r="B17" s="336" t="s">
        <v>108</v>
      </c>
      <c r="C17" s="335"/>
      <c r="D17" s="335"/>
      <c r="E17" s="335"/>
      <c r="F17" s="29" t="s">
        <v>15</v>
      </c>
      <c r="G17" s="334" t="s">
        <v>108</v>
      </c>
      <c r="H17" s="335"/>
      <c r="I17" s="335"/>
      <c r="J17" s="335"/>
      <c r="K17" s="30" t="s">
        <v>23</v>
      </c>
      <c r="L17" s="107" t="s">
        <v>109</v>
      </c>
      <c r="M17" s="108" t="s">
        <v>110</v>
      </c>
      <c r="N17" s="108" t="s">
        <v>111</v>
      </c>
      <c r="O17" s="108" t="s">
        <v>112</v>
      </c>
      <c r="P17" s="109" t="s">
        <v>24</v>
      </c>
      <c r="Q17" s="110" t="s">
        <v>25</v>
      </c>
      <c r="R17" s="21"/>
      <c r="S17" s="12"/>
      <c r="T17" s="336" t="s">
        <v>108</v>
      </c>
      <c r="U17" s="335"/>
      <c r="V17" s="335"/>
      <c r="W17" s="335"/>
      <c r="X17" s="29" t="s">
        <v>15</v>
      </c>
      <c r="Y17" s="334" t="s">
        <v>108</v>
      </c>
      <c r="Z17" s="335"/>
      <c r="AA17" s="335"/>
      <c r="AB17" s="335"/>
      <c r="AC17" s="30" t="s">
        <v>23</v>
      </c>
      <c r="AD17" s="107" t="s">
        <v>109</v>
      </c>
      <c r="AE17" s="108" t="s">
        <v>110</v>
      </c>
      <c r="AF17" s="108" t="s">
        <v>111</v>
      </c>
      <c r="AG17" s="108" t="s">
        <v>112</v>
      </c>
      <c r="AH17" s="109" t="s">
        <v>24</v>
      </c>
      <c r="AI17" s="110" t="s">
        <v>25</v>
      </c>
      <c r="AJ17" s="21"/>
      <c r="AK17" s="12"/>
      <c r="AL17" s="336" t="s">
        <v>108</v>
      </c>
      <c r="AM17" s="335"/>
      <c r="AN17" s="335"/>
      <c r="AO17" s="335"/>
      <c r="AP17" s="29" t="s">
        <v>15</v>
      </c>
      <c r="AQ17" s="334" t="s">
        <v>108</v>
      </c>
      <c r="AR17" s="335"/>
      <c r="AS17" s="335"/>
      <c r="AT17" s="335"/>
      <c r="AU17" s="30" t="s">
        <v>23</v>
      </c>
      <c r="AV17" s="107" t="s">
        <v>109</v>
      </c>
      <c r="AW17" s="108" t="s">
        <v>110</v>
      </c>
      <c r="AX17" s="108" t="s">
        <v>111</v>
      </c>
      <c r="AY17" s="108" t="s">
        <v>112</v>
      </c>
      <c r="AZ17" s="109" t="s">
        <v>24</v>
      </c>
      <c r="BA17" s="110" t="s">
        <v>25</v>
      </c>
      <c r="BB17" s="21"/>
    </row>
    <row r="18" spans="1:54" ht="6.75" customHeight="1" x14ac:dyDescent="0.2">
      <c r="A18" s="12"/>
      <c r="B18" s="254" t="s">
        <v>2</v>
      </c>
      <c r="C18" s="257" t="s">
        <v>1</v>
      </c>
      <c r="D18" s="258"/>
      <c r="E18" s="258"/>
      <c r="F18" s="31"/>
      <c r="G18" s="55" t="s">
        <v>7</v>
      </c>
      <c r="H18" s="56" t="s">
        <v>8</v>
      </c>
      <c r="I18" s="55" t="s">
        <v>9</v>
      </c>
      <c r="J18" s="57" t="s">
        <v>10</v>
      </c>
      <c r="K18" s="56" t="s">
        <v>7</v>
      </c>
      <c r="L18" s="55" t="s">
        <v>8</v>
      </c>
      <c r="M18" s="57" t="s">
        <v>11</v>
      </c>
      <c r="N18" s="57" t="s">
        <v>10</v>
      </c>
      <c r="O18" s="55" t="s">
        <v>7</v>
      </c>
      <c r="P18" s="57" t="s">
        <v>8</v>
      </c>
      <c r="Q18" s="57" t="s">
        <v>12</v>
      </c>
      <c r="R18" s="21"/>
      <c r="S18" s="12"/>
      <c r="T18" s="254" t="s">
        <v>2</v>
      </c>
      <c r="U18" s="257" t="s">
        <v>1</v>
      </c>
      <c r="V18" s="258"/>
      <c r="W18" s="258"/>
      <c r="X18" s="31"/>
      <c r="Y18" s="55" t="s">
        <v>7</v>
      </c>
      <c r="Z18" s="56" t="s">
        <v>8</v>
      </c>
      <c r="AA18" s="55" t="s">
        <v>9</v>
      </c>
      <c r="AB18" s="57" t="s">
        <v>10</v>
      </c>
      <c r="AC18" s="56" t="s">
        <v>7</v>
      </c>
      <c r="AD18" s="55" t="s">
        <v>8</v>
      </c>
      <c r="AE18" s="57" t="s">
        <v>11</v>
      </c>
      <c r="AF18" s="57" t="s">
        <v>10</v>
      </c>
      <c r="AG18" s="55" t="s">
        <v>7</v>
      </c>
      <c r="AH18" s="57" t="s">
        <v>8</v>
      </c>
      <c r="AI18" s="57" t="s">
        <v>12</v>
      </c>
      <c r="AJ18" s="21"/>
      <c r="AK18" s="12"/>
      <c r="AL18" s="254" t="s">
        <v>2</v>
      </c>
      <c r="AM18" s="257" t="s">
        <v>1</v>
      </c>
      <c r="AN18" s="258"/>
      <c r="AO18" s="258"/>
      <c r="AP18" s="31"/>
      <c r="AQ18" s="55" t="s">
        <v>7</v>
      </c>
      <c r="AR18" s="56" t="s">
        <v>8</v>
      </c>
      <c r="AS18" s="55" t="s">
        <v>9</v>
      </c>
      <c r="AT18" s="57" t="s">
        <v>10</v>
      </c>
      <c r="AU18" s="56" t="s">
        <v>7</v>
      </c>
      <c r="AV18" s="55" t="s">
        <v>8</v>
      </c>
      <c r="AW18" s="57" t="s">
        <v>11</v>
      </c>
      <c r="AX18" s="57" t="s">
        <v>10</v>
      </c>
      <c r="AY18" s="55" t="s">
        <v>7</v>
      </c>
      <c r="AZ18" s="57" t="s">
        <v>8</v>
      </c>
      <c r="BA18" s="57" t="s">
        <v>12</v>
      </c>
      <c r="BB18" s="21"/>
    </row>
    <row r="19" spans="1:54" ht="17.25" customHeight="1" x14ac:dyDescent="0.2">
      <c r="A19" s="12"/>
      <c r="B19" s="255"/>
      <c r="C19" s="249"/>
      <c r="D19" s="250"/>
      <c r="E19" s="250"/>
      <c r="F19" s="32" t="s">
        <v>61</v>
      </c>
      <c r="G19" s="2"/>
      <c r="H19" s="33"/>
      <c r="I19" s="34"/>
      <c r="J19" s="33"/>
      <c r="K19" s="33"/>
      <c r="L19" s="34"/>
      <c r="M19" s="33"/>
      <c r="N19" s="33"/>
      <c r="O19" s="34"/>
      <c r="P19" s="33"/>
      <c r="Q19" s="33"/>
      <c r="R19" s="21"/>
      <c r="S19" s="12"/>
      <c r="T19" s="255"/>
      <c r="U19" s="249"/>
      <c r="V19" s="250"/>
      <c r="W19" s="250"/>
      <c r="X19" s="32" t="s">
        <v>61</v>
      </c>
      <c r="Y19" s="2"/>
      <c r="Z19" s="33"/>
      <c r="AA19" s="34"/>
      <c r="AB19" s="33"/>
      <c r="AC19" s="33"/>
      <c r="AD19" s="34"/>
      <c r="AE19" s="33"/>
      <c r="AF19" s="33"/>
      <c r="AG19" s="34"/>
      <c r="AH19" s="33"/>
      <c r="AI19" s="33"/>
      <c r="AJ19" s="21"/>
      <c r="AK19" s="12"/>
      <c r="AL19" s="255"/>
      <c r="AM19" s="249"/>
      <c r="AN19" s="250"/>
      <c r="AO19" s="250"/>
      <c r="AP19" s="32" t="s">
        <v>61</v>
      </c>
      <c r="AQ19" s="2"/>
      <c r="AR19" s="33"/>
      <c r="AS19" s="34"/>
      <c r="AT19" s="33"/>
      <c r="AU19" s="33"/>
      <c r="AV19" s="34"/>
      <c r="AW19" s="33"/>
      <c r="AX19" s="33"/>
      <c r="AY19" s="34"/>
      <c r="AZ19" s="33"/>
      <c r="BA19" s="33"/>
      <c r="BB19" s="21"/>
    </row>
    <row r="20" spans="1:54" ht="17.25" customHeight="1" x14ac:dyDescent="0.2">
      <c r="A20" s="12"/>
      <c r="B20" s="255"/>
      <c r="C20" s="231" t="s">
        <v>36</v>
      </c>
      <c r="D20" s="231"/>
      <c r="E20" s="231"/>
      <c r="F20" s="35" t="s">
        <v>62</v>
      </c>
      <c r="G20" s="3"/>
      <c r="H20" s="36"/>
      <c r="I20" s="37"/>
      <c r="J20" s="36"/>
      <c r="K20" s="36"/>
      <c r="L20" s="37"/>
      <c r="M20" s="36"/>
      <c r="N20" s="36"/>
      <c r="O20" s="37"/>
      <c r="P20" s="36"/>
      <c r="Q20" s="36"/>
      <c r="R20" s="21"/>
      <c r="S20" s="12"/>
      <c r="T20" s="255"/>
      <c r="U20" s="231" t="s">
        <v>36</v>
      </c>
      <c r="V20" s="231"/>
      <c r="W20" s="231"/>
      <c r="X20" s="35" t="s">
        <v>62</v>
      </c>
      <c r="Y20" s="3"/>
      <c r="Z20" s="36"/>
      <c r="AA20" s="37"/>
      <c r="AB20" s="36"/>
      <c r="AC20" s="36"/>
      <c r="AD20" s="37"/>
      <c r="AE20" s="36"/>
      <c r="AF20" s="36"/>
      <c r="AG20" s="37"/>
      <c r="AH20" s="36"/>
      <c r="AI20" s="36"/>
      <c r="AJ20" s="21"/>
      <c r="AK20" s="12"/>
      <c r="AL20" s="255"/>
      <c r="AM20" s="231" t="s">
        <v>36</v>
      </c>
      <c r="AN20" s="231"/>
      <c r="AO20" s="231"/>
      <c r="AP20" s="35" t="s">
        <v>62</v>
      </c>
      <c r="AQ20" s="3"/>
      <c r="AR20" s="36"/>
      <c r="AS20" s="37"/>
      <c r="AT20" s="36"/>
      <c r="AU20" s="36"/>
      <c r="AV20" s="37"/>
      <c r="AW20" s="36"/>
      <c r="AX20" s="36"/>
      <c r="AY20" s="37"/>
      <c r="AZ20" s="36"/>
      <c r="BA20" s="36"/>
      <c r="BB20" s="21"/>
    </row>
    <row r="21" spans="1:54" ht="17.25" customHeight="1" x14ac:dyDescent="0.2">
      <c r="A21" s="12"/>
      <c r="B21" s="255"/>
      <c r="C21" s="231" t="s">
        <v>37</v>
      </c>
      <c r="D21" s="231"/>
      <c r="E21" s="231"/>
      <c r="F21" s="35" t="s">
        <v>63</v>
      </c>
      <c r="G21" s="3"/>
      <c r="H21" s="36"/>
      <c r="I21" s="37"/>
      <c r="J21" s="36"/>
      <c r="K21" s="36"/>
      <c r="L21" s="37"/>
      <c r="M21" s="36"/>
      <c r="N21" s="36"/>
      <c r="O21" s="37"/>
      <c r="P21" s="36"/>
      <c r="Q21" s="36"/>
      <c r="R21" s="21"/>
      <c r="S21" s="12"/>
      <c r="T21" s="255"/>
      <c r="U21" s="231" t="s">
        <v>37</v>
      </c>
      <c r="V21" s="231"/>
      <c r="W21" s="231"/>
      <c r="X21" s="35" t="s">
        <v>63</v>
      </c>
      <c r="Y21" s="3"/>
      <c r="Z21" s="36"/>
      <c r="AA21" s="37"/>
      <c r="AB21" s="36"/>
      <c r="AC21" s="36"/>
      <c r="AD21" s="37"/>
      <c r="AE21" s="36"/>
      <c r="AF21" s="36"/>
      <c r="AG21" s="37"/>
      <c r="AH21" s="36"/>
      <c r="AI21" s="36"/>
      <c r="AJ21" s="21"/>
      <c r="AK21" s="12"/>
      <c r="AL21" s="255"/>
      <c r="AM21" s="231" t="s">
        <v>37</v>
      </c>
      <c r="AN21" s="231"/>
      <c r="AO21" s="231"/>
      <c r="AP21" s="35" t="s">
        <v>63</v>
      </c>
      <c r="AQ21" s="3"/>
      <c r="AR21" s="36"/>
      <c r="AS21" s="37"/>
      <c r="AT21" s="36"/>
      <c r="AU21" s="36"/>
      <c r="AV21" s="37"/>
      <c r="AW21" s="36"/>
      <c r="AX21" s="36"/>
      <c r="AY21" s="37"/>
      <c r="AZ21" s="36"/>
      <c r="BA21" s="36"/>
      <c r="BB21" s="21"/>
    </row>
    <row r="22" spans="1:54" ht="17.25" customHeight="1" x14ac:dyDescent="0.2">
      <c r="A22" s="12"/>
      <c r="B22" s="256"/>
      <c r="C22" s="253" t="s">
        <v>3</v>
      </c>
      <c r="D22" s="253"/>
      <c r="E22" s="253"/>
      <c r="F22" s="38" t="s">
        <v>64</v>
      </c>
      <c r="G22" s="4"/>
      <c r="H22" s="39"/>
      <c r="I22" s="40"/>
      <c r="J22" s="39"/>
      <c r="K22" s="39"/>
      <c r="L22" s="40"/>
      <c r="M22" s="39"/>
      <c r="N22" s="39"/>
      <c r="O22" s="40"/>
      <c r="P22" s="39"/>
      <c r="Q22" s="39"/>
      <c r="R22" s="21"/>
      <c r="S22" s="12"/>
      <c r="T22" s="256"/>
      <c r="U22" s="253" t="s">
        <v>3</v>
      </c>
      <c r="V22" s="253"/>
      <c r="W22" s="253"/>
      <c r="X22" s="38" t="s">
        <v>64</v>
      </c>
      <c r="Y22" s="4"/>
      <c r="Z22" s="39"/>
      <c r="AA22" s="40"/>
      <c r="AB22" s="39"/>
      <c r="AC22" s="39"/>
      <c r="AD22" s="40"/>
      <c r="AE22" s="39"/>
      <c r="AF22" s="39"/>
      <c r="AG22" s="40"/>
      <c r="AH22" s="39"/>
      <c r="AI22" s="39"/>
      <c r="AJ22" s="21"/>
      <c r="AK22" s="12"/>
      <c r="AL22" s="256"/>
      <c r="AM22" s="253" t="s">
        <v>3</v>
      </c>
      <c r="AN22" s="253"/>
      <c r="AO22" s="253"/>
      <c r="AP22" s="38" t="s">
        <v>64</v>
      </c>
      <c r="AQ22" s="4"/>
      <c r="AR22" s="39"/>
      <c r="AS22" s="40"/>
      <c r="AT22" s="39"/>
      <c r="AU22" s="39"/>
      <c r="AV22" s="40"/>
      <c r="AW22" s="39"/>
      <c r="AX22" s="39"/>
      <c r="AY22" s="40"/>
      <c r="AZ22" s="39"/>
      <c r="BA22" s="39"/>
      <c r="BB22" s="21"/>
    </row>
    <row r="23" spans="1:54" ht="17.25" customHeight="1" x14ac:dyDescent="0.2">
      <c r="A23" s="12"/>
      <c r="B23" s="246" t="s">
        <v>34</v>
      </c>
      <c r="C23" s="249" t="s">
        <v>38</v>
      </c>
      <c r="D23" s="250"/>
      <c r="E23" s="250"/>
      <c r="F23" s="41" t="s">
        <v>65</v>
      </c>
      <c r="G23" s="5"/>
      <c r="H23" s="42"/>
      <c r="I23" s="43"/>
      <c r="J23" s="42"/>
      <c r="K23" s="42"/>
      <c r="L23" s="43"/>
      <c r="M23" s="42"/>
      <c r="N23" s="42"/>
      <c r="O23" s="43"/>
      <c r="P23" s="42"/>
      <c r="Q23" s="42"/>
      <c r="R23" s="21"/>
      <c r="S23" s="12"/>
      <c r="T23" s="246" t="s">
        <v>34</v>
      </c>
      <c r="U23" s="249" t="s">
        <v>38</v>
      </c>
      <c r="V23" s="250"/>
      <c r="W23" s="250"/>
      <c r="X23" s="41" t="s">
        <v>65</v>
      </c>
      <c r="Y23" s="5"/>
      <c r="Z23" s="42"/>
      <c r="AA23" s="43"/>
      <c r="AB23" s="42"/>
      <c r="AC23" s="42"/>
      <c r="AD23" s="43"/>
      <c r="AE23" s="42"/>
      <c r="AF23" s="42"/>
      <c r="AG23" s="43"/>
      <c r="AH23" s="42"/>
      <c r="AI23" s="42"/>
      <c r="AJ23" s="21"/>
      <c r="AK23" s="12"/>
      <c r="AL23" s="246" t="s">
        <v>34</v>
      </c>
      <c r="AM23" s="249" t="s">
        <v>38</v>
      </c>
      <c r="AN23" s="250"/>
      <c r="AO23" s="250"/>
      <c r="AP23" s="41" t="s">
        <v>65</v>
      </c>
      <c r="AQ23" s="5"/>
      <c r="AR23" s="42"/>
      <c r="AS23" s="43"/>
      <c r="AT23" s="42"/>
      <c r="AU23" s="42"/>
      <c r="AV23" s="43"/>
      <c r="AW23" s="42"/>
      <c r="AX23" s="42"/>
      <c r="AY23" s="43"/>
      <c r="AZ23" s="42"/>
      <c r="BA23" s="42"/>
      <c r="BB23" s="21"/>
    </row>
    <row r="24" spans="1:54" ht="17.25" customHeight="1" x14ac:dyDescent="0.2">
      <c r="A24" s="12"/>
      <c r="B24" s="247"/>
      <c r="C24" s="251" t="s">
        <v>4</v>
      </c>
      <c r="D24" s="252"/>
      <c r="E24" s="252"/>
      <c r="F24" s="35" t="s">
        <v>66</v>
      </c>
      <c r="G24" s="3"/>
      <c r="H24" s="36"/>
      <c r="I24" s="37"/>
      <c r="J24" s="36"/>
      <c r="K24" s="36"/>
      <c r="L24" s="37"/>
      <c r="M24" s="36"/>
      <c r="N24" s="36"/>
      <c r="O24" s="37"/>
      <c r="P24" s="36"/>
      <c r="Q24" s="36"/>
      <c r="R24" s="21"/>
      <c r="S24" s="12"/>
      <c r="T24" s="247"/>
      <c r="U24" s="251" t="s">
        <v>4</v>
      </c>
      <c r="V24" s="252"/>
      <c r="W24" s="252"/>
      <c r="X24" s="35" t="s">
        <v>66</v>
      </c>
      <c r="Y24" s="3"/>
      <c r="Z24" s="36"/>
      <c r="AA24" s="37"/>
      <c r="AB24" s="36"/>
      <c r="AC24" s="36"/>
      <c r="AD24" s="37"/>
      <c r="AE24" s="36"/>
      <c r="AF24" s="36"/>
      <c r="AG24" s="37"/>
      <c r="AH24" s="36"/>
      <c r="AI24" s="36"/>
      <c r="AJ24" s="21"/>
      <c r="AK24" s="12"/>
      <c r="AL24" s="247"/>
      <c r="AM24" s="251" t="s">
        <v>4</v>
      </c>
      <c r="AN24" s="252"/>
      <c r="AO24" s="252"/>
      <c r="AP24" s="35" t="s">
        <v>66</v>
      </c>
      <c r="AQ24" s="3"/>
      <c r="AR24" s="36"/>
      <c r="AS24" s="37"/>
      <c r="AT24" s="36"/>
      <c r="AU24" s="36"/>
      <c r="AV24" s="37"/>
      <c r="AW24" s="36"/>
      <c r="AX24" s="36"/>
      <c r="AY24" s="37"/>
      <c r="AZ24" s="36"/>
      <c r="BA24" s="36"/>
      <c r="BB24" s="21"/>
    </row>
    <row r="25" spans="1:54" ht="17.25" customHeight="1" x14ac:dyDescent="0.2">
      <c r="A25" s="12"/>
      <c r="B25" s="247"/>
      <c r="C25" s="231" t="s">
        <v>39</v>
      </c>
      <c r="D25" s="231"/>
      <c r="E25" s="231"/>
      <c r="F25" s="35" t="s">
        <v>67</v>
      </c>
      <c r="G25" s="3"/>
      <c r="H25" s="36"/>
      <c r="I25" s="37"/>
      <c r="J25" s="36"/>
      <c r="K25" s="36"/>
      <c r="L25" s="37"/>
      <c r="M25" s="36"/>
      <c r="N25" s="36"/>
      <c r="O25" s="37"/>
      <c r="P25" s="36"/>
      <c r="Q25" s="36"/>
      <c r="R25" s="21"/>
      <c r="S25" s="12"/>
      <c r="T25" s="247"/>
      <c r="U25" s="231" t="s">
        <v>39</v>
      </c>
      <c r="V25" s="231"/>
      <c r="W25" s="231"/>
      <c r="X25" s="35" t="s">
        <v>67</v>
      </c>
      <c r="Y25" s="3"/>
      <c r="Z25" s="36"/>
      <c r="AA25" s="37"/>
      <c r="AB25" s="36"/>
      <c r="AC25" s="36"/>
      <c r="AD25" s="37"/>
      <c r="AE25" s="36"/>
      <c r="AF25" s="36"/>
      <c r="AG25" s="37"/>
      <c r="AH25" s="36"/>
      <c r="AI25" s="36"/>
      <c r="AJ25" s="21"/>
      <c r="AK25" s="12"/>
      <c r="AL25" s="247"/>
      <c r="AM25" s="231" t="s">
        <v>39</v>
      </c>
      <c r="AN25" s="231"/>
      <c r="AO25" s="231"/>
      <c r="AP25" s="35" t="s">
        <v>67</v>
      </c>
      <c r="AQ25" s="3"/>
      <c r="AR25" s="36"/>
      <c r="AS25" s="37"/>
      <c r="AT25" s="36"/>
      <c r="AU25" s="36"/>
      <c r="AV25" s="37"/>
      <c r="AW25" s="36"/>
      <c r="AX25" s="36"/>
      <c r="AY25" s="37"/>
      <c r="AZ25" s="36"/>
      <c r="BA25" s="36"/>
      <c r="BB25" s="21"/>
    </row>
    <row r="26" spans="1:54" ht="17.25" customHeight="1" x14ac:dyDescent="0.2">
      <c r="A26" s="12"/>
      <c r="B26" s="247"/>
      <c r="C26" s="231" t="s">
        <v>40</v>
      </c>
      <c r="D26" s="231"/>
      <c r="E26" s="231"/>
      <c r="F26" s="35" t="s">
        <v>68</v>
      </c>
      <c r="G26" s="3"/>
      <c r="H26" s="36"/>
      <c r="I26" s="37"/>
      <c r="J26" s="36"/>
      <c r="K26" s="36"/>
      <c r="L26" s="37"/>
      <c r="M26" s="36"/>
      <c r="N26" s="36"/>
      <c r="O26" s="37"/>
      <c r="P26" s="36"/>
      <c r="Q26" s="36"/>
      <c r="R26" s="21"/>
      <c r="S26" s="12"/>
      <c r="T26" s="247"/>
      <c r="U26" s="231" t="s">
        <v>40</v>
      </c>
      <c r="V26" s="231"/>
      <c r="W26" s="231"/>
      <c r="X26" s="35" t="s">
        <v>68</v>
      </c>
      <c r="Y26" s="3"/>
      <c r="Z26" s="36"/>
      <c r="AA26" s="37"/>
      <c r="AB26" s="36"/>
      <c r="AC26" s="36"/>
      <c r="AD26" s="37"/>
      <c r="AE26" s="36"/>
      <c r="AF26" s="36"/>
      <c r="AG26" s="37"/>
      <c r="AH26" s="36"/>
      <c r="AI26" s="36"/>
      <c r="AJ26" s="21"/>
      <c r="AK26" s="12"/>
      <c r="AL26" s="247"/>
      <c r="AM26" s="231" t="s">
        <v>40</v>
      </c>
      <c r="AN26" s="231"/>
      <c r="AO26" s="231"/>
      <c r="AP26" s="35" t="s">
        <v>68</v>
      </c>
      <c r="AQ26" s="3"/>
      <c r="AR26" s="36"/>
      <c r="AS26" s="37"/>
      <c r="AT26" s="36"/>
      <c r="AU26" s="36"/>
      <c r="AV26" s="37"/>
      <c r="AW26" s="36"/>
      <c r="AX26" s="36"/>
      <c r="AY26" s="37"/>
      <c r="AZ26" s="36"/>
      <c r="BA26" s="36"/>
      <c r="BB26" s="21"/>
    </row>
    <row r="27" spans="1:54" ht="17.25" customHeight="1" x14ac:dyDescent="0.2">
      <c r="A27" s="12"/>
      <c r="B27" s="247"/>
      <c r="C27" s="281" t="s">
        <v>35</v>
      </c>
      <c r="D27" s="281"/>
      <c r="E27" s="281"/>
      <c r="F27" s="35" t="s">
        <v>69</v>
      </c>
      <c r="G27" s="3"/>
      <c r="H27" s="36"/>
      <c r="I27" s="37"/>
      <c r="J27" s="36"/>
      <c r="K27" s="36"/>
      <c r="L27" s="37"/>
      <c r="M27" s="36"/>
      <c r="N27" s="36"/>
      <c r="O27" s="37"/>
      <c r="P27" s="36"/>
      <c r="Q27" s="36"/>
      <c r="R27" s="21"/>
      <c r="S27" s="12"/>
      <c r="T27" s="247"/>
      <c r="U27" s="281" t="s">
        <v>35</v>
      </c>
      <c r="V27" s="281"/>
      <c r="W27" s="281"/>
      <c r="X27" s="35" t="s">
        <v>69</v>
      </c>
      <c r="Y27" s="3"/>
      <c r="Z27" s="36"/>
      <c r="AA27" s="37"/>
      <c r="AB27" s="36"/>
      <c r="AC27" s="36"/>
      <c r="AD27" s="37"/>
      <c r="AE27" s="36"/>
      <c r="AF27" s="36"/>
      <c r="AG27" s="37"/>
      <c r="AH27" s="36"/>
      <c r="AI27" s="36"/>
      <c r="AJ27" s="21"/>
      <c r="AK27" s="12"/>
      <c r="AL27" s="247"/>
      <c r="AM27" s="281" t="s">
        <v>35</v>
      </c>
      <c r="AN27" s="281"/>
      <c r="AO27" s="281"/>
      <c r="AP27" s="35" t="s">
        <v>69</v>
      </c>
      <c r="AQ27" s="3"/>
      <c r="AR27" s="36"/>
      <c r="AS27" s="37"/>
      <c r="AT27" s="36"/>
      <c r="AU27" s="36"/>
      <c r="AV27" s="37"/>
      <c r="AW27" s="36"/>
      <c r="AX27" s="36"/>
      <c r="AY27" s="37"/>
      <c r="AZ27" s="36"/>
      <c r="BA27" s="36"/>
      <c r="BB27" s="21"/>
    </row>
    <row r="28" spans="1:54" ht="17.25" customHeight="1" x14ac:dyDescent="0.2">
      <c r="A28" s="12"/>
      <c r="B28" s="247"/>
      <c r="C28" s="259" t="s">
        <v>27</v>
      </c>
      <c r="D28" s="259"/>
      <c r="E28" s="259"/>
      <c r="F28" s="35" t="s">
        <v>70</v>
      </c>
      <c r="G28" s="3"/>
      <c r="H28" s="36"/>
      <c r="I28" s="37"/>
      <c r="J28" s="36"/>
      <c r="K28" s="36"/>
      <c r="L28" s="37"/>
      <c r="M28" s="36"/>
      <c r="N28" s="36"/>
      <c r="O28" s="37"/>
      <c r="P28" s="36"/>
      <c r="Q28" s="36"/>
      <c r="R28" s="21"/>
      <c r="S28" s="12"/>
      <c r="T28" s="247"/>
      <c r="U28" s="259" t="s">
        <v>27</v>
      </c>
      <c r="V28" s="259"/>
      <c r="W28" s="259"/>
      <c r="X28" s="35" t="s">
        <v>70</v>
      </c>
      <c r="Y28" s="3"/>
      <c r="Z28" s="36"/>
      <c r="AA28" s="37"/>
      <c r="AB28" s="36"/>
      <c r="AC28" s="36"/>
      <c r="AD28" s="37"/>
      <c r="AE28" s="36"/>
      <c r="AF28" s="36"/>
      <c r="AG28" s="37"/>
      <c r="AH28" s="36"/>
      <c r="AI28" s="36"/>
      <c r="AJ28" s="21"/>
      <c r="AK28" s="12"/>
      <c r="AL28" s="247"/>
      <c r="AM28" s="259" t="s">
        <v>27</v>
      </c>
      <c r="AN28" s="259"/>
      <c r="AO28" s="259"/>
      <c r="AP28" s="35" t="s">
        <v>70</v>
      </c>
      <c r="AQ28" s="3"/>
      <c r="AR28" s="36"/>
      <c r="AS28" s="37"/>
      <c r="AT28" s="36"/>
      <c r="AU28" s="36"/>
      <c r="AV28" s="37"/>
      <c r="AW28" s="36"/>
      <c r="AX28" s="36"/>
      <c r="AY28" s="37"/>
      <c r="AZ28" s="36"/>
      <c r="BA28" s="36"/>
      <c r="BB28" s="21"/>
    </row>
    <row r="29" spans="1:54" ht="17.25" customHeight="1" x14ac:dyDescent="0.2">
      <c r="A29" s="12"/>
      <c r="B29" s="247"/>
      <c r="C29" s="282" t="s">
        <v>37</v>
      </c>
      <c r="D29" s="283"/>
      <c r="E29" s="283"/>
      <c r="F29" s="35" t="s">
        <v>71</v>
      </c>
      <c r="G29" s="3"/>
      <c r="H29" s="36"/>
      <c r="I29" s="37"/>
      <c r="J29" s="36"/>
      <c r="K29" s="36"/>
      <c r="L29" s="37"/>
      <c r="M29" s="36"/>
      <c r="N29" s="36"/>
      <c r="O29" s="37"/>
      <c r="P29" s="36"/>
      <c r="Q29" s="36"/>
      <c r="R29" s="21"/>
      <c r="S29" s="12"/>
      <c r="T29" s="247"/>
      <c r="U29" s="282" t="s">
        <v>37</v>
      </c>
      <c r="V29" s="283"/>
      <c r="W29" s="283"/>
      <c r="X29" s="35" t="s">
        <v>71</v>
      </c>
      <c r="Y29" s="3"/>
      <c r="Z29" s="36"/>
      <c r="AA29" s="37"/>
      <c r="AB29" s="36"/>
      <c r="AC29" s="36"/>
      <c r="AD29" s="37"/>
      <c r="AE29" s="36"/>
      <c r="AF29" s="36"/>
      <c r="AG29" s="37"/>
      <c r="AH29" s="36"/>
      <c r="AI29" s="36"/>
      <c r="AJ29" s="21"/>
      <c r="AK29" s="12"/>
      <c r="AL29" s="247"/>
      <c r="AM29" s="282" t="s">
        <v>37</v>
      </c>
      <c r="AN29" s="283"/>
      <c r="AO29" s="283"/>
      <c r="AP29" s="35" t="s">
        <v>71</v>
      </c>
      <c r="AQ29" s="3"/>
      <c r="AR29" s="36"/>
      <c r="AS29" s="37"/>
      <c r="AT29" s="36"/>
      <c r="AU29" s="36"/>
      <c r="AV29" s="37"/>
      <c r="AW29" s="36"/>
      <c r="AX29" s="36"/>
      <c r="AY29" s="37"/>
      <c r="AZ29" s="36"/>
      <c r="BA29" s="36"/>
      <c r="BB29" s="21"/>
    </row>
    <row r="30" spans="1:54" ht="17.25" customHeight="1" x14ac:dyDescent="0.2">
      <c r="A30" s="12"/>
      <c r="B30" s="247"/>
      <c r="C30" s="251" t="s">
        <v>5</v>
      </c>
      <c r="D30" s="252"/>
      <c r="E30" s="252"/>
      <c r="F30" s="35" t="s">
        <v>72</v>
      </c>
      <c r="G30" s="3"/>
      <c r="H30" s="36"/>
      <c r="I30" s="37"/>
      <c r="J30" s="36"/>
      <c r="K30" s="36"/>
      <c r="L30" s="37"/>
      <c r="M30" s="36"/>
      <c r="N30" s="36"/>
      <c r="O30" s="37"/>
      <c r="P30" s="36"/>
      <c r="Q30" s="36"/>
      <c r="R30" s="21"/>
      <c r="S30" s="12"/>
      <c r="T30" s="247"/>
      <c r="U30" s="251" t="s">
        <v>5</v>
      </c>
      <c r="V30" s="252"/>
      <c r="W30" s="252"/>
      <c r="X30" s="35" t="s">
        <v>72</v>
      </c>
      <c r="Y30" s="3"/>
      <c r="Z30" s="36"/>
      <c r="AA30" s="37"/>
      <c r="AB30" s="36"/>
      <c r="AC30" s="36"/>
      <c r="AD30" s="37"/>
      <c r="AE30" s="36"/>
      <c r="AF30" s="36"/>
      <c r="AG30" s="37"/>
      <c r="AH30" s="36"/>
      <c r="AI30" s="36"/>
      <c r="AJ30" s="21"/>
      <c r="AK30" s="12"/>
      <c r="AL30" s="247"/>
      <c r="AM30" s="251" t="s">
        <v>5</v>
      </c>
      <c r="AN30" s="252"/>
      <c r="AO30" s="252"/>
      <c r="AP30" s="35" t="s">
        <v>72</v>
      </c>
      <c r="AQ30" s="3"/>
      <c r="AR30" s="36"/>
      <c r="AS30" s="37"/>
      <c r="AT30" s="36"/>
      <c r="AU30" s="36"/>
      <c r="AV30" s="37"/>
      <c r="AW30" s="36"/>
      <c r="AX30" s="36"/>
      <c r="AY30" s="37"/>
      <c r="AZ30" s="36"/>
      <c r="BA30" s="36"/>
      <c r="BB30" s="21"/>
    </row>
    <row r="31" spans="1:54" ht="17.25" customHeight="1" x14ac:dyDescent="0.2">
      <c r="A31" s="12"/>
      <c r="B31" s="247"/>
      <c r="C31" s="251" t="s">
        <v>6</v>
      </c>
      <c r="D31" s="252"/>
      <c r="E31" s="252"/>
      <c r="F31" s="35" t="s">
        <v>73</v>
      </c>
      <c r="G31" s="3"/>
      <c r="H31" s="36"/>
      <c r="I31" s="37"/>
      <c r="J31" s="36"/>
      <c r="K31" s="36"/>
      <c r="L31" s="37"/>
      <c r="M31" s="36"/>
      <c r="N31" s="36"/>
      <c r="O31" s="37"/>
      <c r="P31" s="36"/>
      <c r="Q31" s="36"/>
      <c r="R31" s="21"/>
      <c r="S31" s="12"/>
      <c r="T31" s="247"/>
      <c r="U31" s="251" t="s">
        <v>6</v>
      </c>
      <c r="V31" s="252"/>
      <c r="W31" s="252"/>
      <c r="X31" s="35" t="s">
        <v>73</v>
      </c>
      <c r="Y31" s="3"/>
      <c r="Z31" s="36"/>
      <c r="AA31" s="37"/>
      <c r="AB31" s="36"/>
      <c r="AC31" s="36"/>
      <c r="AD31" s="37"/>
      <c r="AE31" s="36"/>
      <c r="AF31" s="36"/>
      <c r="AG31" s="37"/>
      <c r="AH31" s="36"/>
      <c r="AI31" s="36"/>
      <c r="AJ31" s="21"/>
      <c r="AK31" s="12"/>
      <c r="AL31" s="247"/>
      <c r="AM31" s="251" t="s">
        <v>6</v>
      </c>
      <c r="AN31" s="252"/>
      <c r="AO31" s="252"/>
      <c r="AP31" s="35" t="s">
        <v>73</v>
      </c>
      <c r="AQ31" s="3"/>
      <c r="AR31" s="36"/>
      <c r="AS31" s="37"/>
      <c r="AT31" s="36"/>
      <c r="AU31" s="36"/>
      <c r="AV31" s="37"/>
      <c r="AW31" s="36"/>
      <c r="AX31" s="36"/>
      <c r="AY31" s="37"/>
      <c r="AZ31" s="36"/>
      <c r="BA31" s="36"/>
      <c r="BB31" s="21"/>
    </row>
    <row r="32" spans="1:54" ht="17.25" customHeight="1" x14ac:dyDescent="0.2">
      <c r="A32" s="12"/>
      <c r="B32" s="247"/>
      <c r="C32" s="259" t="s">
        <v>41</v>
      </c>
      <c r="D32" s="259"/>
      <c r="E32" s="259"/>
      <c r="F32" s="35" t="s">
        <v>74</v>
      </c>
      <c r="G32" s="3"/>
      <c r="H32" s="36"/>
      <c r="I32" s="37"/>
      <c r="J32" s="36"/>
      <c r="K32" s="36"/>
      <c r="L32" s="37"/>
      <c r="M32" s="36"/>
      <c r="N32" s="36"/>
      <c r="O32" s="37"/>
      <c r="P32" s="36"/>
      <c r="Q32" s="36"/>
      <c r="R32" s="21"/>
      <c r="S32" s="12"/>
      <c r="T32" s="247"/>
      <c r="U32" s="259" t="s">
        <v>41</v>
      </c>
      <c r="V32" s="259"/>
      <c r="W32" s="259"/>
      <c r="X32" s="35" t="s">
        <v>74</v>
      </c>
      <c r="Y32" s="3"/>
      <c r="Z32" s="36"/>
      <c r="AA32" s="37"/>
      <c r="AB32" s="36"/>
      <c r="AC32" s="36"/>
      <c r="AD32" s="37"/>
      <c r="AE32" s="36"/>
      <c r="AF32" s="36"/>
      <c r="AG32" s="37"/>
      <c r="AH32" s="36"/>
      <c r="AI32" s="36"/>
      <c r="AJ32" s="21"/>
      <c r="AK32" s="12"/>
      <c r="AL32" s="247"/>
      <c r="AM32" s="259" t="s">
        <v>41</v>
      </c>
      <c r="AN32" s="259"/>
      <c r="AO32" s="259"/>
      <c r="AP32" s="35" t="s">
        <v>74</v>
      </c>
      <c r="AQ32" s="3"/>
      <c r="AR32" s="36"/>
      <c r="AS32" s="37"/>
      <c r="AT32" s="36"/>
      <c r="AU32" s="36"/>
      <c r="AV32" s="37"/>
      <c r="AW32" s="36"/>
      <c r="AX32" s="36"/>
      <c r="AY32" s="37"/>
      <c r="AZ32" s="36"/>
      <c r="BA32" s="36"/>
      <c r="BB32" s="21"/>
    </row>
    <row r="33" spans="1:54" ht="17.25" customHeight="1" thickBot="1" x14ac:dyDescent="0.25">
      <c r="A33" s="12"/>
      <c r="B33" s="248"/>
      <c r="C33" s="279" t="s">
        <v>28</v>
      </c>
      <c r="D33" s="280"/>
      <c r="E33" s="280"/>
      <c r="F33" s="44" t="s">
        <v>75</v>
      </c>
      <c r="G33" s="6"/>
      <c r="H33" s="45"/>
      <c r="I33" s="46"/>
      <c r="J33" s="45"/>
      <c r="K33" s="45"/>
      <c r="L33" s="46"/>
      <c r="M33" s="45"/>
      <c r="N33" s="45"/>
      <c r="O33" s="46"/>
      <c r="P33" s="45"/>
      <c r="Q33" s="45"/>
      <c r="R33" s="21"/>
      <c r="S33" s="12"/>
      <c r="T33" s="248"/>
      <c r="U33" s="279" t="s">
        <v>28</v>
      </c>
      <c r="V33" s="280"/>
      <c r="W33" s="280"/>
      <c r="X33" s="44" t="s">
        <v>75</v>
      </c>
      <c r="Y33" s="6"/>
      <c r="Z33" s="45"/>
      <c r="AA33" s="46"/>
      <c r="AB33" s="45"/>
      <c r="AC33" s="45"/>
      <c r="AD33" s="46"/>
      <c r="AE33" s="45"/>
      <c r="AF33" s="45"/>
      <c r="AG33" s="46"/>
      <c r="AH33" s="45"/>
      <c r="AI33" s="45"/>
      <c r="AJ33" s="21"/>
      <c r="AK33" s="12"/>
      <c r="AL33" s="248"/>
      <c r="AM33" s="279" t="s">
        <v>28</v>
      </c>
      <c r="AN33" s="280"/>
      <c r="AO33" s="280"/>
      <c r="AP33" s="44" t="s">
        <v>75</v>
      </c>
      <c r="AQ33" s="6"/>
      <c r="AR33" s="45"/>
      <c r="AS33" s="46"/>
      <c r="AT33" s="45"/>
      <c r="AU33" s="45"/>
      <c r="AV33" s="46"/>
      <c r="AW33" s="45"/>
      <c r="AX33" s="45"/>
      <c r="AY33" s="46"/>
      <c r="AZ33" s="45"/>
      <c r="BA33" s="45"/>
      <c r="BB33" s="21"/>
    </row>
    <row r="34" spans="1:54" ht="17.25" customHeight="1" thickBot="1" x14ac:dyDescent="0.25">
      <c r="A34" s="12"/>
      <c r="B34" s="277" t="s">
        <v>18</v>
      </c>
      <c r="C34" s="278"/>
      <c r="D34" s="278"/>
      <c r="E34" s="278"/>
      <c r="F34" s="47" t="s">
        <v>76</v>
      </c>
      <c r="G34" s="7"/>
      <c r="H34" s="48"/>
      <c r="I34" s="49"/>
      <c r="J34" s="48"/>
      <c r="K34" s="48"/>
      <c r="L34" s="49"/>
      <c r="M34" s="48"/>
      <c r="N34" s="48"/>
      <c r="O34" s="49"/>
      <c r="P34" s="48"/>
      <c r="Q34" s="48"/>
      <c r="R34" s="21"/>
      <c r="S34" s="12"/>
      <c r="T34" s="277" t="s">
        <v>18</v>
      </c>
      <c r="U34" s="278"/>
      <c r="V34" s="278"/>
      <c r="W34" s="278"/>
      <c r="X34" s="47" t="s">
        <v>76</v>
      </c>
      <c r="Y34" s="7"/>
      <c r="Z34" s="48"/>
      <c r="AA34" s="49"/>
      <c r="AB34" s="48"/>
      <c r="AC34" s="48"/>
      <c r="AD34" s="49"/>
      <c r="AE34" s="48"/>
      <c r="AF34" s="48"/>
      <c r="AG34" s="49"/>
      <c r="AH34" s="48"/>
      <c r="AI34" s="48"/>
      <c r="AJ34" s="21"/>
      <c r="AK34" s="12"/>
      <c r="AL34" s="277" t="s">
        <v>18</v>
      </c>
      <c r="AM34" s="278"/>
      <c r="AN34" s="278"/>
      <c r="AO34" s="278"/>
      <c r="AP34" s="47" t="s">
        <v>76</v>
      </c>
      <c r="AQ34" s="7"/>
      <c r="AR34" s="48"/>
      <c r="AS34" s="49"/>
      <c r="AT34" s="48"/>
      <c r="AU34" s="48"/>
      <c r="AV34" s="49"/>
      <c r="AW34" s="48"/>
      <c r="AX34" s="48"/>
      <c r="AY34" s="49"/>
      <c r="AZ34" s="48"/>
      <c r="BA34" s="48"/>
      <c r="BB34" s="21"/>
    </row>
    <row r="35" spans="1:54" ht="16" customHeight="1" x14ac:dyDescent="0.2">
      <c r="A35" s="12"/>
      <c r="B35" s="291" t="s">
        <v>88</v>
      </c>
      <c r="C35" s="292"/>
      <c r="D35" s="293"/>
      <c r="E35" s="337" t="s">
        <v>113</v>
      </c>
      <c r="F35" s="338"/>
      <c r="G35" s="338"/>
      <c r="H35" s="338"/>
      <c r="I35" s="338"/>
      <c r="J35" s="339"/>
      <c r="K35" s="260" t="s">
        <v>86</v>
      </c>
      <c r="L35" s="263"/>
      <c r="M35" s="264"/>
      <c r="N35" s="264"/>
      <c r="O35" s="264"/>
      <c r="P35" s="264"/>
      <c r="Q35" s="265"/>
      <c r="R35" s="21"/>
      <c r="S35" s="12"/>
      <c r="T35" s="291" t="s">
        <v>88</v>
      </c>
      <c r="U35" s="292"/>
      <c r="V35" s="293"/>
      <c r="W35" s="337" t="s">
        <v>113</v>
      </c>
      <c r="X35" s="338"/>
      <c r="Y35" s="338"/>
      <c r="Z35" s="338"/>
      <c r="AA35" s="338"/>
      <c r="AB35" s="339"/>
      <c r="AC35" s="260" t="s">
        <v>86</v>
      </c>
      <c r="AD35" s="263"/>
      <c r="AE35" s="264"/>
      <c r="AF35" s="264"/>
      <c r="AG35" s="264"/>
      <c r="AH35" s="264"/>
      <c r="AI35" s="265"/>
      <c r="AJ35" s="21"/>
      <c r="AK35" s="12"/>
      <c r="AL35" s="291" t="s">
        <v>88</v>
      </c>
      <c r="AM35" s="292"/>
      <c r="AN35" s="293"/>
      <c r="AO35" s="337" t="s">
        <v>113</v>
      </c>
      <c r="AP35" s="338"/>
      <c r="AQ35" s="338"/>
      <c r="AR35" s="338"/>
      <c r="AS35" s="338"/>
      <c r="AT35" s="339"/>
      <c r="AU35" s="313" t="s">
        <v>86</v>
      </c>
      <c r="AV35" s="263"/>
      <c r="AW35" s="264"/>
      <c r="AX35" s="264"/>
      <c r="AY35" s="264"/>
      <c r="AZ35" s="264"/>
      <c r="BA35" s="265"/>
      <c r="BB35" s="21"/>
    </row>
    <row r="36" spans="1:54" ht="16" customHeight="1" x14ac:dyDescent="0.2">
      <c r="A36" s="12"/>
      <c r="B36" s="271" t="s">
        <v>16</v>
      </c>
      <c r="C36" s="272"/>
      <c r="D36" s="273"/>
      <c r="E36" s="272" t="s">
        <v>80</v>
      </c>
      <c r="F36" s="272"/>
      <c r="G36" s="272"/>
      <c r="H36" s="272"/>
      <c r="I36" s="272"/>
      <c r="J36" s="273"/>
      <c r="K36" s="261"/>
      <c r="L36" s="266"/>
      <c r="M36" s="213"/>
      <c r="N36" s="213"/>
      <c r="O36" s="213"/>
      <c r="P36" s="213"/>
      <c r="Q36" s="267"/>
      <c r="R36" s="21"/>
      <c r="S36" s="12"/>
      <c r="T36" s="271" t="s">
        <v>16</v>
      </c>
      <c r="U36" s="272"/>
      <c r="V36" s="273"/>
      <c r="W36" s="272" t="s">
        <v>80</v>
      </c>
      <c r="X36" s="272"/>
      <c r="Y36" s="272"/>
      <c r="Z36" s="272"/>
      <c r="AA36" s="272"/>
      <c r="AB36" s="273"/>
      <c r="AC36" s="261"/>
      <c r="AD36" s="266"/>
      <c r="AE36" s="213"/>
      <c r="AF36" s="213"/>
      <c r="AG36" s="213"/>
      <c r="AH36" s="213"/>
      <c r="AI36" s="267"/>
      <c r="AJ36" s="21"/>
      <c r="AK36" s="12"/>
      <c r="AL36" s="271" t="s">
        <v>16</v>
      </c>
      <c r="AM36" s="272"/>
      <c r="AN36" s="273"/>
      <c r="AO36" s="272" t="s">
        <v>80</v>
      </c>
      <c r="AP36" s="272"/>
      <c r="AQ36" s="272"/>
      <c r="AR36" s="272"/>
      <c r="AS36" s="272"/>
      <c r="AT36" s="273"/>
      <c r="AU36" s="314"/>
      <c r="AV36" s="266"/>
      <c r="AW36" s="213"/>
      <c r="AX36" s="213"/>
      <c r="AY36" s="213"/>
      <c r="AZ36" s="213"/>
      <c r="BA36" s="267"/>
      <c r="BB36" s="21"/>
    </row>
    <row r="37" spans="1:54" ht="10.5" customHeight="1" x14ac:dyDescent="0.2">
      <c r="A37" s="12"/>
      <c r="B37" s="303" t="s">
        <v>81</v>
      </c>
      <c r="C37" s="304"/>
      <c r="D37" s="305"/>
      <c r="E37" s="284"/>
      <c r="F37" s="284"/>
      <c r="G37" s="284"/>
      <c r="H37" s="284"/>
      <c r="I37" s="284"/>
      <c r="J37" s="286" t="s">
        <v>20</v>
      </c>
      <c r="K37" s="261"/>
      <c r="L37" s="266"/>
      <c r="M37" s="213"/>
      <c r="N37" s="213"/>
      <c r="O37" s="213"/>
      <c r="P37" s="213"/>
      <c r="Q37" s="267"/>
      <c r="R37" s="21"/>
      <c r="S37" s="12"/>
      <c r="T37" s="317" t="s">
        <v>91</v>
      </c>
      <c r="U37" s="318"/>
      <c r="V37" s="319"/>
      <c r="W37" s="323" t="s">
        <v>26</v>
      </c>
      <c r="X37" s="324"/>
      <c r="Y37" s="324"/>
      <c r="Z37" s="324"/>
      <c r="AA37" s="324"/>
      <c r="AB37" s="325"/>
      <c r="AC37" s="261"/>
      <c r="AD37" s="266"/>
      <c r="AE37" s="213"/>
      <c r="AF37" s="213"/>
      <c r="AG37" s="213"/>
      <c r="AH37" s="213"/>
      <c r="AI37" s="267"/>
      <c r="AJ37" s="21"/>
      <c r="AK37" s="12"/>
      <c r="AL37" s="332" t="s">
        <v>94</v>
      </c>
      <c r="AM37" s="332"/>
      <c r="AN37" s="332"/>
      <c r="AO37" s="332"/>
      <c r="AP37" s="332"/>
      <c r="AQ37" s="332"/>
      <c r="AR37" s="332"/>
      <c r="AS37" s="332"/>
      <c r="AT37" s="332"/>
      <c r="AU37" s="314"/>
      <c r="AV37" s="266"/>
      <c r="AW37" s="213"/>
      <c r="AX37" s="213"/>
      <c r="AY37" s="213"/>
      <c r="AZ37" s="213"/>
      <c r="BA37" s="267"/>
      <c r="BB37" s="21"/>
    </row>
    <row r="38" spans="1:54" ht="9" customHeight="1" x14ac:dyDescent="0.15">
      <c r="A38" s="12"/>
      <c r="B38" s="306"/>
      <c r="C38" s="307"/>
      <c r="D38" s="308"/>
      <c r="E38" s="285"/>
      <c r="F38" s="285"/>
      <c r="G38" s="285"/>
      <c r="H38" s="285"/>
      <c r="I38" s="285"/>
      <c r="J38" s="287"/>
      <c r="K38" s="261"/>
      <c r="L38" s="266"/>
      <c r="M38" s="213"/>
      <c r="N38" s="213"/>
      <c r="O38" s="213"/>
      <c r="P38" s="213"/>
      <c r="Q38" s="267"/>
      <c r="R38" s="21"/>
      <c r="S38" s="12"/>
      <c r="T38" s="320"/>
      <c r="U38" s="321"/>
      <c r="V38" s="322"/>
      <c r="W38" s="326"/>
      <c r="X38" s="327"/>
      <c r="Y38" s="327"/>
      <c r="Z38" s="327"/>
      <c r="AA38" s="327"/>
      <c r="AB38" s="328"/>
      <c r="AC38" s="261"/>
      <c r="AD38" s="266"/>
      <c r="AE38" s="213"/>
      <c r="AF38" s="213"/>
      <c r="AG38" s="213"/>
      <c r="AH38" s="213"/>
      <c r="AI38" s="267"/>
      <c r="AJ38" s="21"/>
      <c r="AK38" s="12"/>
      <c r="AL38" s="60"/>
      <c r="AM38" s="60"/>
      <c r="AN38" s="60"/>
      <c r="AO38" s="62"/>
      <c r="AP38" s="62"/>
      <c r="AQ38" s="62"/>
      <c r="AR38" s="62"/>
      <c r="AS38" s="62"/>
      <c r="AT38" s="61"/>
      <c r="AU38" s="314"/>
      <c r="AV38" s="266"/>
      <c r="AW38" s="213"/>
      <c r="AX38" s="213"/>
      <c r="AY38" s="213"/>
      <c r="AZ38" s="213"/>
      <c r="BA38" s="267"/>
      <c r="BB38" s="21"/>
    </row>
    <row r="39" spans="1:54" ht="9" customHeight="1" x14ac:dyDescent="0.2">
      <c r="A39" s="12"/>
      <c r="B39" s="306"/>
      <c r="C39" s="307"/>
      <c r="D39" s="308"/>
      <c r="E39" s="284"/>
      <c r="F39" s="284"/>
      <c r="G39" s="284"/>
      <c r="H39" s="284"/>
      <c r="I39" s="284"/>
      <c r="J39" s="286" t="s">
        <v>12</v>
      </c>
      <c r="K39" s="261"/>
      <c r="L39" s="266"/>
      <c r="M39" s="213"/>
      <c r="N39" s="213"/>
      <c r="O39" s="213"/>
      <c r="P39" s="213"/>
      <c r="Q39" s="267"/>
      <c r="R39" s="21"/>
      <c r="S39" s="12"/>
      <c r="T39" s="320"/>
      <c r="U39" s="321"/>
      <c r="V39" s="322"/>
      <c r="W39" s="326"/>
      <c r="X39" s="327"/>
      <c r="Y39" s="327"/>
      <c r="Z39" s="327"/>
      <c r="AA39" s="327"/>
      <c r="AB39" s="328"/>
      <c r="AC39" s="261"/>
      <c r="AD39" s="266"/>
      <c r="AE39" s="213"/>
      <c r="AF39" s="213"/>
      <c r="AG39" s="213"/>
      <c r="AH39" s="213"/>
      <c r="AI39" s="267"/>
      <c r="AJ39" s="21"/>
      <c r="AK39" s="12"/>
      <c r="AL39" s="333" t="s">
        <v>95</v>
      </c>
      <c r="AM39" s="333"/>
      <c r="AN39" s="333"/>
      <c r="AO39" s="333"/>
      <c r="AP39" s="333"/>
      <c r="AQ39" s="333"/>
      <c r="AR39" s="333"/>
      <c r="AS39" s="333"/>
      <c r="AT39" s="333"/>
      <c r="AU39" s="314"/>
      <c r="AV39" s="266"/>
      <c r="AW39" s="213"/>
      <c r="AX39" s="213"/>
      <c r="AY39" s="213"/>
      <c r="AZ39" s="213"/>
      <c r="BA39" s="267"/>
      <c r="BB39" s="21"/>
    </row>
    <row r="40" spans="1:54" ht="9" customHeight="1" x14ac:dyDescent="0.2">
      <c r="A40" s="12"/>
      <c r="B40" s="309"/>
      <c r="C40" s="310"/>
      <c r="D40" s="311"/>
      <c r="E40" s="285"/>
      <c r="F40" s="285"/>
      <c r="G40" s="285"/>
      <c r="H40" s="285"/>
      <c r="I40" s="285"/>
      <c r="J40" s="287"/>
      <c r="K40" s="261"/>
      <c r="L40" s="266"/>
      <c r="M40" s="213"/>
      <c r="N40" s="213"/>
      <c r="O40" s="213"/>
      <c r="P40" s="213"/>
      <c r="Q40" s="267"/>
      <c r="R40" s="21"/>
      <c r="S40" s="12"/>
      <c r="T40" s="210" t="s">
        <v>92</v>
      </c>
      <c r="U40" s="211"/>
      <c r="V40" s="212"/>
      <c r="W40" s="329"/>
      <c r="X40" s="330"/>
      <c r="Y40" s="330"/>
      <c r="Z40" s="330"/>
      <c r="AA40" s="330"/>
      <c r="AB40" s="331"/>
      <c r="AC40" s="261"/>
      <c r="AD40" s="266"/>
      <c r="AE40" s="213"/>
      <c r="AF40" s="213"/>
      <c r="AG40" s="213"/>
      <c r="AH40" s="213"/>
      <c r="AI40" s="267"/>
      <c r="AJ40" s="21"/>
      <c r="AK40" s="12"/>
      <c r="AL40" s="333"/>
      <c r="AM40" s="333"/>
      <c r="AN40" s="333"/>
      <c r="AO40" s="333"/>
      <c r="AP40" s="333"/>
      <c r="AQ40" s="333"/>
      <c r="AR40" s="333"/>
      <c r="AS40" s="333"/>
      <c r="AT40" s="333"/>
      <c r="AU40" s="314"/>
      <c r="AV40" s="266"/>
      <c r="AW40" s="213"/>
      <c r="AX40" s="213"/>
      <c r="AY40" s="213"/>
      <c r="AZ40" s="213"/>
      <c r="BA40" s="267"/>
      <c r="BB40" s="21"/>
    </row>
    <row r="41" spans="1:54" ht="21" customHeight="1" x14ac:dyDescent="0.2">
      <c r="A41" s="12"/>
      <c r="B41" s="274" t="s">
        <v>19</v>
      </c>
      <c r="C41" s="275"/>
      <c r="D41" s="276"/>
      <c r="E41" s="294" t="s">
        <v>79</v>
      </c>
      <c r="F41" s="295"/>
      <c r="G41" s="295"/>
      <c r="H41" s="295"/>
      <c r="I41" s="295"/>
      <c r="J41" s="296"/>
      <c r="K41" s="262"/>
      <c r="L41" s="268"/>
      <c r="M41" s="269"/>
      <c r="N41" s="269"/>
      <c r="O41" s="269"/>
      <c r="P41" s="269"/>
      <c r="Q41" s="270"/>
      <c r="R41" s="21"/>
      <c r="S41" s="12"/>
      <c r="T41" s="274" t="s">
        <v>19</v>
      </c>
      <c r="U41" s="275"/>
      <c r="V41" s="276"/>
      <c r="W41" s="294" t="s">
        <v>79</v>
      </c>
      <c r="X41" s="295"/>
      <c r="Y41" s="295"/>
      <c r="Z41" s="295"/>
      <c r="AA41" s="295"/>
      <c r="AB41" s="296"/>
      <c r="AC41" s="262"/>
      <c r="AD41" s="268"/>
      <c r="AE41" s="269"/>
      <c r="AF41" s="269"/>
      <c r="AG41" s="269"/>
      <c r="AH41" s="269"/>
      <c r="AI41" s="270"/>
      <c r="AJ41" s="21"/>
      <c r="AK41" s="12"/>
      <c r="AL41" s="333"/>
      <c r="AM41" s="333"/>
      <c r="AN41" s="333"/>
      <c r="AO41" s="333"/>
      <c r="AP41" s="333"/>
      <c r="AQ41" s="333"/>
      <c r="AR41" s="333"/>
      <c r="AS41" s="333"/>
      <c r="AT41" s="333"/>
      <c r="AU41" s="315"/>
      <c r="AV41" s="268"/>
      <c r="AW41" s="269"/>
      <c r="AX41" s="269"/>
      <c r="AY41" s="269"/>
      <c r="AZ41" s="269"/>
      <c r="BA41" s="270"/>
      <c r="BB41" s="21"/>
    </row>
    <row r="42" spans="1:54" ht="12.75" customHeight="1" x14ac:dyDescent="0.2">
      <c r="A42" s="51"/>
      <c r="B42" s="52" t="s">
        <v>30</v>
      </c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4"/>
      <c r="S42" s="51"/>
      <c r="T42" s="52" t="s">
        <v>93</v>
      </c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4"/>
      <c r="AK42" s="51"/>
      <c r="AL42" s="52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4"/>
    </row>
  </sheetData>
  <sheetProtection selectLockedCells="1" selectUnlockedCells="1"/>
  <mergeCells count="167">
    <mergeCell ref="E37:I38"/>
    <mergeCell ref="J37:J38"/>
    <mergeCell ref="T37:V39"/>
    <mergeCell ref="W37:AB40"/>
    <mergeCell ref="AL37:AT37"/>
    <mergeCell ref="E39:I40"/>
    <mergeCell ref="J39:J40"/>
    <mergeCell ref="AL39:AT41"/>
    <mergeCell ref="AD35:AI41"/>
    <mergeCell ref="AL35:AN35"/>
    <mergeCell ref="AO35:AT35"/>
    <mergeCell ref="AU35:AU41"/>
    <mergeCell ref="AV35:BA41"/>
    <mergeCell ref="B36:D36"/>
    <mergeCell ref="E36:J36"/>
    <mergeCell ref="T36:V36"/>
    <mergeCell ref="W36:AB36"/>
    <mergeCell ref="AL36:AN36"/>
    <mergeCell ref="B34:E34"/>
    <mergeCell ref="T34:W34"/>
    <mergeCell ref="AL34:AO34"/>
    <mergeCell ref="B35:D35"/>
    <mergeCell ref="E35:J35"/>
    <mergeCell ref="K35:K41"/>
    <mergeCell ref="L35:Q41"/>
    <mergeCell ref="T35:V35"/>
    <mergeCell ref="W35:AB35"/>
    <mergeCell ref="AC35:AC41"/>
    <mergeCell ref="T40:V40"/>
    <mergeCell ref="B41:D41"/>
    <mergeCell ref="E41:J41"/>
    <mergeCell ref="T41:V41"/>
    <mergeCell ref="W41:AB41"/>
    <mergeCell ref="AO36:AT36"/>
    <mergeCell ref="B37:D40"/>
    <mergeCell ref="C32:E32"/>
    <mergeCell ref="U32:W32"/>
    <mergeCell ref="AM32:AO32"/>
    <mergeCell ref="C33:E33"/>
    <mergeCell ref="U33:W33"/>
    <mergeCell ref="AM33:AO33"/>
    <mergeCell ref="C30:E30"/>
    <mergeCell ref="U30:W30"/>
    <mergeCell ref="AM30:AO30"/>
    <mergeCell ref="C31:E31"/>
    <mergeCell ref="U31:W31"/>
    <mergeCell ref="AM31:AO31"/>
    <mergeCell ref="B23:B33"/>
    <mergeCell ref="C23:E23"/>
    <mergeCell ref="T23:T33"/>
    <mergeCell ref="U23:W23"/>
    <mergeCell ref="AL23:AL33"/>
    <mergeCell ref="AM23:AO23"/>
    <mergeCell ref="C24:E24"/>
    <mergeCell ref="U24:W24"/>
    <mergeCell ref="AM24:AO24"/>
    <mergeCell ref="C25:E25"/>
    <mergeCell ref="C28:E28"/>
    <mergeCell ref="U28:W28"/>
    <mergeCell ref="AM28:AO28"/>
    <mergeCell ref="C29:E29"/>
    <mergeCell ref="U29:W29"/>
    <mergeCell ref="AM29:AO29"/>
    <mergeCell ref="U25:W25"/>
    <mergeCell ref="AM25:AO25"/>
    <mergeCell ref="C26:E26"/>
    <mergeCell ref="U26:W26"/>
    <mergeCell ref="AM26:AO26"/>
    <mergeCell ref="C27:E27"/>
    <mergeCell ref="U27:W27"/>
    <mergeCell ref="AM27:AO27"/>
    <mergeCell ref="AQ17:AT17"/>
    <mergeCell ref="B18:B22"/>
    <mergeCell ref="C18:E19"/>
    <mergeCell ref="T18:T22"/>
    <mergeCell ref="U18:W19"/>
    <mergeCell ref="AL18:AL22"/>
    <mergeCell ref="AM18:AO19"/>
    <mergeCell ref="C20:E20"/>
    <mergeCell ref="B17:E17"/>
    <mergeCell ref="G17:J17"/>
    <mergeCell ref="T17:W17"/>
    <mergeCell ref="Y17:AB17"/>
    <mergeCell ref="U20:W20"/>
    <mergeCell ref="AM20:AO20"/>
    <mergeCell ref="C21:E21"/>
    <mergeCell ref="U21:W21"/>
    <mergeCell ref="AM21:AO21"/>
    <mergeCell ref="C22:E22"/>
    <mergeCell ref="U22:W22"/>
    <mergeCell ref="AM22:AO22"/>
    <mergeCell ref="AL17:AO17"/>
    <mergeCell ref="AX15:BA15"/>
    <mergeCell ref="B16:K16"/>
    <mergeCell ref="L16:Q16"/>
    <mergeCell ref="T16:AC16"/>
    <mergeCell ref="AD16:AI16"/>
    <mergeCell ref="AL16:AU16"/>
    <mergeCell ref="AV16:BA16"/>
    <mergeCell ref="AO14:AW14"/>
    <mergeCell ref="AX14:BA14"/>
    <mergeCell ref="B15:D15"/>
    <mergeCell ref="E15:M15"/>
    <mergeCell ref="N15:Q15"/>
    <mergeCell ref="T15:V15"/>
    <mergeCell ref="W15:AE15"/>
    <mergeCell ref="AF15:AI15"/>
    <mergeCell ref="AL15:AN15"/>
    <mergeCell ref="AO15:AW15"/>
    <mergeCell ref="C12:P13"/>
    <mergeCell ref="U12:AH13"/>
    <mergeCell ref="AM12:AZ13"/>
    <mergeCell ref="B14:D14"/>
    <mergeCell ref="E14:M14"/>
    <mergeCell ref="N14:Q14"/>
    <mergeCell ref="T14:V14"/>
    <mergeCell ref="W14:AE14"/>
    <mergeCell ref="AF14:AI14"/>
    <mergeCell ref="AL14:AN14"/>
    <mergeCell ref="C9:G9"/>
    <mergeCell ref="U9:Y9"/>
    <mergeCell ref="AM9:AQ9"/>
    <mergeCell ref="C10:P11"/>
    <mergeCell ref="U10:AH11"/>
    <mergeCell ref="AM10:AZ11"/>
    <mergeCell ref="B8:F8"/>
    <mergeCell ref="G8:Q8"/>
    <mergeCell ref="T8:X8"/>
    <mergeCell ref="Y8:AI8"/>
    <mergeCell ref="AL8:AP8"/>
    <mergeCell ref="AQ8:BA8"/>
    <mergeCell ref="B7:D7"/>
    <mergeCell ref="F7:K7"/>
    <mergeCell ref="L7:Q7"/>
    <mergeCell ref="T7:V7"/>
    <mergeCell ref="X7:AC7"/>
    <mergeCell ref="AD7:AI7"/>
    <mergeCell ref="AL7:AN7"/>
    <mergeCell ref="AP7:AU7"/>
    <mergeCell ref="AV7:BA7"/>
    <mergeCell ref="AQ4:AT5"/>
    <mergeCell ref="F6:K6"/>
    <mergeCell ref="L6:Q6"/>
    <mergeCell ref="X6:AC6"/>
    <mergeCell ref="AD6:AI6"/>
    <mergeCell ref="AP6:AU6"/>
    <mergeCell ref="AA2:AB2"/>
    <mergeCell ref="AC2:AG4"/>
    <mergeCell ref="AL2:AN3"/>
    <mergeCell ref="AQ2:AR3"/>
    <mergeCell ref="AS2:AT2"/>
    <mergeCell ref="AU2:AY4"/>
    <mergeCell ref="AA3:AB3"/>
    <mergeCell ref="AS3:AT3"/>
    <mergeCell ref="Y4:AB5"/>
    <mergeCell ref="AL4:AN6"/>
    <mergeCell ref="AV6:BA6"/>
    <mergeCell ref="B2:D3"/>
    <mergeCell ref="G2:H3"/>
    <mergeCell ref="I2:J2"/>
    <mergeCell ref="K2:O4"/>
    <mergeCell ref="T2:V3"/>
    <mergeCell ref="Y2:Z3"/>
    <mergeCell ref="I3:J3"/>
    <mergeCell ref="B4:D6"/>
    <mergeCell ref="G4:J5"/>
    <mergeCell ref="T4:V6"/>
  </mergeCells>
  <phoneticPr fontId="2"/>
  <printOptions horizontalCentered="1" verticalCentered="1"/>
  <pageMargins left="0" right="0" top="0" bottom="0" header="0" footer="0"/>
  <pageSetup paperSize="9" scale="96" orientation="landscape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入力シート</vt:lpstr>
      <vt:lpstr>印刷用</vt:lpstr>
      <vt:lpstr>手書き用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中川　信一</dc:creator>
  <cp:keywords/>
  <dc:description/>
  <cp:lastModifiedBy>松田　興陽</cp:lastModifiedBy>
  <cp:revision>0</cp:revision>
  <cp:lastPrinted>2022-11-04T04:19:15Z</cp:lastPrinted>
  <dcterms:created xsi:type="dcterms:W3CDTF">1601-01-01T00:00:00Z</dcterms:created>
  <dcterms:modified xsi:type="dcterms:W3CDTF">2024-11-28T04:16:54Z</dcterms:modified>
  <cp:category/>
</cp:coreProperties>
</file>