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lsv\1706000_自然環境課\004【大】鳥獣グループ\019【中】鳥獣保護事業計画\2026(R8)\016【簿】指定管理鳥獣（ニホンジカ）対策(R13末)\01-1_実施計画策定調査業務委託\02_入札公告\"/>
    </mc:Choice>
  </mc:AlternateContent>
  <xr:revisionPtr revIDLastSave="0" documentId="13_ncr:1_{929668A0-C28A-4757-87A5-90F831081797}" xr6:coauthVersionLast="47" xr6:coauthVersionMax="47" xr10:uidLastSave="{00000000-0000-0000-0000-000000000000}"/>
  <bookViews>
    <workbookView xWindow="28680" yWindow="-120" windowWidth="29040" windowHeight="15720" xr2:uid="{00000000-000D-0000-FFFF-FFFF00000000}"/>
  </bookViews>
  <sheets>
    <sheet name="単抜き" sheetId="11" r:id="rId1"/>
  </sheets>
  <definedNames>
    <definedName name="_xlnm.Print_Area" localSheetId="0">単抜き!$A$1:$J$58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1" l="1"/>
  <c r="G46" i="11"/>
  <c r="G45" i="11"/>
  <c r="G44" i="11"/>
  <c r="G43" i="11"/>
  <c r="G42" i="11"/>
  <c r="G41" i="11"/>
  <c r="G40" i="11"/>
  <c r="G39" i="11"/>
  <c r="G37" i="11"/>
  <c r="G36" i="11"/>
  <c r="G35" i="11"/>
  <c r="G34" i="11"/>
  <c r="G33" i="11"/>
  <c r="G31" i="11"/>
  <c r="G26" i="11"/>
  <c r="G27" i="11" s="1"/>
  <c r="F26" i="11"/>
  <c r="F27" i="11" s="1"/>
  <c r="E26" i="11"/>
  <c r="E27" i="11" s="1"/>
  <c r="D26" i="11"/>
  <c r="D27" i="11" s="1"/>
  <c r="C26" i="11"/>
  <c r="C27" i="11" s="1"/>
  <c r="B26" i="11"/>
  <c r="B27" i="11" s="1"/>
  <c r="H25" i="11"/>
  <c r="H24" i="11"/>
  <c r="H23" i="11"/>
  <c r="H22" i="11"/>
  <c r="H21" i="11"/>
  <c r="H20" i="11"/>
  <c r="H19" i="11"/>
  <c r="H18" i="11"/>
  <c r="H17" i="11"/>
  <c r="H16" i="11"/>
  <c r="H15" i="11"/>
  <c r="H14" i="11"/>
  <c r="H13" i="11"/>
  <c r="H12" i="11"/>
  <c r="H11" i="11"/>
  <c r="H10" i="11"/>
  <c r="H9" i="11"/>
  <c r="H8" i="11"/>
  <c r="H7" i="11"/>
  <c r="H6" i="11"/>
  <c r="H27" i="11" l="1"/>
  <c r="G49" i="11"/>
  <c r="H26" i="11"/>
  <c r="B52" i="11" l="1"/>
  <c r="B53" i="11" s="1"/>
  <c r="B54" i="11" l="1"/>
  <c r="B55" i="11" l="1"/>
  <c r="B56" i="11" s="1"/>
</calcChain>
</file>

<file path=xl/sharedStrings.xml><?xml version="1.0" encoding="utf-8"?>
<sst xmlns="http://schemas.openxmlformats.org/spreadsheetml/2006/main" count="82" uniqueCount="69">
  <si>
    <t>技術員</t>
  </si>
  <si>
    <t>A　直接人件費</t>
  </si>
  <si>
    <t>区分</t>
  </si>
  <si>
    <t>主任技師</t>
    <rPh sb="0" eb="2">
      <t>シュニン</t>
    </rPh>
    <rPh sb="2" eb="4">
      <t>ギシ</t>
    </rPh>
    <phoneticPr fontId="4"/>
  </si>
  <si>
    <t>技師A</t>
    <rPh sb="0" eb="2">
      <t>ギシ</t>
    </rPh>
    <phoneticPr fontId="4"/>
  </si>
  <si>
    <t>技師B</t>
    <rPh sb="0" eb="2">
      <t>ギシ</t>
    </rPh>
    <phoneticPr fontId="4"/>
  </si>
  <si>
    <t>技師C</t>
    <rPh sb="0" eb="2">
      <t>ギシ</t>
    </rPh>
    <phoneticPr fontId="4"/>
  </si>
  <si>
    <t>作業員</t>
    <rPh sb="0" eb="3">
      <t>サギョウイン</t>
    </rPh>
    <phoneticPr fontId="4"/>
  </si>
  <si>
    <t>金額合計</t>
  </si>
  <si>
    <t>備考</t>
  </si>
  <si>
    <t>１．打ち合わせ</t>
    <rPh sb="2" eb="3">
      <t>ウ</t>
    </rPh>
    <rPh sb="4" eb="5">
      <t>ア</t>
    </rPh>
    <phoneticPr fontId="4"/>
  </si>
  <si>
    <t>２．シカ計画策定業務</t>
    <rPh sb="4" eb="6">
      <t>ケイカク</t>
    </rPh>
    <rPh sb="6" eb="8">
      <t>サクテイ</t>
    </rPh>
    <rPh sb="8" eb="10">
      <t>ギョウム</t>
    </rPh>
    <phoneticPr fontId="4"/>
  </si>
  <si>
    <t>（1）．業務設計</t>
    <rPh sb="4" eb="6">
      <t>ギョウム</t>
    </rPh>
    <rPh sb="6" eb="8">
      <t>セッケイ</t>
    </rPh>
    <phoneticPr fontId="4"/>
  </si>
  <si>
    <t>（2）．業務計画策定（文献調査）</t>
    <rPh sb="4" eb="6">
      <t>ギョウム</t>
    </rPh>
    <rPh sb="6" eb="8">
      <t>ケイカク</t>
    </rPh>
    <rPh sb="8" eb="10">
      <t>サクテイ</t>
    </rPh>
    <rPh sb="11" eb="13">
      <t>ブンケン</t>
    </rPh>
    <rPh sb="13" eb="15">
      <t>チョウサ</t>
    </rPh>
    <phoneticPr fontId="4"/>
  </si>
  <si>
    <t>（3）．業務計画策定（現地調査）</t>
    <rPh sb="4" eb="10">
      <t>ギョウムケイカクサクテイ</t>
    </rPh>
    <rPh sb="11" eb="13">
      <t>ゲンチ</t>
    </rPh>
    <rPh sb="13" eb="15">
      <t>チョウサ</t>
    </rPh>
    <phoneticPr fontId="4"/>
  </si>
  <si>
    <t>（4）．業務計画策定（実施計画の作成）</t>
    <rPh sb="4" eb="6">
      <t>ギョウム</t>
    </rPh>
    <rPh sb="6" eb="8">
      <t>ケイカク</t>
    </rPh>
    <rPh sb="8" eb="10">
      <t>サクテイ</t>
    </rPh>
    <rPh sb="11" eb="13">
      <t>ジッシ</t>
    </rPh>
    <rPh sb="13" eb="15">
      <t>ケイカク</t>
    </rPh>
    <rPh sb="16" eb="18">
      <t>サクセイ</t>
    </rPh>
    <phoneticPr fontId="4"/>
  </si>
  <si>
    <t>（5）．業務計画策定（検討会）</t>
    <rPh sb="4" eb="6">
      <t>ギョウム</t>
    </rPh>
    <rPh sb="6" eb="8">
      <t>ケイカク</t>
    </rPh>
    <rPh sb="8" eb="10">
      <t>サクテイ</t>
    </rPh>
    <rPh sb="11" eb="13">
      <t>ケントウ</t>
    </rPh>
    <rPh sb="13" eb="14">
      <t>カイ</t>
    </rPh>
    <phoneticPr fontId="4"/>
  </si>
  <si>
    <t>（６）．捕獲実施結果の分析（記録表の入力）</t>
    <rPh sb="4" eb="6">
      <t>ホカク</t>
    </rPh>
    <rPh sb="6" eb="8">
      <t>ジッシ</t>
    </rPh>
    <rPh sb="8" eb="10">
      <t>ケッカ</t>
    </rPh>
    <rPh sb="11" eb="13">
      <t>ブンセキ</t>
    </rPh>
    <rPh sb="14" eb="16">
      <t>キロク</t>
    </rPh>
    <rPh sb="16" eb="17">
      <t>ヒョウ</t>
    </rPh>
    <rPh sb="18" eb="20">
      <t>ニュウリョク</t>
    </rPh>
    <phoneticPr fontId="4"/>
  </si>
  <si>
    <t>（7）．捕獲実施結果の分析</t>
    <rPh sb="4" eb="6">
      <t>ホカク</t>
    </rPh>
    <rPh sb="6" eb="8">
      <t>ジッシ</t>
    </rPh>
    <rPh sb="8" eb="10">
      <t>ケッカ</t>
    </rPh>
    <rPh sb="11" eb="13">
      <t>ブンセキ</t>
    </rPh>
    <phoneticPr fontId="4"/>
  </si>
  <si>
    <t>（8）．捕獲実施結果の取りまとめ</t>
    <rPh sb="4" eb="6">
      <t>ホカク</t>
    </rPh>
    <rPh sb="6" eb="8">
      <t>ジッシ</t>
    </rPh>
    <rPh sb="8" eb="10">
      <t>ケッカ</t>
    </rPh>
    <rPh sb="11" eb="12">
      <t>ト</t>
    </rPh>
    <phoneticPr fontId="4"/>
  </si>
  <si>
    <t>（9）．報告書作成</t>
    <rPh sb="4" eb="7">
      <t>ホウコクショ</t>
    </rPh>
    <rPh sb="7" eb="9">
      <t>サクセイ</t>
    </rPh>
    <phoneticPr fontId="4"/>
  </si>
  <si>
    <t>3．認定事業者育成業務</t>
    <rPh sb="2" eb="4">
      <t>ニンテイ</t>
    </rPh>
    <rPh sb="4" eb="7">
      <t>ジギョウシャ</t>
    </rPh>
    <rPh sb="7" eb="9">
      <t>イクセイ</t>
    </rPh>
    <rPh sb="9" eb="11">
      <t>ギョウム</t>
    </rPh>
    <phoneticPr fontId="4"/>
  </si>
  <si>
    <t>（1）．講習計画、案内文書等の作成</t>
    <rPh sb="4" eb="6">
      <t>コウシュウ</t>
    </rPh>
    <rPh sb="6" eb="8">
      <t>ケイカク</t>
    </rPh>
    <rPh sb="9" eb="11">
      <t>アンナイ</t>
    </rPh>
    <rPh sb="11" eb="13">
      <t>ブンショ</t>
    </rPh>
    <rPh sb="13" eb="14">
      <t>ナド</t>
    </rPh>
    <rPh sb="15" eb="17">
      <t>サクセイ</t>
    </rPh>
    <phoneticPr fontId="4"/>
  </si>
  <si>
    <t>（2）．座学研修</t>
    <rPh sb="4" eb="6">
      <t>ザガク</t>
    </rPh>
    <rPh sb="6" eb="8">
      <t>ケンシュウ</t>
    </rPh>
    <phoneticPr fontId="4"/>
  </si>
  <si>
    <t>①研修準備</t>
    <rPh sb="1" eb="3">
      <t>ケンシュウ</t>
    </rPh>
    <rPh sb="3" eb="5">
      <t>ジュンビ</t>
    </rPh>
    <phoneticPr fontId="4"/>
  </si>
  <si>
    <t>②研修実施</t>
    <rPh sb="1" eb="3">
      <t>ケンシュウ</t>
    </rPh>
    <rPh sb="3" eb="5">
      <t>ジッシ</t>
    </rPh>
    <phoneticPr fontId="4"/>
  </si>
  <si>
    <t>（3）．くくりわな現地指導</t>
    <rPh sb="9" eb="11">
      <t>ゲンチ</t>
    </rPh>
    <rPh sb="11" eb="13">
      <t>シドウ</t>
    </rPh>
    <phoneticPr fontId="4"/>
  </si>
  <si>
    <t>①わな移設候補地調査支援</t>
    <rPh sb="3" eb="5">
      <t>イセツ</t>
    </rPh>
    <rPh sb="5" eb="8">
      <t>コウホチ</t>
    </rPh>
    <rPh sb="8" eb="10">
      <t>チョウサ</t>
    </rPh>
    <rPh sb="10" eb="12">
      <t>シエン</t>
    </rPh>
    <phoneticPr fontId="4"/>
  </si>
  <si>
    <t>②くくりわな現地指導</t>
    <rPh sb="6" eb="8">
      <t>ゲンチ</t>
    </rPh>
    <rPh sb="8" eb="10">
      <t>シドウ</t>
    </rPh>
    <phoneticPr fontId="4"/>
  </si>
  <si>
    <t>（4）．報告書作成</t>
    <rPh sb="4" eb="7">
      <t>ホウコクショ</t>
    </rPh>
    <rPh sb="7" eb="9">
      <t>サクセイ</t>
    </rPh>
    <phoneticPr fontId="4"/>
  </si>
  <si>
    <t>人数合計（人分）</t>
  </si>
  <si>
    <t>金額合計（円）</t>
  </si>
  <si>
    <t>B 直接経費</t>
  </si>
  <si>
    <t>項目</t>
  </si>
  <si>
    <t>数量</t>
  </si>
  <si>
    <t>単位</t>
  </si>
  <si>
    <t>単価</t>
  </si>
  <si>
    <t>金額</t>
  </si>
  <si>
    <t>備考</t>
    <rPh sb="0" eb="2">
      <t>ビコウ</t>
    </rPh>
    <phoneticPr fontId="4"/>
  </si>
  <si>
    <t>1．打合せ旅費</t>
    <rPh sb="2" eb="4">
      <t>ウチアワ</t>
    </rPh>
    <rPh sb="5" eb="7">
      <t>リョヒ</t>
    </rPh>
    <phoneticPr fontId="4"/>
  </si>
  <si>
    <t>往復</t>
    <rPh sb="0" eb="2">
      <t>オウフク</t>
    </rPh>
    <phoneticPr fontId="4"/>
  </si>
  <si>
    <t>2．シカ計画策定</t>
    <rPh sb="4" eb="6">
      <t>ケイカク</t>
    </rPh>
    <rPh sb="6" eb="8">
      <t>サクテイ</t>
    </rPh>
    <phoneticPr fontId="4"/>
  </si>
  <si>
    <t>旅費（聞き取り調査）</t>
    <rPh sb="0" eb="2">
      <t>リョヒ</t>
    </rPh>
    <rPh sb="3" eb="4">
      <t>キ</t>
    </rPh>
    <rPh sb="5" eb="6">
      <t>ト</t>
    </rPh>
    <rPh sb="7" eb="9">
      <t>チョウサ</t>
    </rPh>
    <phoneticPr fontId="4"/>
  </si>
  <si>
    <t>旅費（現地調査）</t>
    <rPh sb="0" eb="2">
      <t>リョヒ</t>
    </rPh>
    <rPh sb="3" eb="5">
      <t>ゲンチ</t>
    </rPh>
    <rPh sb="5" eb="7">
      <t>チョウサ</t>
    </rPh>
    <phoneticPr fontId="4"/>
  </si>
  <si>
    <t>旅費（カメラ調査）</t>
    <rPh sb="0" eb="2">
      <t>リョヒ</t>
    </rPh>
    <rPh sb="6" eb="8">
      <t>チョウサ</t>
    </rPh>
    <phoneticPr fontId="4"/>
  </si>
  <si>
    <t>旅費（検討会）</t>
    <rPh sb="0" eb="2">
      <t>リョヒ</t>
    </rPh>
    <rPh sb="3" eb="5">
      <t>ケントウ</t>
    </rPh>
    <rPh sb="5" eb="6">
      <t>カイ</t>
    </rPh>
    <phoneticPr fontId="4"/>
  </si>
  <si>
    <t>自動撮影カメラ使用料</t>
    <rPh sb="0" eb="2">
      <t>ジドウ</t>
    </rPh>
    <rPh sb="2" eb="4">
      <t>サツエイ</t>
    </rPh>
    <rPh sb="7" eb="10">
      <t>シヨウリョウ</t>
    </rPh>
    <phoneticPr fontId="4"/>
  </si>
  <si>
    <t>台日</t>
    <rPh sb="0" eb="1">
      <t>ダイ</t>
    </rPh>
    <rPh sb="1" eb="2">
      <t>ニチ</t>
    </rPh>
    <phoneticPr fontId="4"/>
  </si>
  <si>
    <t>3．認定事業者育成事業</t>
    <rPh sb="2" eb="4">
      <t>ニンテイ</t>
    </rPh>
    <rPh sb="4" eb="7">
      <t>ジギョウシャ</t>
    </rPh>
    <rPh sb="7" eb="9">
      <t>イクセイ</t>
    </rPh>
    <rPh sb="9" eb="11">
      <t>ジギョウ</t>
    </rPh>
    <phoneticPr fontId="4"/>
  </si>
  <si>
    <t>交通費（座学研修）小松・加賀地区</t>
    <rPh sb="0" eb="3">
      <t>コウツウヒ</t>
    </rPh>
    <rPh sb="4" eb="6">
      <t>ザガク</t>
    </rPh>
    <rPh sb="6" eb="8">
      <t>ケンシュウ</t>
    </rPh>
    <rPh sb="9" eb="11">
      <t>コマツ</t>
    </rPh>
    <rPh sb="12" eb="14">
      <t>カガ</t>
    </rPh>
    <rPh sb="14" eb="16">
      <t>チク</t>
    </rPh>
    <phoneticPr fontId="4"/>
  </si>
  <si>
    <t>交通費（座学研修）白山地区</t>
    <rPh sb="0" eb="3">
      <t>コウツウヒ</t>
    </rPh>
    <rPh sb="4" eb="6">
      <t>ザガク</t>
    </rPh>
    <rPh sb="6" eb="8">
      <t>ケンシュウ</t>
    </rPh>
    <rPh sb="9" eb="11">
      <t>ハクサン</t>
    </rPh>
    <rPh sb="11" eb="13">
      <t>チク</t>
    </rPh>
    <phoneticPr fontId="4"/>
  </si>
  <si>
    <t>交通費（座学研修）金沢地区</t>
    <rPh sb="0" eb="3">
      <t>コウツウヒ</t>
    </rPh>
    <rPh sb="4" eb="6">
      <t>ザガク</t>
    </rPh>
    <rPh sb="6" eb="8">
      <t>ケンシュウ</t>
    </rPh>
    <rPh sb="9" eb="11">
      <t>カナザワ</t>
    </rPh>
    <rPh sb="11" eb="13">
      <t>チク</t>
    </rPh>
    <phoneticPr fontId="4"/>
  </si>
  <si>
    <t>交通費（わな移設候補調査支援）</t>
    <rPh sb="0" eb="2">
      <t>コウツウ</t>
    </rPh>
    <rPh sb="6" eb="8">
      <t>イセツ</t>
    </rPh>
    <rPh sb="8" eb="10">
      <t>コウホ</t>
    </rPh>
    <rPh sb="10" eb="12">
      <t>チョウサ</t>
    </rPh>
    <rPh sb="12" eb="14">
      <t>シエン</t>
    </rPh>
    <phoneticPr fontId="4"/>
  </si>
  <si>
    <t>交通費（くくりわな現地指導）</t>
    <rPh sb="0" eb="3">
      <t>コウツウヒ</t>
    </rPh>
    <rPh sb="9" eb="11">
      <t>ゲンチ</t>
    </rPh>
    <rPh sb="11" eb="13">
      <t>シドウ</t>
    </rPh>
    <phoneticPr fontId="4"/>
  </si>
  <si>
    <t>自動撮影カメラ使用料</t>
    <rPh sb="0" eb="2">
      <t>ジドウ</t>
    </rPh>
    <rPh sb="2" eb="4">
      <t>サツエイ</t>
    </rPh>
    <rPh sb="7" eb="9">
      <t>シヨウ</t>
    </rPh>
    <rPh sb="9" eb="10">
      <t>リョウ</t>
    </rPh>
    <phoneticPr fontId="4"/>
  </si>
  <si>
    <t>会場使用料</t>
    <rPh sb="0" eb="2">
      <t>カイジョウ</t>
    </rPh>
    <rPh sb="2" eb="5">
      <t>シヨウリョウ</t>
    </rPh>
    <phoneticPr fontId="4"/>
  </si>
  <si>
    <t>会場</t>
    <rPh sb="0" eb="2">
      <t>カイジョウ</t>
    </rPh>
    <phoneticPr fontId="4"/>
  </si>
  <si>
    <t>印刷費</t>
    <rPh sb="0" eb="2">
      <t>インサツ</t>
    </rPh>
    <rPh sb="2" eb="3">
      <t>ヒ</t>
    </rPh>
    <phoneticPr fontId="4"/>
  </si>
  <si>
    <t>式</t>
    <rPh sb="0" eb="1">
      <t>シキ</t>
    </rPh>
    <phoneticPr fontId="4"/>
  </si>
  <si>
    <t>消耗品費</t>
    <rPh sb="0" eb="4">
      <t>ショウモウヒンヒ</t>
    </rPh>
    <phoneticPr fontId="4"/>
  </si>
  <si>
    <t>金額（円）</t>
  </si>
  <si>
    <t>C　諸経費　　　　　　　　</t>
  </si>
  <si>
    <t>（直接人件費+直接経費）×一般管理費率</t>
    <rPh sb="1" eb="3">
      <t>チョクセツ</t>
    </rPh>
    <rPh sb="3" eb="6">
      <t>ジンケンヒ</t>
    </rPh>
    <rPh sb="7" eb="9">
      <t>チョクセツ</t>
    </rPh>
    <rPh sb="9" eb="11">
      <t>ケイヒ</t>
    </rPh>
    <rPh sb="13" eb="15">
      <t>イッパン</t>
    </rPh>
    <rPh sb="15" eb="17">
      <t>カンリ</t>
    </rPh>
    <rPh sb="17" eb="18">
      <t>ヒ</t>
    </rPh>
    <rPh sb="18" eb="19">
      <t>リツ</t>
    </rPh>
    <phoneticPr fontId="4"/>
  </si>
  <si>
    <t>合計　A+B+C</t>
    <phoneticPr fontId="4"/>
  </si>
  <si>
    <t>計改め</t>
    <rPh sb="0" eb="1">
      <t>ケイ</t>
    </rPh>
    <rPh sb="1" eb="2">
      <t>アラタ</t>
    </rPh>
    <phoneticPr fontId="4"/>
  </si>
  <si>
    <t>（千円未満切捨て）</t>
    <phoneticPr fontId="4"/>
  </si>
  <si>
    <t>消費税</t>
    <rPh sb="0" eb="3">
      <t>ショウヒゼイ</t>
    </rPh>
    <phoneticPr fontId="4"/>
  </si>
  <si>
    <t>合計金額</t>
  </si>
  <si>
    <t>石川県ニホンジカ捕獲促進事業実施計画策定調査業務及び認定鳥獣捕獲等事業者の育成業務委託</t>
    <rPh sb="0" eb="3">
      <t>イシカワケン</t>
    </rPh>
    <rPh sb="8" eb="12">
      <t>ホカクソクシン</t>
    </rPh>
    <rPh sb="12" eb="14">
      <t>ジギョウ</t>
    </rPh>
    <rPh sb="14" eb="16">
      <t>ジッシ</t>
    </rPh>
    <rPh sb="16" eb="18">
      <t>ケイカク</t>
    </rPh>
    <rPh sb="18" eb="20">
      <t>サクテイ</t>
    </rPh>
    <rPh sb="20" eb="22">
      <t>チョウサ</t>
    </rPh>
    <rPh sb="22" eb="24">
      <t>ギョウム</t>
    </rPh>
    <rPh sb="24" eb="25">
      <t>オヨ</t>
    </rPh>
    <rPh sb="26" eb="33">
      <t>ニンテイチョウジュウホカクトウ</t>
    </rPh>
    <rPh sb="33" eb="35">
      <t>ジギョウ</t>
    </rPh>
    <rPh sb="35" eb="36">
      <t>シャ</t>
    </rPh>
    <rPh sb="37" eb="39">
      <t>イクセイ</t>
    </rPh>
    <rPh sb="39" eb="41">
      <t>ギョウム</t>
    </rPh>
    <rPh sb="41" eb="43">
      <t>イタク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</si>
</sst>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
    <numFmt numFmtId="178" formatCode="0.0_ "/>
    <numFmt numFmtId="179" formatCode="0_);[Red]\(0\)"/>
    <numFmt numFmtId="180" formatCode="#,##0_ "/>
    <numFmt numFmtId="181"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b/>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64"/>
      </bottom>
      <diagonal/>
    </border>
    <border>
      <left style="medium">
        <color indexed="64"/>
      </left>
      <right/>
      <top style="medium">
        <color indexed="64"/>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style="medium">
        <color indexed="8"/>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8"/>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8"/>
      </left>
      <right style="medium">
        <color indexed="64"/>
      </right>
      <top/>
      <bottom style="medium">
        <color indexed="64"/>
      </bottom>
      <diagonal/>
    </border>
    <border>
      <left style="thin">
        <color indexed="8"/>
      </left>
      <right style="medium">
        <color indexed="64"/>
      </right>
      <top style="medium">
        <color indexed="64"/>
      </top>
      <bottom style="medium">
        <color indexed="64"/>
      </bottom>
      <diagonal/>
    </border>
  </borders>
  <cellStyleXfs count="4">
    <xf numFmtId="0" fontId="0" fillId="0" borderId="0">
      <alignment vertical="center"/>
    </xf>
    <xf numFmtId="0" fontId="3" fillId="0" borderId="0">
      <alignment vertical="center"/>
    </xf>
    <xf numFmtId="38" fontId="3" fillId="0" borderId="0" applyFill="0" applyBorder="0" applyProtection="0">
      <alignment vertical="center"/>
    </xf>
    <xf numFmtId="0" fontId="3" fillId="0" borderId="0">
      <alignment vertical="center"/>
    </xf>
  </cellStyleXfs>
  <cellXfs count="118">
    <xf numFmtId="0" fontId="0" fillId="0" borderId="0" xfId="0">
      <alignment vertical="center"/>
    </xf>
    <xf numFmtId="0" fontId="5" fillId="0" borderId="0" xfId="1" applyFont="1" applyAlignment="1">
      <alignment horizontal="left" vertical="center"/>
    </xf>
    <xf numFmtId="0" fontId="5" fillId="0" borderId="0" xfId="1" applyFont="1">
      <alignment vertical="center"/>
    </xf>
    <xf numFmtId="179" fontId="6" fillId="0" borderId="4" xfId="1" applyNumberFormat="1" applyFont="1" applyBorder="1">
      <alignment vertical="center"/>
    </xf>
    <xf numFmtId="0" fontId="6" fillId="0" borderId="5" xfId="1" applyFont="1" applyBorder="1">
      <alignment vertical="center"/>
    </xf>
    <xf numFmtId="0" fontId="6" fillId="0" borderId="39" xfId="1" applyFont="1" applyBorder="1" applyAlignment="1">
      <alignment horizontal="center" vertical="center"/>
    </xf>
    <xf numFmtId="0" fontId="6" fillId="0" borderId="0" xfId="1" applyFont="1">
      <alignment vertical="center"/>
    </xf>
    <xf numFmtId="0" fontId="8" fillId="0" borderId="0" xfId="1" applyFont="1" applyAlignment="1">
      <alignment horizontal="center" vertical="center"/>
    </xf>
    <xf numFmtId="3" fontId="6" fillId="0" borderId="0" xfId="1" applyNumberFormat="1" applyFont="1">
      <alignment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38" fontId="2" fillId="0" borderId="13" xfId="2" applyFont="1" applyBorder="1" applyAlignment="1">
      <alignment horizontal="right" vertical="center"/>
    </xf>
    <xf numFmtId="0" fontId="6" fillId="0" borderId="0" xfId="3" applyFont="1" applyAlignment="1">
      <alignment horizontal="center" vertical="center" shrinkToFit="1"/>
    </xf>
    <xf numFmtId="0" fontId="9" fillId="0" borderId="10" xfId="1" applyFont="1" applyBorder="1" applyAlignment="1">
      <alignment vertical="center" wrapText="1"/>
    </xf>
    <xf numFmtId="177" fontId="6" fillId="0" borderId="17" xfId="1" applyNumberFormat="1" applyFont="1" applyBorder="1" applyAlignment="1">
      <alignment horizontal="right" vertical="center"/>
    </xf>
    <xf numFmtId="3" fontId="6" fillId="0" borderId="18" xfId="1" applyNumberFormat="1" applyFont="1" applyBorder="1" applyAlignment="1">
      <alignment horizontal="right" vertical="center"/>
    </xf>
    <xf numFmtId="0" fontId="9" fillId="0" borderId="19" xfId="1" applyFont="1" applyBorder="1" applyAlignment="1">
      <alignment vertical="center" wrapText="1"/>
    </xf>
    <xf numFmtId="177" fontId="6" fillId="0" borderId="20" xfId="1" applyNumberFormat="1" applyFont="1" applyBorder="1" applyAlignment="1">
      <alignment horizontal="right" vertical="center"/>
    </xf>
    <xf numFmtId="0" fontId="6" fillId="0" borderId="21" xfId="1" applyFont="1" applyBorder="1">
      <alignment vertical="center"/>
    </xf>
    <xf numFmtId="3" fontId="6" fillId="0" borderId="22" xfId="1" applyNumberFormat="1" applyFont="1" applyBorder="1" applyAlignment="1">
      <alignment horizontal="right" vertical="center"/>
    </xf>
    <xf numFmtId="0" fontId="6" fillId="0" borderId="22" xfId="1" applyFont="1" applyBorder="1" applyAlignment="1">
      <alignment vertical="center" shrinkToFit="1"/>
    </xf>
    <xf numFmtId="177" fontId="6" fillId="0" borderId="1" xfId="1" applyNumberFormat="1" applyFont="1" applyBorder="1" applyAlignment="1">
      <alignment horizontal="right" vertical="center"/>
    </xf>
    <xf numFmtId="0" fontId="6" fillId="0" borderId="24" xfId="1" applyFont="1" applyBorder="1" applyAlignment="1">
      <alignment vertical="center" wrapText="1" shrinkToFit="1"/>
    </xf>
    <xf numFmtId="0" fontId="6" fillId="0" borderId="24" xfId="1" applyFont="1" applyBorder="1" applyAlignment="1">
      <alignment vertical="center" shrinkToFit="1"/>
    </xf>
    <xf numFmtId="177" fontId="6" fillId="0" borderId="21" xfId="1" applyNumberFormat="1" applyFont="1" applyBorder="1" applyAlignment="1">
      <alignment horizontal="right" vertical="center"/>
    </xf>
    <xf numFmtId="0" fontId="9" fillId="0" borderId="24" xfId="1" applyFont="1" applyBorder="1" applyAlignment="1">
      <alignment vertical="center" wrapText="1"/>
    </xf>
    <xf numFmtId="0" fontId="6" fillId="0" borderId="25" xfId="1" applyFont="1" applyBorder="1" applyAlignment="1">
      <alignment horizontal="left" vertical="center" wrapText="1"/>
    </xf>
    <xf numFmtId="177" fontId="6" fillId="0" borderId="26" xfId="1" applyNumberFormat="1" applyFont="1" applyBorder="1" applyAlignment="1">
      <alignment horizontal="right" vertical="center"/>
    </xf>
    <xf numFmtId="177" fontId="6" fillId="0" borderId="13" xfId="1" applyNumberFormat="1" applyFont="1" applyBorder="1" applyAlignment="1">
      <alignment horizontal="right" vertical="center"/>
    </xf>
    <xf numFmtId="177" fontId="6" fillId="0" borderId="16" xfId="1" applyNumberFormat="1" applyFont="1" applyBorder="1" applyAlignment="1">
      <alignment horizontal="right" vertical="center"/>
    </xf>
    <xf numFmtId="0" fontId="6" fillId="0" borderId="27" xfId="1" applyFont="1" applyBorder="1">
      <alignment vertical="center"/>
    </xf>
    <xf numFmtId="178" fontId="6" fillId="0" borderId="28" xfId="1" applyNumberFormat="1" applyFont="1" applyBorder="1" applyAlignment="1">
      <alignment horizontal="right" vertical="center"/>
    </xf>
    <xf numFmtId="178" fontId="6" fillId="0" borderId="29" xfId="1" applyNumberFormat="1" applyFont="1" applyBorder="1" applyAlignment="1">
      <alignment horizontal="right" vertical="center"/>
    </xf>
    <xf numFmtId="0" fontId="6" fillId="0" borderId="32" xfId="1" applyFont="1" applyBorder="1">
      <alignment vertical="center"/>
    </xf>
    <xf numFmtId="3" fontId="6" fillId="0" borderId="33" xfId="1" applyNumberFormat="1" applyFont="1" applyBorder="1" applyAlignment="1">
      <alignment horizontal="right" vertical="center"/>
    </xf>
    <xf numFmtId="3" fontId="6" fillId="0" borderId="30" xfId="1" applyNumberFormat="1" applyFont="1" applyBorder="1" applyAlignment="1">
      <alignment horizontal="right" vertical="center"/>
    </xf>
    <xf numFmtId="0" fontId="7" fillId="0" borderId="0" xfId="1" applyFont="1">
      <alignment vertical="center"/>
    </xf>
    <xf numFmtId="38" fontId="7" fillId="0" borderId="0" xfId="2" applyFont="1" applyFill="1" applyBorder="1" applyProtection="1">
      <alignment vertical="center"/>
    </xf>
    <xf numFmtId="0" fontId="7" fillId="0" borderId="0" xfId="1" applyFont="1" applyAlignment="1">
      <alignment vertical="center" shrinkToFit="1"/>
    </xf>
    <xf numFmtId="0" fontId="6" fillId="0" borderId="0" xfId="1" applyFont="1" applyAlignment="1">
      <alignment vertical="center" shrinkToFit="1"/>
    </xf>
    <xf numFmtId="0" fontId="6" fillId="0" borderId="34" xfId="1" applyFont="1" applyBorder="1" applyAlignment="1">
      <alignment horizontal="center" vertical="center"/>
    </xf>
    <xf numFmtId="0" fontId="6" fillId="0" borderId="33" xfId="1" applyFont="1" applyBorder="1" applyAlignment="1">
      <alignment horizontal="center" vertical="center"/>
    </xf>
    <xf numFmtId="0" fontId="9" fillId="0" borderId="38" xfId="1" applyFont="1" applyBorder="1" applyAlignment="1">
      <alignment horizontal="left" vertical="center"/>
    </xf>
    <xf numFmtId="0" fontId="6" fillId="0" borderId="38" xfId="1" applyFont="1" applyBorder="1" applyAlignment="1">
      <alignment horizontal="left" vertical="center"/>
    </xf>
    <xf numFmtId="179" fontId="6" fillId="0" borderId="43" xfId="1" applyNumberFormat="1" applyFont="1" applyBorder="1">
      <alignment vertical="center"/>
    </xf>
    <xf numFmtId="0" fontId="6" fillId="0" borderId="48" xfId="1" applyFont="1" applyBorder="1">
      <alignment vertical="center"/>
    </xf>
    <xf numFmtId="0" fontId="6" fillId="0" borderId="0" xfId="1" applyFont="1" applyAlignment="1">
      <alignment horizontal="right" vertical="center" shrinkToFit="1"/>
    </xf>
    <xf numFmtId="0" fontId="6" fillId="0" borderId="50" xfId="1" applyFont="1" applyBorder="1">
      <alignment vertical="center"/>
    </xf>
    <xf numFmtId="38" fontId="10" fillId="0" borderId="52" xfId="2" applyFont="1" applyFill="1" applyBorder="1" applyAlignment="1" applyProtection="1">
      <alignment horizontal="left" vertical="center"/>
    </xf>
    <xf numFmtId="0" fontId="6" fillId="0" borderId="53" xfId="1" applyFont="1" applyBorder="1" applyAlignment="1">
      <alignment horizontal="left" vertical="center"/>
    </xf>
    <xf numFmtId="181" fontId="10" fillId="0" borderId="54" xfId="1" applyNumberFormat="1" applyFont="1" applyBorder="1" applyAlignment="1">
      <alignment horizontal="left" vertical="center"/>
    </xf>
    <xf numFmtId="3" fontId="6" fillId="0" borderId="0" xfId="1" applyNumberFormat="1" applyFont="1" applyAlignment="1">
      <alignment vertical="center" shrinkToFit="1"/>
    </xf>
    <xf numFmtId="0" fontId="6" fillId="0" borderId="55" xfId="1" applyFont="1" applyBorder="1">
      <alignment vertical="center"/>
    </xf>
    <xf numFmtId="0" fontId="6" fillId="0" borderId="57" xfId="1" applyFont="1" applyBorder="1">
      <alignment vertical="center"/>
    </xf>
    <xf numFmtId="0" fontId="6" fillId="0" borderId="61" xfId="1" applyFont="1" applyBorder="1">
      <alignment vertical="center"/>
    </xf>
    <xf numFmtId="38" fontId="6" fillId="0" borderId="0" xfId="2" applyFont="1" applyFill="1" applyBorder="1">
      <alignment vertical="center"/>
    </xf>
    <xf numFmtId="38" fontId="6" fillId="0" borderId="0" xfId="1" applyNumberFormat="1" applyFont="1">
      <alignment vertical="center"/>
    </xf>
    <xf numFmtId="0" fontId="8" fillId="0" borderId="0" xfId="1" applyFont="1">
      <alignment vertical="center"/>
    </xf>
    <xf numFmtId="38" fontId="2" fillId="0" borderId="62" xfId="2" applyFont="1" applyBorder="1" applyAlignment="1">
      <alignment horizontal="right" vertical="center"/>
    </xf>
    <xf numFmtId="177" fontId="6" fillId="0" borderId="11" xfId="1" applyNumberFormat="1" applyFont="1" applyBorder="1" applyAlignment="1">
      <alignment horizontal="right" vertical="center"/>
    </xf>
    <xf numFmtId="177" fontId="6" fillId="0" borderId="63" xfId="1" applyNumberFormat="1" applyFont="1" applyBorder="1" applyAlignment="1">
      <alignment horizontal="right" vertical="center"/>
    </xf>
    <xf numFmtId="0" fontId="6" fillId="0" borderId="24" xfId="1" applyFont="1" applyBorder="1" applyAlignment="1">
      <alignment vertical="center" wrapText="1"/>
    </xf>
    <xf numFmtId="0" fontId="6" fillId="0" borderId="24" xfId="1" applyFont="1" applyBorder="1" applyAlignment="1">
      <alignment horizontal="left" vertical="center" shrinkToFit="1"/>
    </xf>
    <xf numFmtId="0" fontId="6" fillId="0" borderId="64" xfId="1" applyFont="1" applyBorder="1" applyAlignment="1">
      <alignment horizontal="left" vertical="center" shrinkToFit="1"/>
    </xf>
    <xf numFmtId="178" fontId="6" fillId="0" borderId="65" xfId="1" applyNumberFormat="1" applyFont="1" applyBorder="1" applyAlignment="1">
      <alignment horizontal="right" vertical="center"/>
    </xf>
    <xf numFmtId="3" fontId="6" fillId="0" borderId="66" xfId="1" applyNumberFormat="1" applyFont="1" applyBorder="1" applyAlignment="1">
      <alignment horizontal="right" vertical="center"/>
    </xf>
    <xf numFmtId="0" fontId="5" fillId="0" borderId="0" xfId="1" applyFont="1" applyAlignment="1">
      <alignment horizontal="center" vertical="center"/>
    </xf>
    <xf numFmtId="176" fontId="8" fillId="0" borderId="0" xfId="1" applyNumberFormat="1" applyFont="1" applyAlignment="1">
      <alignment horizontal="center" vertical="center"/>
    </xf>
    <xf numFmtId="0" fontId="6" fillId="0" borderId="6" xfId="1" applyFont="1" applyBorder="1" applyAlignment="1">
      <alignment horizontal="center" vertical="center"/>
    </xf>
    <xf numFmtId="0" fontId="6" fillId="0" borderId="12" xfId="1" applyFont="1" applyBorder="1" applyAlignment="1">
      <alignment horizontal="center" vertical="center"/>
    </xf>
    <xf numFmtId="0" fontId="6" fillId="0" borderId="9" xfId="1" applyFont="1" applyBorder="1" applyAlignment="1">
      <alignment horizontal="center" vertical="center"/>
    </xf>
    <xf numFmtId="0" fontId="6" fillId="0" borderId="14" xfId="1" applyFont="1" applyBorder="1" applyAlignment="1">
      <alignment horizontal="center" vertical="center"/>
    </xf>
    <xf numFmtId="0" fontId="6" fillId="0" borderId="10"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7" fillId="0" borderId="10"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24" xfId="1" applyFont="1" applyBorder="1" applyAlignment="1">
      <alignment horizontal="left" vertical="center" wrapText="1" shrinkToFit="1"/>
    </xf>
    <xf numFmtId="0" fontId="7" fillId="0" borderId="21" xfId="1" applyFont="1" applyBorder="1" applyAlignment="1">
      <alignment horizontal="left" vertical="center" wrapText="1" shrinkToFit="1"/>
    </xf>
    <xf numFmtId="0" fontId="7" fillId="0" borderId="22" xfId="1" applyFont="1" applyBorder="1" applyAlignment="1">
      <alignment horizontal="center" vertical="center" wrapText="1" shrinkToFit="1"/>
    </xf>
    <xf numFmtId="0" fontId="7" fillId="0" borderId="23" xfId="1" applyFont="1" applyBorder="1" applyAlignment="1">
      <alignment horizontal="center" vertical="center" wrapText="1" shrinkToFit="1"/>
    </xf>
    <xf numFmtId="0" fontId="10" fillId="0" borderId="24" xfId="1" applyFont="1" applyBorder="1" applyAlignment="1">
      <alignment horizontal="left" vertical="center" wrapText="1" shrinkToFit="1"/>
    </xf>
    <xf numFmtId="0" fontId="10" fillId="0" borderId="21" xfId="1" applyFont="1" applyBorder="1" applyAlignment="1">
      <alignment horizontal="left" vertical="center" wrapText="1" shrinkToFit="1"/>
    </xf>
    <xf numFmtId="0" fontId="7" fillId="0" borderId="22" xfId="1" applyFont="1" applyBorder="1" applyAlignment="1">
      <alignment horizontal="left" vertical="center" wrapText="1" shrinkToFit="1"/>
    </xf>
    <xf numFmtId="0" fontId="7" fillId="0" borderId="23" xfId="1" applyFont="1" applyBorder="1" applyAlignment="1">
      <alignment horizontal="left" vertical="center" wrapText="1" shrinkToFit="1"/>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34" xfId="1" applyFont="1" applyBorder="1" applyAlignment="1">
      <alignment horizontal="center" vertical="center"/>
    </xf>
    <xf numFmtId="0" fontId="6" fillId="0" borderId="31" xfId="1" applyFont="1" applyBorder="1" applyAlignment="1">
      <alignment horizontal="center" vertical="center"/>
    </xf>
    <xf numFmtId="180" fontId="6" fillId="0" borderId="40" xfId="1" applyNumberFormat="1" applyFont="1" applyBorder="1" applyAlignment="1">
      <alignment horizontal="right" vertical="center"/>
    </xf>
    <xf numFmtId="180" fontId="6" fillId="0" borderId="41" xfId="1" applyNumberFormat="1" applyFont="1" applyBorder="1" applyAlignment="1">
      <alignment horizontal="right" vertical="center"/>
    </xf>
    <xf numFmtId="180" fontId="6" fillId="0" borderId="20" xfId="1" applyNumberFormat="1" applyFont="1" applyBorder="1" applyAlignment="1">
      <alignment horizontal="right" vertical="center"/>
    </xf>
    <xf numFmtId="0" fontId="7" fillId="0" borderId="2" xfId="1" applyFont="1" applyBorder="1" applyAlignment="1">
      <alignment horizontal="left" vertical="center" wrapText="1" shrinkToFit="1"/>
    </xf>
    <xf numFmtId="0" fontId="7" fillId="0" borderId="30" xfId="1" applyFont="1" applyBorder="1" applyAlignment="1">
      <alignment horizontal="center" vertical="center" wrapText="1" shrinkToFit="1"/>
    </xf>
    <xf numFmtId="0" fontId="7" fillId="0" borderId="31" xfId="1" applyFont="1" applyBorder="1" applyAlignment="1">
      <alignment horizontal="center" vertical="center" wrapText="1" shrinkToFit="1"/>
    </xf>
    <xf numFmtId="0" fontId="7" fillId="0" borderId="35" xfId="1" applyFont="1" applyBorder="1" applyAlignment="1">
      <alignment horizontal="center" vertical="center" wrapText="1" shrinkToFit="1"/>
    </xf>
    <xf numFmtId="0" fontId="7" fillId="0" borderId="36" xfId="1" applyFont="1" applyBorder="1" applyAlignment="1">
      <alignment horizontal="center" vertical="center" wrapText="1" shrinkToFit="1"/>
    </xf>
    <xf numFmtId="0" fontId="6" fillId="0" borderId="42" xfId="1" applyFont="1" applyBorder="1" applyAlignment="1">
      <alignment horizontal="left" vertical="center"/>
    </xf>
    <xf numFmtId="0" fontId="6" fillId="0" borderId="3" xfId="1" applyFont="1" applyBorder="1" applyAlignment="1">
      <alignment horizontal="left" vertical="center"/>
    </xf>
    <xf numFmtId="180" fontId="6" fillId="0" borderId="44" xfId="1" applyNumberFormat="1" applyFont="1" applyBorder="1" applyAlignment="1">
      <alignment horizontal="right" vertical="center"/>
    </xf>
    <xf numFmtId="3" fontId="6" fillId="0" borderId="61" xfId="1" applyNumberFormat="1" applyFont="1" applyBorder="1" applyAlignment="1">
      <alignment horizontal="right" vertical="center"/>
    </xf>
    <xf numFmtId="0" fontId="6" fillId="0" borderId="61" xfId="1" applyFont="1" applyBorder="1" applyAlignment="1">
      <alignment horizontal="left" vertical="center"/>
    </xf>
    <xf numFmtId="3" fontId="6" fillId="0" borderId="56" xfId="1" applyNumberFormat="1" applyFont="1" applyBorder="1" applyAlignment="1">
      <alignment horizontal="right" vertical="center"/>
    </xf>
    <xf numFmtId="0" fontId="6" fillId="0" borderId="56" xfId="1" applyFont="1" applyBorder="1" applyAlignment="1">
      <alignment horizontal="left" vertical="center"/>
    </xf>
    <xf numFmtId="3" fontId="6" fillId="0" borderId="58" xfId="1" applyNumberFormat="1" applyFont="1" applyBorder="1" applyAlignment="1">
      <alignment horizontal="right" vertical="center"/>
    </xf>
    <xf numFmtId="3" fontId="6" fillId="0" borderId="59" xfId="1" applyNumberFormat="1" applyFont="1" applyBorder="1" applyAlignment="1">
      <alignment horizontal="right" vertical="center"/>
    </xf>
    <xf numFmtId="3" fontId="6" fillId="0" borderId="60" xfId="1" applyNumberFormat="1" applyFont="1" applyBorder="1" applyAlignment="1">
      <alignment horizontal="right" vertical="center"/>
    </xf>
    <xf numFmtId="9" fontId="6" fillId="0" borderId="58" xfId="1" applyNumberFormat="1" applyFont="1" applyBorder="1" applyAlignment="1">
      <alignment horizontal="left" vertical="center"/>
    </xf>
    <xf numFmtId="0" fontId="6" fillId="0" borderId="59" xfId="1" applyFont="1" applyBorder="1" applyAlignment="1">
      <alignment horizontal="left" vertical="center"/>
    </xf>
    <xf numFmtId="0" fontId="6" fillId="0" borderId="60" xfId="1" applyFont="1" applyBorder="1" applyAlignment="1">
      <alignment horizontal="left"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180" fontId="6" fillId="0" borderId="45" xfId="1" applyNumberFormat="1" applyFont="1" applyBorder="1" applyAlignment="1">
      <alignment horizontal="right" vertical="center"/>
    </xf>
    <xf numFmtId="180" fontId="7" fillId="0" borderId="47" xfId="1" applyNumberFormat="1" applyFont="1" applyBorder="1" applyAlignment="1">
      <alignment horizontal="center" vertical="center"/>
    </xf>
    <xf numFmtId="180" fontId="7" fillId="0" borderId="31" xfId="1" applyNumberFormat="1" applyFont="1" applyBorder="1" applyAlignment="1">
      <alignment horizontal="center" vertical="center"/>
    </xf>
    <xf numFmtId="0" fontId="6" fillId="0" borderId="49" xfId="1" applyFont="1" applyBorder="1" applyAlignment="1">
      <alignment horizontal="center" vertical="center"/>
    </xf>
    <xf numFmtId="3" fontId="6" fillId="0" borderId="51" xfId="1" applyNumberFormat="1" applyFont="1" applyBorder="1" applyAlignment="1">
      <alignment horizontal="right" vertical="center"/>
    </xf>
  </cellXfs>
  <cellStyles count="4">
    <cellStyle name="桁区切り 2" xfId="2" xr:uid="{79C68F02-A704-4909-82BC-03F53E329ADF}"/>
    <cellStyle name="標準" xfId="0" builtinId="0"/>
    <cellStyle name="標準 2" xfId="1" xr:uid="{F08B00DB-61C1-4793-812C-A0DAB9E043F8}"/>
    <cellStyle name="標準 2 2" xfId="3" xr:uid="{759E2666-77B8-4D0B-AE7B-3A91F6D6B0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B663-AD26-4D89-9881-1D9C7789F43D}">
  <sheetPr>
    <pageSetUpPr fitToPage="1"/>
  </sheetPr>
  <dimension ref="A1:N108"/>
  <sheetViews>
    <sheetView tabSelected="1" view="pageBreakPreview" zoomScale="85" zoomScaleNormal="85" zoomScaleSheetLayoutView="85" workbookViewId="0">
      <selection activeCell="A2" sqref="A2"/>
    </sheetView>
  </sheetViews>
  <sheetFormatPr defaultColWidth="8.90625" defaultRowHeight="20.149999999999999" customHeight="1" x14ac:dyDescent="0.2"/>
  <cols>
    <col min="1" max="1" width="27.6328125" style="6" customWidth="1"/>
    <col min="2" max="9" width="9.6328125" style="6" customWidth="1"/>
    <col min="10" max="10" width="27.26953125" style="39" customWidth="1"/>
    <col min="11" max="11" width="2.90625" style="6" customWidth="1"/>
    <col min="12" max="14" width="7.08984375" style="6" customWidth="1"/>
    <col min="15" max="16384" width="8.90625" style="6"/>
  </cols>
  <sheetData>
    <row r="1" spans="1:14" ht="30.75" customHeight="1" x14ac:dyDescent="0.2">
      <c r="A1" s="66" t="s">
        <v>68</v>
      </c>
      <c r="B1" s="66"/>
      <c r="C1" s="66"/>
      <c r="D1" s="66"/>
      <c r="E1" s="66"/>
      <c r="F1" s="66"/>
      <c r="G1" s="66"/>
      <c r="H1" s="66"/>
      <c r="I1" s="66"/>
      <c r="J1" s="66"/>
    </row>
    <row r="2" spans="1:14" ht="20.149999999999999" customHeight="1" x14ac:dyDescent="0.2">
      <c r="A2" s="7"/>
      <c r="B2" s="7"/>
      <c r="C2" s="7"/>
      <c r="D2" s="7"/>
      <c r="E2" s="7"/>
      <c r="F2" s="7"/>
      <c r="G2" s="7"/>
      <c r="H2" s="7"/>
      <c r="I2" s="67"/>
      <c r="J2" s="67"/>
    </row>
    <row r="3" spans="1:14" ht="20.149999999999999" customHeight="1" thickBot="1" x14ac:dyDescent="0.25">
      <c r="A3" s="6" t="s">
        <v>1</v>
      </c>
      <c r="B3" s="8"/>
      <c r="C3" s="8"/>
      <c r="D3" s="8"/>
      <c r="E3" s="8"/>
      <c r="F3" s="8"/>
      <c r="I3" s="2"/>
      <c r="J3" s="1"/>
    </row>
    <row r="4" spans="1:14" ht="20.149999999999999" customHeight="1" thickBot="1" x14ac:dyDescent="0.25">
      <c r="A4" s="68" t="s">
        <v>2</v>
      </c>
      <c r="B4" s="9" t="s">
        <v>3</v>
      </c>
      <c r="C4" s="9" t="s">
        <v>4</v>
      </c>
      <c r="D4" s="9" t="s">
        <v>5</v>
      </c>
      <c r="E4" s="9" t="s">
        <v>6</v>
      </c>
      <c r="F4" s="9" t="s">
        <v>0</v>
      </c>
      <c r="G4" s="10" t="s">
        <v>7</v>
      </c>
      <c r="H4" s="70" t="s">
        <v>8</v>
      </c>
      <c r="I4" s="72" t="s">
        <v>9</v>
      </c>
      <c r="J4" s="73"/>
    </row>
    <row r="5" spans="1:14" ht="20.149999999999999" customHeight="1" thickBot="1" x14ac:dyDescent="0.25">
      <c r="A5" s="69"/>
      <c r="B5" s="11"/>
      <c r="C5" s="11"/>
      <c r="D5" s="11"/>
      <c r="E5" s="11"/>
      <c r="F5" s="11"/>
      <c r="G5" s="58"/>
      <c r="H5" s="71"/>
      <c r="I5" s="74"/>
      <c r="J5" s="75"/>
      <c r="L5" s="12"/>
      <c r="M5" s="12"/>
      <c r="N5" s="12"/>
    </row>
    <row r="6" spans="1:14" ht="25.5" customHeight="1" x14ac:dyDescent="0.2">
      <c r="A6" s="13" t="s">
        <v>10</v>
      </c>
      <c r="B6" s="14"/>
      <c r="C6" s="14"/>
      <c r="D6" s="14"/>
      <c r="E6" s="14"/>
      <c r="F6" s="14"/>
      <c r="G6" s="59"/>
      <c r="H6" s="15">
        <f t="shared" ref="H6:H25" si="0">B$5*B6+C$5*C6+D$5*D6+E$5*E6+F$5*F6+G$5*G6</f>
        <v>0</v>
      </c>
      <c r="I6" s="76"/>
      <c r="J6" s="77"/>
    </row>
    <row r="7" spans="1:14" ht="25.5" customHeight="1" x14ac:dyDescent="0.2">
      <c r="A7" s="16" t="s">
        <v>11</v>
      </c>
      <c r="B7" s="17"/>
      <c r="C7" s="17"/>
      <c r="D7" s="17"/>
      <c r="E7" s="17"/>
      <c r="F7" s="17"/>
      <c r="G7" s="18"/>
      <c r="H7" s="19">
        <f t="shared" si="0"/>
        <v>0</v>
      </c>
      <c r="I7" s="80"/>
      <c r="J7" s="81"/>
    </row>
    <row r="8" spans="1:14" ht="25.5" customHeight="1" x14ac:dyDescent="0.2">
      <c r="A8" s="20" t="s">
        <v>12</v>
      </c>
      <c r="B8" s="21"/>
      <c r="C8" s="21"/>
      <c r="D8" s="21"/>
      <c r="E8" s="21"/>
      <c r="F8" s="21"/>
      <c r="G8" s="60"/>
      <c r="H8" s="19">
        <f t="shared" si="0"/>
        <v>0</v>
      </c>
      <c r="I8" s="78"/>
      <c r="J8" s="79"/>
    </row>
    <row r="9" spans="1:14" ht="25.5" customHeight="1" x14ac:dyDescent="0.2">
      <c r="A9" s="61" t="s">
        <v>13</v>
      </c>
      <c r="B9" s="21"/>
      <c r="C9" s="21"/>
      <c r="D9" s="21"/>
      <c r="E9" s="21"/>
      <c r="F9" s="21"/>
      <c r="G9" s="24"/>
      <c r="H9" s="19">
        <f t="shared" si="0"/>
        <v>0</v>
      </c>
      <c r="I9" s="78"/>
      <c r="J9" s="79"/>
    </row>
    <row r="10" spans="1:14" ht="33.75" customHeight="1" x14ac:dyDescent="0.2">
      <c r="A10" s="22" t="s">
        <v>14</v>
      </c>
      <c r="B10" s="21"/>
      <c r="C10" s="21"/>
      <c r="D10" s="21"/>
      <c r="E10" s="21"/>
      <c r="F10" s="21"/>
      <c r="G10" s="24"/>
      <c r="H10" s="19">
        <f t="shared" si="0"/>
        <v>0</v>
      </c>
      <c r="I10" s="82"/>
      <c r="J10" s="83"/>
    </row>
    <row r="11" spans="1:14" ht="25.5" customHeight="1" x14ac:dyDescent="0.2">
      <c r="A11" s="23" t="s">
        <v>15</v>
      </c>
      <c r="B11" s="21"/>
      <c r="C11" s="21"/>
      <c r="D11" s="21"/>
      <c r="E11" s="21"/>
      <c r="F11" s="21"/>
      <c r="G11" s="24"/>
      <c r="H11" s="19">
        <f t="shared" si="0"/>
        <v>0</v>
      </c>
      <c r="I11" s="84"/>
      <c r="J11" s="85"/>
    </row>
    <row r="12" spans="1:14" ht="25.5" customHeight="1" x14ac:dyDescent="0.2">
      <c r="A12" s="23" t="s">
        <v>16</v>
      </c>
      <c r="B12" s="21"/>
      <c r="C12" s="21"/>
      <c r="D12" s="21"/>
      <c r="E12" s="21"/>
      <c r="F12" s="21"/>
      <c r="G12" s="24"/>
      <c r="H12" s="19">
        <f t="shared" si="0"/>
        <v>0</v>
      </c>
      <c r="I12" s="78"/>
      <c r="J12" s="79"/>
    </row>
    <row r="13" spans="1:14" ht="25.5" customHeight="1" x14ac:dyDescent="0.2">
      <c r="A13" s="23" t="s">
        <v>17</v>
      </c>
      <c r="B13" s="21"/>
      <c r="C13" s="21"/>
      <c r="D13" s="21"/>
      <c r="E13" s="21"/>
      <c r="F13" s="21"/>
      <c r="G13" s="24"/>
      <c r="H13" s="19">
        <f t="shared" si="0"/>
        <v>0</v>
      </c>
      <c r="I13" s="78"/>
      <c r="J13" s="79"/>
    </row>
    <row r="14" spans="1:14" ht="25.5" customHeight="1" x14ac:dyDescent="0.2">
      <c r="A14" s="23" t="s">
        <v>18</v>
      </c>
      <c r="B14" s="21"/>
      <c r="C14" s="21"/>
      <c r="D14" s="21"/>
      <c r="E14" s="21"/>
      <c r="F14" s="21"/>
      <c r="G14" s="24"/>
      <c r="H14" s="19">
        <f t="shared" si="0"/>
        <v>0</v>
      </c>
      <c r="I14" s="78"/>
      <c r="J14" s="79"/>
    </row>
    <row r="15" spans="1:14" ht="25.5" customHeight="1" x14ac:dyDescent="0.2">
      <c r="A15" s="20" t="s">
        <v>19</v>
      </c>
      <c r="B15" s="21"/>
      <c r="C15" s="21"/>
      <c r="D15" s="21"/>
      <c r="E15" s="21"/>
      <c r="F15" s="21"/>
      <c r="G15" s="24"/>
      <c r="H15" s="19">
        <f t="shared" si="0"/>
        <v>0</v>
      </c>
      <c r="I15" s="78"/>
      <c r="J15" s="79"/>
    </row>
    <row r="16" spans="1:14" ht="25.5" customHeight="1" x14ac:dyDescent="0.2">
      <c r="A16" s="23" t="s">
        <v>20</v>
      </c>
      <c r="B16" s="21"/>
      <c r="C16" s="21"/>
      <c r="D16" s="21"/>
      <c r="E16" s="21"/>
      <c r="F16" s="21"/>
      <c r="G16" s="24"/>
      <c r="H16" s="19">
        <f t="shared" si="0"/>
        <v>0</v>
      </c>
      <c r="I16" s="78"/>
      <c r="J16" s="79"/>
    </row>
    <row r="17" spans="1:10" ht="25.5" customHeight="1" x14ac:dyDescent="0.2">
      <c r="A17" s="25" t="s">
        <v>21</v>
      </c>
      <c r="B17" s="17"/>
      <c r="C17" s="17"/>
      <c r="D17" s="17"/>
      <c r="E17" s="17"/>
      <c r="F17" s="17"/>
      <c r="G17" s="60"/>
      <c r="H17" s="19">
        <f t="shared" si="0"/>
        <v>0</v>
      </c>
      <c r="I17" s="80"/>
      <c r="J17" s="81"/>
    </row>
    <row r="18" spans="1:10" ht="25.5" customHeight="1" x14ac:dyDescent="0.2">
      <c r="A18" s="26" t="s">
        <v>22</v>
      </c>
      <c r="B18" s="17"/>
      <c r="C18" s="17"/>
      <c r="D18" s="17"/>
      <c r="E18" s="17"/>
      <c r="F18" s="17"/>
      <c r="G18" s="60"/>
      <c r="H18" s="19">
        <f t="shared" si="0"/>
        <v>0</v>
      </c>
      <c r="I18" s="78"/>
      <c r="J18" s="79"/>
    </row>
    <row r="19" spans="1:10" ht="25.5" customHeight="1" x14ac:dyDescent="0.2">
      <c r="A19" s="62" t="s">
        <v>23</v>
      </c>
      <c r="B19" s="21"/>
      <c r="C19" s="21"/>
      <c r="D19" s="21"/>
      <c r="E19" s="21"/>
      <c r="F19" s="21"/>
      <c r="G19" s="27"/>
      <c r="H19" s="19">
        <f t="shared" si="0"/>
        <v>0</v>
      </c>
      <c r="I19" s="84"/>
      <c r="J19" s="85"/>
    </row>
    <row r="20" spans="1:10" ht="25.5" customHeight="1" x14ac:dyDescent="0.2">
      <c r="A20" s="62" t="s">
        <v>24</v>
      </c>
      <c r="B20" s="21"/>
      <c r="C20" s="21"/>
      <c r="D20" s="21"/>
      <c r="E20" s="21"/>
      <c r="F20" s="21"/>
      <c r="G20" s="27"/>
      <c r="H20" s="19">
        <f t="shared" si="0"/>
        <v>0</v>
      </c>
      <c r="I20" s="84"/>
      <c r="J20" s="85"/>
    </row>
    <row r="21" spans="1:10" ht="25.5" customHeight="1" x14ac:dyDescent="0.2">
      <c r="A21" s="62" t="s">
        <v>25</v>
      </c>
      <c r="B21" s="21"/>
      <c r="C21" s="21"/>
      <c r="D21" s="21"/>
      <c r="E21" s="21"/>
      <c r="F21" s="21"/>
      <c r="G21" s="27"/>
      <c r="H21" s="19">
        <f t="shared" si="0"/>
        <v>0</v>
      </c>
      <c r="I21" s="84"/>
      <c r="J21" s="85"/>
    </row>
    <row r="22" spans="1:10" ht="25.5" customHeight="1" x14ac:dyDescent="0.2">
      <c r="A22" s="62" t="s">
        <v>26</v>
      </c>
      <c r="B22" s="21"/>
      <c r="C22" s="21"/>
      <c r="D22" s="21"/>
      <c r="E22" s="21"/>
      <c r="F22" s="21"/>
      <c r="G22" s="27"/>
      <c r="H22" s="19">
        <f t="shared" si="0"/>
        <v>0</v>
      </c>
      <c r="I22" s="84"/>
      <c r="J22" s="85"/>
    </row>
    <row r="23" spans="1:10" ht="25.5" customHeight="1" x14ac:dyDescent="0.2">
      <c r="A23" s="62" t="s">
        <v>27</v>
      </c>
      <c r="B23" s="21"/>
      <c r="C23" s="21"/>
      <c r="D23" s="21"/>
      <c r="E23" s="21"/>
      <c r="F23" s="21"/>
      <c r="G23" s="27"/>
      <c r="H23" s="19">
        <f t="shared" si="0"/>
        <v>0</v>
      </c>
      <c r="I23" s="84"/>
      <c r="J23" s="85"/>
    </row>
    <row r="24" spans="1:10" ht="25.5" customHeight="1" x14ac:dyDescent="0.2">
      <c r="A24" s="62" t="s">
        <v>28</v>
      </c>
      <c r="B24" s="21"/>
      <c r="C24" s="21"/>
      <c r="D24" s="21"/>
      <c r="E24" s="21"/>
      <c r="F24" s="21"/>
      <c r="G24" s="27"/>
      <c r="H24" s="19">
        <f t="shared" si="0"/>
        <v>0</v>
      </c>
      <c r="I24" s="84"/>
      <c r="J24" s="85"/>
    </row>
    <row r="25" spans="1:10" ht="25.5" customHeight="1" thickBot="1" x14ac:dyDescent="0.25">
      <c r="A25" s="63" t="s">
        <v>29</v>
      </c>
      <c r="B25" s="28"/>
      <c r="C25" s="28"/>
      <c r="D25" s="28"/>
      <c r="E25" s="28"/>
      <c r="F25" s="28"/>
      <c r="G25" s="29"/>
      <c r="H25" s="19">
        <f t="shared" si="0"/>
        <v>0</v>
      </c>
      <c r="I25" s="84"/>
      <c r="J25" s="85"/>
    </row>
    <row r="26" spans="1:10" ht="20.149999999999999" customHeight="1" thickBot="1" x14ac:dyDescent="0.25">
      <c r="A26" s="30" t="s">
        <v>30</v>
      </c>
      <c r="B26" s="31">
        <f t="shared" ref="B26:G26" si="1">SUM(B6:B25)</f>
        <v>0</v>
      </c>
      <c r="C26" s="31">
        <f t="shared" si="1"/>
        <v>0</v>
      </c>
      <c r="D26" s="31">
        <f t="shared" si="1"/>
        <v>0</v>
      </c>
      <c r="E26" s="31">
        <f t="shared" si="1"/>
        <v>0</v>
      </c>
      <c r="F26" s="31">
        <f t="shared" si="1"/>
        <v>0</v>
      </c>
      <c r="G26" s="64">
        <f t="shared" si="1"/>
        <v>0</v>
      </c>
      <c r="H26" s="32">
        <f>SUM(B26:G26)</f>
        <v>0</v>
      </c>
      <c r="I26" s="94"/>
      <c r="J26" s="95"/>
    </row>
    <row r="27" spans="1:10" ht="20.149999999999999" customHeight="1" thickBot="1" x14ac:dyDescent="0.25">
      <c r="A27" s="33" t="s">
        <v>31</v>
      </c>
      <c r="B27" s="34">
        <f>B5*B26</f>
        <v>0</v>
      </c>
      <c r="C27" s="34">
        <f t="shared" ref="C27:G27" si="2">C5*C26</f>
        <v>0</v>
      </c>
      <c r="D27" s="34">
        <f t="shared" si="2"/>
        <v>0</v>
      </c>
      <c r="E27" s="34">
        <f t="shared" si="2"/>
        <v>0</v>
      </c>
      <c r="F27" s="34">
        <f t="shared" si="2"/>
        <v>0</v>
      </c>
      <c r="G27" s="65">
        <f t="shared" si="2"/>
        <v>0</v>
      </c>
      <c r="H27" s="35">
        <f>IF(SUM(B27:G27)=SUM(H6:H25),SUM(H6:H25),"error")</f>
        <v>0</v>
      </c>
      <c r="I27" s="96"/>
      <c r="J27" s="97"/>
    </row>
    <row r="28" spans="1:10" ht="20.149999999999999" customHeight="1" x14ac:dyDescent="0.2">
      <c r="A28" s="36"/>
      <c r="B28" s="36"/>
      <c r="C28" s="36"/>
      <c r="D28" s="36"/>
      <c r="E28" s="36"/>
      <c r="F28" s="36"/>
      <c r="G28" s="36"/>
      <c r="H28" s="36"/>
      <c r="I28" s="37"/>
      <c r="J28" s="38"/>
    </row>
    <row r="29" spans="1:10" ht="20.149999999999999" customHeight="1" thickBot="1" x14ac:dyDescent="0.25">
      <c r="A29" s="6" t="s">
        <v>32</v>
      </c>
    </row>
    <row r="30" spans="1:10" ht="20.149999999999999" customHeight="1" thickBot="1" x14ac:dyDescent="0.25">
      <c r="A30" s="86" t="s">
        <v>33</v>
      </c>
      <c r="B30" s="87"/>
      <c r="C30" s="40" t="s">
        <v>34</v>
      </c>
      <c r="D30" s="41" t="s">
        <v>35</v>
      </c>
      <c r="E30" s="88" t="s">
        <v>36</v>
      </c>
      <c r="F30" s="87"/>
      <c r="G30" s="88" t="s">
        <v>37</v>
      </c>
      <c r="H30" s="87"/>
      <c r="I30" s="88" t="s">
        <v>38</v>
      </c>
      <c r="J30" s="89"/>
    </row>
    <row r="31" spans="1:10" ht="21" customHeight="1" x14ac:dyDescent="0.2">
      <c r="A31" s="42" t="s">
        <v>39</v>
      </c>
      <c r="B31" s="4"/>
      <c r="C31" s="3"/>
      <c r="D31" s="5" t="s">
        <v>40</v>
      </c>
      <c r="E31" s="90"/>
      <c r="F31" s="91"/>
      <c r="G31" s="92">
        <f t="shared" ref="G31" si="3">C31*E31</f>
        <v>0</v>
      </c>
      <c r="H31" s="92"/>
      <c r="I31" s="93"/>
      <c r="J31" s="85"/>
    </row>
    <row r="32" spans="1:10" ht="21" customHeight="1" x14ac:dyDescent="0.2">
      <c r="A32" s="42" t="s">
        <v>41</v>
      </c>
      <c r="B32" s="4"/>
      <c r="C32" s="3"/>
      <c r="D32" s="5"/>
      <c r="E32" s="90"/>
      <c r="F32" s="91"/>
      <c r="G32" s="92"/>
      <c r="H32" s="92"/>
      <c r="I32" s="93"/>
      <c r="J32" s="85"/>
    </row>
    <row r="33" spans="1:10" ht="21" customHeight="1" x14ac:dyDescent="0.2">
      <c r="A33" s="43" t="s">
        <v>42</v>
      </c>
      <c r="B33" s="4"/>
      <c r="C33" s="3"/>
      <c r="D33" s="5" t="s">
        <v>40</v>
      </c>
      <c r="E33" s="90"/>
      <c r="F33" s="91"/>
      <c r="G33" s="92">
        <f>C33*E33</f>
        <v>0</v>
      </c>
      <c r="H33" s="92"/>
      <c r="I33" s="93"/>
      <c r="J33" s="85"/>
    </row>
    <row r="34" spans="1:10" ht="23.25" customHeight="1" x14ac:dyDescent="0.2">
      <c r="A34" s="43" t="s">
        <v>43</v>
      </c>
      <c r="B34" s="4"/>
      <c r="C34" s="3"/>
      <c r="D34" s="5" t="s">
        <v>40</v>
      </c>
      <c r="E34" s="90"/>
      <c r="F34" s="91"/>
      <c r="G34" s="92">
        <f>C34*E34</f>
        <v>0</v>
      </c>
      <c r="H34" s="92"/>
      <c r="I34" s="93"/>
      <c r="J34" s="85"/>
    </row>
    <row r="35" spans="1:10" ht="20.149999999999999" customHeight="1" x14ac:dyDescent="0.2">
      <c r="A35" s="43" t="s">
        <v>44</v>
      </c>
      <c r="B35" s="4"/>
      <c r="C35" s="3"/>
      <c r="D35" s="5" t="s">
        <v>40</v>
      </c>
      <c r="E35" s="90"/>
      <c r="F35" s="91"/>
      <c r="G35" s="92">
        <f>C35*E35</f>
        <v>0</v>
      </c>
      <c r="H35" s="92"/>
      <c r="I35" s="93"/>
      <c r="J35" s="85"/>
    </row>
    <row r="36" spans="1:10" ht="20.149999999999999" customHeight="1" x14ac:dyDescent="0.2">
      <c r="A36" s="43" t="s">
        <v>45</v>
      </c>
      <c r="B36" s="4"/>
      <c r="C36" s="3"/>
      <c r="D36" s="5" t="s">
        <v>40</v>
      </c>
      <c r="E36" s="90"/>
      <c r="F36" s="91"/>
      <c r="G36" s="92">
        <f>C36*E36</f>
        <v>0</v>
      </c>
      <c r="H36" s="92"/>
      <c r="I36" s="93"/>
      <c r="J36" s="85"/>
    </row>
    <row r="37" spans="1:10" ht="20.149999999999999" customHeight="1" x14ac:dyDescent="0.2">
      <c r="A37" s="43" t="s">
        <v>46</v>
      </c>
      <c r="B37" s="4"/>
      <c r="C37" s="3"/>
      <c r="D37" s="5" t="s">
        <v>47</v>
      </c>
      <c r="E37" s="90"/>
      <c r="F37" s="91"/>
      <c r="G37" s="92">
        <f>C37*E37</f>
        <v>0</v>
      </c>
      <c r="H37" s="92"/>
      <c r="I37" s="93"/>
      <c r="J37" s="85"/>
    </row>
    <row r="38" spans="1:10" ht="21" customHeight="1" x14ac:dyDescent="0.2">
      <c r="A38" s="42" t="s">
        <v>48</v>
      </c>
      <c r="B38" s="4"/>
      <c r="C38" s="3"/>
      <c r="D38" s="5"/>
      <c r="E38" s="90"/>
      <c r="F38" s="91"/>
      <c r="G38" s="92"/>
      <c r="H38" s="92"/>
      <c r="I38" s="93"/>
      <c r="J38" s="85"/>
    </row>
    <row r="39" spans="1:10" ht="24" customHeight="1" x14ac:dyDescent="0.2">
      <c r="A39" s="98" t="s">
        <v>49</v>
      </c>
      <c r="B39" s="99"/>
      <c r="C39" s="44"/>
      <c r="D39" s="5" t="s">
        <v>40</v>
      </c>
      <c r="E39" s="90"/>
      <c r="F39" s="100"/>
      <c r="G39" s="92">
        <f>C39*E39</f>
        <v>0</v>
      </c>
      <c r="H39" s="92"/>
      <c r="I39" s="93"/>
      <c r="J39" s="85"/>
    </row>
    <row r="40" spans="1:10" ht="26.25" customHeight="1" x14ac:dyDescent="0.2">
      <c r="A40" s="98" t="s">
        <v>50</v>
      </c>
      <c r="B40" s="99"/>
      <c r="C40" s="44"/>
      <c r="D40" s="5" t="s">
        <v>40</v>
      </c>
      <c r="E40" s="90"/>
      <c r="F40" s="100"/>
      <c r="G40" s="92">
        <f t="shared" ref="G40:G47" si="4">C40*E40</f>
        <v>0</v>
      </c>
      <c r="H40" s="92"/>
      <c r="I40" s="93"/>
      <c r="J40" s="85"/>
    </row>
    <row r="41" spans="1:10" ht="24.75" customHeight="1" x14ac:dyDescent="0.2">
      <c r="A41" s="98" t="s">
        <v>51</v>
      </c>
      <c r="B41" s="99"/>
      <c r="C41" s="44"/>
      <c r="D41" s="5" t="s">
        <v>40</v>
      </c>
      <c r="E41" s="90"/>
      <c r="F41" s="100"/>
      <c r="G41" s="92">
        <f t="shared" si="4"/>
        <v>0</v>
      </c>
      <c r="H41" s="92"/>
      <c r="I41" s="93"/>
      <c r="J41" s="85"/>
    </row>
    <row r="42" spans="1:10" ht="26.25" customHeight="1" x14ac:dyDescent="0.2">
      <c r="A42" s="98" t="s">
        <v>52</v>
      </c>
      <c r="B42" s="99"/>
      <c r="C42" s="44"/>
      <c r="D42" s="5" t="s">
        <v>40</v>
      </c>
      <c r="E42" s="90"/>
      <c r="F42" s="100"/>
      <c r="G42" s="92">
        <f t="shared" si="4"/>
        <v>0</v>
      </c>
      <c r="H42" s="92"/>
      <c r="I42" s="93"/>
      <c r="J42" s="85"/>
    </row>
    <row r="43" spans="1:10" ht="25.5" customHeight="1" x14ac:dyDescent="0.2">
      <c r="A43" s="98" t="s">
        <v>53</v>
      </c>
      <c r="B43" s="99"/>
      <c r="C43" s="44"/>
      <c r="D43" s="5" t="s">
        <v>40</v>
      </c>
      <c r="E43" s="90"/>
      <c r="F43" s="100"/>
      <c r="G43" s="92">
        <f t="shared" si="4"/>
        <v>0</v>
      </c>
      <c r="H43" s="92"/>
      <c r="I43" s="93"/>
      <c r="J43" s="85"/>
    </row>
    <row r="44" spans="1:10" ht="21" customHeight="1" x14ac:dyDescent="0.2">
      <c r="A44" s="98" t="s">
        <v>54</v>
      </c>
      <c r="B44" s="99"/>
      <c r="C44" s="44"/>
      <c r="D44" s="5" t="s">
        <v>47</v>
      </c>
      <c r="E44" s="90"/>
      <c r="F44" s="100"/>
      <c r="G44" s="92">
        <f t="shared" si="4"/>
        <v>0</v>
      </c>
      <c r="H44" s="92"/>
      <c r="I44" s="93"/>
      <c r="J44" s="85"/>
    </row>
    <row r="45" spans="1:10" ht="20.149999999999999" customHeight="1" x14ac:dyDescent="0.2">
      <c r="A45" s="98" t="s">
        <v>55</v>
      </c>
      <c r="B45" s="99"/>
      <c r="C45" s="44"/>
      <c r="D45" s="5" t="s">
        <v>56</v>
      </c>
      <c r="E45" s="90"/>
      <c r="F45" s="91"/>
      <c r="G45" s="92">
        <f>C45*E45</f>
        <v>0</v>
      </c>
      <c r="H45" s="92"/>
      <c r="I45" s="93"/>
      <c r="J45" s="85"/>
    </row>
    <row r="46" spans="1:10" ht="20.149999999999999" customHeight="1" x14ac:dyDescent="0.2">
      <c r="A46" s="98" t="s">
        <v>57</v>
      </c>
      <c r="B46" s="99"/>
      <c r="C46" s="3"/>
      <c r="D46" s="5" t="s">
        <v>58</v>
      </c>
      <c r="E46" s="90"/>
      <c r="F46" s="100"/>
      <c r="G46" s="92">
        <f t="shared" si="4"/>
        <v>0</v>
      </c>
      <c r="H46" s="92"/>
      <c r="I46" s="93"/>
      <c r="J46" s="85"/>
    </row>
    <row r="47" spans="1:10" ht="20.149999999999999" customHeight="1" x14ac:dyDescent="0.2">
      <c r="A47" s="98" t="s">
        <v>59</v>
      </c>
      <c r="B47" s="99"/>
      <c r="C47" s="3"/>
      <c r="D47" s="5" t="s">
        <v>58</v>
      </c>
      <c r="E47" s="90"/>
      <c r="F47" s="100"/>
      <c r="G47" s="92">
        <f t="shared" si="4"/>
        <v>0</v>
      </c>
      <c r="H47" s="92"/>
      <c r="I47" s="93"/>
      <c r="J47" s="85"/>
    </row>
    <row r="48" spans="1:10" ht="20.149999999999999" customHeight="1" thickBot="1" x14ac:dyDescent="0.25">
      <c r="A48" s="43"/>
      <c r="B48" s="4"/>
      <c r="C48" s="3"/>
      <c r="D48" s="5"/>
      <c r="E48" s="90"/>
      <c r="F48" s="91"/>
      <c r="G48" s="92"/>
      <c r="H48" s="92"/>
      <c r="I48" s="93"/>
      <c r="J48" s="85"/>
    </row>
    <row r="49" spans="1:11" ht="20.149999999999999" customHeight="1" thickBot="1" x14ac:dyDescent="0.25">
      <c r="A49" s="86" t="s">
        <v>31</v>
      </c>
      <c r="B49" s="111"/>
      <c r="C49" s="111"/>
      <c r="D49" s="111"/>
      <c r="E49" s="111"/>
      <c r="F49" s="112"/>
      <c r="G49" s="113">
        <f>SUM(G31:H48)</f>
        <v>0</v>
      </c>
      <c r="H49" s="113"/>
      <c r="I49" s="114"/>
      <c r="J49" s="115"/>
    </row>
    <row r="50" spans="1:11" ht="20.149999999999999" customHeight="1" thickBot="1" x14ac:dyDescent="0.25"/>
    <row r="51" spans="1:11" ht="20.149999999999999" customHeight="1" thickBot="1" x14ac:dyDescent="0.25">
      <c r="A51" s="45"/>
      <c r="B51" s="116" t="s">
        <v>60</v>
      </c>
      <c r="C51" s="116"/>
      <c r="D51" s="116"/>
      <c r="E51" s="116" t="s">
        <v>9</v>
      </c>
      <c r="F51" s="116"/>
      <c r="G51" s="116"/>
      <c r="H51" s="116"/>
      <c r="I51" s="116"/>
      <c r="J51" s="46"/>
    </row>
    <row r="52" spans="1:11" ht="20.149999999999999" customHeight="1" x14ac:dyDescent="0.2">
      <c r="A52" s="47" t="s">
        <v>61</v>
      </c>
      <c r="B52" s="117">
        <f>ROUNDDOWN((H27+G49)*I52,-2)</f>
        <v>0</v>
      </c>
      <c r="C52" s="117"/>
      <c r="D52" s="117"/>
      <c r="E52" s="48" t="s">
        <v>62</v>
      </c>
      <c r="F52" s="49"/>
      <c r="G52" s="49"/>
      <c r="H52" s="49"/>
      <c r="I52" s="50">
        <v>0.4</v>
      </c>
      <c r="J52" s="51"/>
    </row>
    <row r="53" spans="1:11" ht="20.149999999999999" customHeight="1" x14ac:dyDescent="0.2">
      <c r="A53" s="52" t="s">
        <v>63</v>
      </c>
      <c r="B53" s="103">
        <f>ROUNDDOWN(H27+G49+B52,0)</f>
        <v>0</v>
      </c>
      <c r="C53" s="103"/>
      <c r="D53" s="103"/>
      <c r="E53" s="104"/>
      <c r="F53" s="104"/>
      <c r="G53" s="104"/>
      <c r="H53" s="104"/>
      <c r="I53" s="104"/>
      <c r="J53" s="51"/>
    </row>
    <row r="54" spans="1:11" ht="20.149999999999999" customHeight="1" x14ac:dyDescent="0.2">
      <c r="A54" s="52" t="s">
        <v>64</v>
      </c>
      <c r="B54" s="103">
        <f>ROUNDDOWN(H27+G49+B52,-3)</f>
        <v>0</v>
      </c>
      <c r="C54" s="103"/>
      <c r="D54" s="103"/>
      <c r="E54" s="104" t="s">
        <v>65</v>
      </c>
      <c r="F54" s="104"/>
      <c r="G54" s="104"/>
      <c r="H54" s="104"/>
      <c r="I54" s="104"/>
      <c r="J54" s="51"/>
      <c r="K54" s="8"/>
    </row>
    <row r="55" spans="1:11" ht="20.149999999999999" customHeight="1" thickBot="1" x14ac:dyDescent="0.25">
      <c r="A55" s="53" t="s">
        <v>66</v>
      </c>
      <c r="B55" s="105">
        <f>ROUNDDOWN(B54*E55,0)</f>
        <v>0</v>
      </c>
      <c r="C55" s="106"/>
      <c r="D55" s="107"/>
      <c r="E55" s="108">
        <v>0.1</v>
      </c>
      <c r="F55" s="109"/>
      <c r="G55" s="109"/>
      <c r="H55" s="109"/>
      <c r="I55" s="110"/>
      <c r="J55" s="51"/>
      <c r="K55" s="8"/>
    </row>
    <row r="56" spans="1:11" ht="20.149999999999999" customHeight="1" thickBot="1" x14ac:dyDescent="0.25">
      <c r="A56" s="54" t="s">
        <v>67</v>
      </c>
      <c r="B56" s="101">
        <f>B54+B55</f>
        <v>0</v>
      </c>
      <c r="C56" s="101"/>
      <c r="D56" s="101"/>
      <c r="E56" s="102"/>
      <c r="F56" s="102"/>
      <c r="G56" s="102"/>
      <c r="H56" s="102"/>
      <c r="I56" s="102"/>
      <c r="J56" s="51"/>
      <c r="K56" s="8"/>
    </row>
    <row r="57" spans="1:11" ht="20.149999999999999" customHeight="1" x14ac:dyDescent="0.2">
      <c r="B57" s="55"/>
      <c r="C57" s="55"/>
    </row>
    <row r="58" spans="1:11" ht="20.149999999999999" customHeight="1" x14ac:dyDescent="0.2">
      <c r="D58" s="56"/>
    </row>
    <row r="59" spans="1:11" ht="20.149999999999999" customHeight="1" x14ac:dyDescent="0.2">
      <c r="H59" s="57"/>
    </row>
    <row r="60" spans="1:11" ht="20.149999999999999" customHeight="1" x14ac:dyDescent="0.2">
      <c r="H60" s="57"/>
    </row>
    <row r="61" spans="1:11" ht="20.149999999999999" customHeight="1" x14ac:dyDescent="0.2">
      <c r="H61" s="57"/>
    </row>
    <row r="63" spans="1:11" ht="20.149999999999999" customHeight="1" x14ac:dyDescent="0.2">
      <c r="J63" s="6"/>
    </row>
    <row r="64" spans="1:11" ht="20.149999999999999" customHeight="1" x14ac:dyDescent="0.2">
      <c r="J64" s="6"/>
    </row>
    <row r="65" s="6" customFormat="1" ht="20.149999999999999" customHeight="1" x14ac:dyDescent="0.2"/>
    <row r="66" s="6" customFormat="1" ht="20.149999999999999" customHeight="1" x14ac:dyDescent="0.2"/>
    <row r="67" s="6" customFormat="1" ht="20.149999999999999" customHeight="1" x14ac:dyDescent="0.2"/>
    <row r="68" s="6" customFormat="1" ht="20.149999999999999" customHeight="1" x14ac:dyDescent="0.2"/>
    <row r="69" s="6" customFormat="1" ht="20.149999999999999" customHeight="1" x14ac:dyDescent="0.2"/>
    <row r="70" s="6" customFormat="1" ht="20.149999999999999" customHeight="1" x14ac:dyDescent="0.2"/>
    <row r="71" s="6" customFormat="1" ht="20.149999999999999" customHeight="1" x14ac:dyDescent="0.2"/>
    <row r="72" s="6" customFormat="1" ht="20.149999999999999" customHeight="1" x14ac:dyDescent="0.2"/>
    <row r="73" s="6" customFormat="1" ht="20.149999999999999" customHeight="1" x14ac:dyDescent="0.2"/>
    <row r="74" s="6" customFormat="1" ht="20.149999999999999" customHeight="1" x14ac:dyDescent="0.2"/>
    <row r="75" s="6" customFormat="1" ht="20.149999999999999" customHeight="1" x14ac:dyDescent="0.2"/>
    <row r="76" s="6" customFormat="1" ht="20.149999999999999" customHeight="1" x14ac:dyDescent="0.2"/>
    <row r="77" s="6" customFormat="1" ht="20.149999999999999" customHeight="1" x14ac:dyDescent="0.2"/>
    <row r="78" s="6" customFormat="1" ht="20.149999999999999" customHeight="1" x14ac:dyDescent="0.2"/>
    <row r="79" s="6" customFormat="1" ht="20.149999999999999" customHeight="1" x14ac:dyDescent="0.2"/>
    <row r="80" s="6" customFormat="1" ht="20.149999999999999" customHeight="1" x14ac:dyDescent="0.2"/>
    <row r="81" s="6" customFormat="1" ht="20.149999999999999" customHeight="1" x14ac:dyDescent="0.2"/>
    <row r="82" s="6" customFormat="1" ht="20.149999999999999" customHeight="1" x14ac:dyDescent="0.2"/>
    <row r="83" s="6" customFormat="1" ht="20.149999999999999" customHeight="1" x14ac:dyDescent="0.2"/>
    <row r="84" s="6" customFormat="1" ht="20.149999999999999" customHeight="1" x14ac:dyDescent="0.2"/>
    <row r="85" s="6" customFormat="1" ht="20.149999999999999" customHeight="1" x14ac:dyDescent="0.2"/>
    <row r="86" s="6" customFormat="1" ht="20.149999999999999" customHeight="1" x14ac:dyDescent="0.2"/>
    <row r="87" s="6" customFormat="1" ht="20.149999999999999" customHeight="1" x14ac:dyDescent="0.2"/>
    <row r="88" s="6" customFormat="1" ht="20.149999999999999" customHeight="1" x14ac:dyDescent="0.2"/>
    <row r="89" s="6" customFormat="1" ht="20.149999999999999" customHeight="1" x14ac:dyDescent="0.2"/>
    <row r="90" s="6" customFormat="1" ht="20.149999999999999" customHeight="1" x14ac:dyDescent="0.2"/>
    <row r="91" s="6" customFormat="1" ht="20.149999999999999" customHeight="1" x14ac:dyDescent="0.2"/>
    <row r="92" s="6" customFormat="1" ht="20.149999999999999" customHeight="1" x14ac:dyDescent="0.2"/>
    <row r="93" s="6" customFormat="1" ht="20.149999999999999" customHeight="1" x14ac:dyDescent="0.2"/>
    <row r="94" s="6" customFormat="1" ht="20.149999999999999" customHeight="1" x14ac:dyDescent="0.2"/>
    <row r="95" s="6" customFormat="1" ht="20.149999999999999" customHeight="1" x14ac:dyDescent="0.2"/>
    <row r="96" s="6" customFormat="1" ht="20.149999999999999" customHeight="1" x14ac:dyDescent="0.2"/>
    <row r="97" s="6" customFormat="1" ht="20.149999999999999" customHeight="1" x14ac:dyDescent="0.2"/>
    <row r="98" s="6" customFormat="1" ht="20.149999999999999" customHeight="1" x14ac:dyDescent="0.2"/>
    <row r="99" s="6" customFormat="1" ht="20.149999999999999" customHeight="1" x14ac:dyDescent="0.2"/>
    <row r="100" s="6" customFormat="1" ht="20.149999999999999" customHeight="1" x14ac:dyDescent="0.2"/>
    <row r="101" s="6" customFormat="1" ht="20.149999999999999" customHeight="1" x14ac:dyDescent="0.2"/>
    <row r="102" s="6" customFormat="1" ht="20.149999999999999" customHeight="1" x14ac:dyDescent="0.2"/>
    <row r="103" s="6" customFormat="1" ht="20.149999999999999" customHeight="1" x14ac:dyDescent="0.2"/>
    <row r="104" s="6" customFormat="1" ht="20.149999999999999" customHeight="1" x14ac:dyDescent="0.2"/>
    <row r="105" s="6" customFormat="1" ht="20.149999999999999" customHeight="1" x14ac:dyDescent="0.2"/>
    <row r="106" s="6" customFormat="1" ht="20.149999999999999" customHeight="1" x14ac:dyDescent="0.2"/>
    <row r="107" s="6" customFormat="1" ht="20.149999999999999" customHeight="1" x14ac:dyDescent="0.2"/>
    <row r="108" s="6" customFormat="1" ht="20.149999999999999" customHeight="1" x14ac:dyDescent="0.2"/>
  </sheetData>
  <sheetProtection selectLockedCells="1" selectUnlockedCells="1"/>
  <mergeCells count="108">
    <mergeCell ref="B56:D56"/>
    <mergeCell ref="E56:I56"/>
    <mergeCell ref="B53:D53"/>
    <mergeCell ref="E53:I53"/>
    <mergeCell ref="B54:D54"/>
    <mergeCell ref="E54:I54"/>
    <mergeCell ref="B55:D55"/>
    <mergeCell ref="E55:I55"/>
    <mergeCell ref="A49:F49"/>
    <mergeCell ref="G49:H49"/>
    <mergeCell ref="I49:J49"/>
    <mergeCell ref="B51:D51"/>
    <mergeCell ref="E51:I51"/>
    <mergeCell ref="B52:D52"/>
    <mergeCell ref="A47:B47"/>
    <mergeCell ref="E47:F47"/>
    <mergeCell ref="G47:H47"/>
    <mergeCell ref="I47:J47"/>
    <mergeCell ref="E48:F48"/>
    <mergeCell ref="G48:H48"/>
    <mergeCell ref="I48:J48"/>
    <mergeCell ref="A45:B45"/>
    <mergeCell ref="E45:F45"/>
    <mergeCell ref="G45:H45"/>
    <mergeCell ref="I45:J45"/>
    <mergeCell ref="A46:B46"/>
    <mergeCell ref="E46:F46"/>
    <mergeCell ref="G46:H46"/>
    <mergeCell ref="I46:J46"/>
    <mergeCell ref="A43:B43"/>
    <mergeCell ref="E43:F43"/>
    <mergeCell ref="G43:H43"/>
    <mergeCell ref="I43:J43"/>
    <mergeCell ref="A44:B44"/>
    <mergeCell ref="E44:F44"/>
    <mergeCell ref="G44:H44"/>
    <mergeCell ref="I44:J44"/>
    <mergeCell ref="A41:B41"/>
    <mergeCell ref="E41:F41"/>
    <mergeCell ref="G41:H41"/>
    <mergeCell ref="I41:J41"/>
    <mergeCell ref="A42:B42"/>
    <mergeCell ref="E42:F42"/>
    <mergeCell ref="G42:H42"/>
    <mergeCell ref="I42:J42"/>
    <mergeCell ref="A39:B39"/>
    <mergeCell ref="E39:F39"/>
    <mergeCell ref="G39:H39"/>
    <mergeCell ref="I39:J39"/>
    <mergeCell ref="A40:B40"/>
    <mergeCell ref="E40:F40"/>
    <mergeCell ref="G40:H40"/>
    <mergeCell ref="I40:J40"/>
    <mergeCell ref="E37:F37"/>
    <mergeCell ref="G37:H37"/>
    <mergeCell ref="I37:J37"/>
    <mergeCell ref="E38:F38"/>
    <mergeCell ref="G38:H38"/>
    <mergeCell ref="I38:J38"/>
    <mergeCell ref="E35:F35"/>
    <mergeCell ref="G35:H35"/>
    <mergeCell ref="I35:J35"/>
    <mergeCell ref="E36:F36"/>
    <mergeCell ref="G36:H36"/>
    <mergeCell ref="I36:J36"/>
    <mergeCell ref="E33:F33"/>
    <mergeCell ref="G33:H33"/>
    <mergeCell ref="I33:J33"/>
    <mergeCell ref="E34:F34"/>
    <mergeCell ref="G34:H34"/>
    <mergeCell ref="I34:J34"/>
    <mergeCell ref="E31:F31"/>
    <mergeCell ref="G31:H31"/>
    <mergeCell ref="I31:J31"/>
    <mergeCell ref="E32:F32"/>
    <mergeCell ref="G32:H32"/>
    <mergeCell ref="I32:J32"/>
    <mergeCell ref="I25:J25"/>
    <mergeCell ref="I26:J26"/>
    <mergeCell ref="I27:J27"/>
    <mergeCell ref="A30:B30"/>
    <mergeCell ref="E30:F30"/>
    <mergeCell ref="G30:H30"/>
    <mergeCell ref="I30:J30"/>
    <mergeCell ref="I19:J19"/>
    <mergeCell ref="I20:J20"/>
    <mergeCell ref="I21:J21"/>
    <mergeCell ref="I22:J22"/>
    <mergeCell ref="I23:J23"/>
    <mergeCell ref="I24:J24"/>
    <mergeCell ref="I16:J16"/>
    <mergeCell ref="I17:J17"/>
    <mergeCell ref="I18:J18"/>
    <mergeCell ref="I7:J7"/>
    <mergeCell ref="I8:J8"/>
    <mergeCell ref="I9:J9"/>
    <mergeCell ref="I10:J10"/>
    <mergeCell ref="I11:J11"/>
    <mergeCell ref="I12:J12"/>
    <mergeCell ref="A1:J1"/>
    <mergeCell ref="I2:J2"/>
    <mergeCell ref="A4:A5"/>
    <mergeCell ref="H4:H5"/>
    <mergeCell ref="I4:J5"/>
    <mergeCell ref="I6:J6"/>
    <mergeCell ref="I13:J13"/>
    <mergeCell ref="I14:J14"/>
    <mergeCell ref="I15:J15"/>
  </mergeCells>
  <phoneticPr fontId="1"/>
  <printOptions horizontalCentered="1"/>
  <pageMargins left="0.70866141732283472" right="0.51181102362204722" top="0.74803149606299213" bottom="0.35433070866141736" header="0.51181102362204722" footer="0.51181102362204722"/>
  <pageSetup paperSize="9" scale="61"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単抜き</vt:lpstr>
      <vt:lpstr>単抜き!Print_Area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吉川　将生</dc:creator>
  <cp:lastModifiedBy>高林　優奈</cp:lastModifiedBy>
  <cp:lastPrinted>2026-05-14T07:31:48Z</cp:lastPrinted>
  <dcterms:created xsi:type="dcterms:W3CDTF">2017-05-02T05:02:06Z</dcterms:created>
  <dcterms:modified xsi:type="dcterms:W3CDTF">2026-05-15T01:20:32Z</dcterms:modified>
</cp:coreProperties>
</file>