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98\share\共有\36【経営比較分析表】\R5経営比較\下水\【経営比較分析表】2023_174637_46_1718\"/>
    </mc:Choice>
  </mc:AlternateContent>
  <workbookProtection workbookAlgorithmName="SHA-512" workbookHashValue="8c7I7YArVEzHibo1s33W9j5dsdSS9AWqvNNISiHcO28hWg106SZ+RT0SXY2SMErUaQBq9rJM/7IMGlwSvNvanA==" workbookSaltValue="BhBBixfuG+1CYax1Iq8TRw==" workbookSpinCount="100000" lockStructure="1"/>
  <bookViews>
    <workbookView xWindow="0" yWindow="0" windowWidth="23040" windowHeight="84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<sst xmlns="http://schemas.openxmlformats.org/spreadsheetml/2006/main" count="253" uniqueCount="116">
  <si>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</si>
  <si>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</si>
  <si>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</si>
  <si>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</si>
  <si>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</si>
  <si>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</si>
  <si>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</si>
  <si>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</si>
  <si>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</si>
  <si>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</si>
  <si>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</si>
  <si>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</si>
  <si>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</si>
  <si>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</si>
  <si>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</si>
  <si>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</si>
  <si>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</si>
  <si>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</si>
  <si>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</si>
  <si>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</si>
  <si>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</si>
  <si>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</si>
  <si>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</si>
  <si>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</si>
  <si>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</si>
  <si>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</si>
  <si>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</si>
  <si>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</si>
  <si>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</si>
  <si>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</si>
  <si>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</si>
  <si>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</si>
  <si>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</si>
  <si>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</si>
  <si>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</si>
  <si>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</si>
  <si>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</si>
  <si>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</si>
  <si>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</si>
  <si>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</si>
  <si>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</si>
  <si>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</si>
  <si>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</si>
  <si>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</si>
  <si>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</si>
  <si>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</si>
  <si>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</si>
  <si>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</si>
  <si>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</si>
  <si>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</si>
  <si>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</si>
  <si>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</si>
  <si>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</si>
  <si>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</si>
  <si>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</si>
  <si>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</si>
  <si>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</si>
  <si>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</si>
  <si>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</si>
  <si>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</si>
  <si>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</si>
  <si>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</si>
  <si>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</si>
  <si>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</si>
  <si>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</si>
  <si>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</si>
  <si>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</si>
  <si>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</si>
  <si>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</si>
  <si>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</si>
  <si>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</si>
  <si>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</si>
  <si>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</si>
  <si>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</si>
  <si>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</si>
  <si>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</si>
  <si>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</si>
  <si>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</si>
  <si>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</si>
  <si>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</si>
  <si>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</si>
  <si>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</si>
  <si>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</si>
  <si>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</si>
  <si>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</si>
  <si>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</si>
  <si>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</si>
  <si>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</si>
  <si>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</si>
  <si>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</si>
  <si>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</si>
  <si>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</si>
  <si>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</si>
  <si>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</si>
  <si>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</si>
  <si>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</si>
  <si>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</si>
  <si>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</si>
  <si>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</si>
  <si>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</si>
  <si>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</si>
  <si>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</si>
  <si>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</si>
  <si>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</si>
  <si>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</si>
  <si>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</si>
  <si>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</si>
  <si>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</si>
  <si>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</si>
  <si>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</si>
  <si>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</si>
  <si>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</si>
  <si>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</si>
  <si>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当該年度に更新した管渠延長の割合を表す管渠改善率については、特定環境保全公共下水道事業の整備開始年度が平成5年11月であり下水道管渠の標準耐用年数50年を経過した管渠がないこと、管渠修繕の必要もなかったことが要因で実績はない。今後は改築等の財源の確保や経営に与える影響等を踏まえた分析を行った上でストックマネジメント計画に基づき、計画的かつ適正な維持管理を図る必要がある。</t>
    <phoneticPr fontId="4"/>
  </si>
  <si>
    <t>資本費以外の維持管理費については使用料収入だけでは賄うことができず、基準外の繰入を行っており厳しい経営状況にある。
経営改善のためには、今後も引き続き戸別訪問など水洗化普及活動に努力し、水洗化人口及び有収水量の増加を目指すとともに、将来世代の地方債償還金の負担の増大を考慮に入れながら、平成12年4月に供用開始した宇出津処理区について計画的に施設の長寿命化を図っていく必要がある。</t>
    <phoneticPr fontId="4"/>
  </si>
  <si>
    <t>令和2年度より公営企業会計に移行したことで、当年度分析表はR02以降の表記となっている。
①経常収支比率：当該指標は104.75％であり、100％を上回っている。
②累積欠損金比率：減資により補填した為に0%となっている。
③流動比率：100％以上が望ましいとなっているが、21.80％であり、類似団体と比較しても低い状況である。流動負債の大半を占める企業債の償還金が要因となっている。
④企業債残高対事業規模比率：類似団体と比較して低い水準にある。
⑤経費回収率：能登半島地震による使用料の減免があった為、前年度より経費回収率が82.04％と低くなっている。
⑥汚水処理原価：類似団体と比較して低い数値となっているが、能登半島地震による影響で前年度と比べて汚水処理原価は上がっている。
⑦施設利用率：類似団体との比較して低い状況となっている。節水器具の普及や過疎化による人口減少等によると考えられる。
⑧水洗化率：経年比較では僅かではあるが増加傾向にある。類似団体との比較ではかなり低い状況となっている為、水洗化に向けた普及啓発を行う必要がある。</t>
    <rPh sb="91" eb="93">
      <t>ゲンシ</t>
    </rPh>
    <rPh sb="96" eb="98">
      <t>ホテン</t>
    </rPh>
    <rPh sb="100" eb="101">
      <t>タメ</t>
    </rPh>
    <rPh sb="233" eb="235">
      <t>ノト</t>
    </rPh>
    <rPh sb="235" eb="237">
      <t>ハントウ</t>
    </rPh>
    <rPh sb="237" eb="239">
      <t>ジシン</t>
    </rPh>
    <rPh sb="242" eb="245">
      <t>シヨウリョウ</t>
    </rPh>
    <rPh sb="246" eb="248">
      <t>ゲンメン</t>
    </rPh>
    <rPh sb="252" eb="253">
      <t>タメ</t>
    </rPh>
    <rPh sb="254" eb="257">
      <t>ゼンネンド</t>
    </rPh>
    <rPh sb="259" eb="261">
      <t>ケイヒ</t>
    </rPh>
    <rPh sb="261" eb="264">
      <t>カイシュウリツ</t>
    </rPh>
    <rPh sb="272" eb="273">
      <t>ヒク</t>
    </rPh>
    <rPh sb="310" eb="312">
      <t>ノト</t>
    </rPh>
    <rPh sb="312" eb="314">
      <t>ハントウ</t>
    </rPh>
    <rPh sb="372" eb="374">
      <t>セッスイ</t>
    </rPh>
    <rPh sb="374" eb="376">
      <t>キグ</t>
    </rPh>
    <rPh sb="377" eb="379">
      <t>フキュウ</t>
    </rPh>
    <rPh sb="380" eb="383">
      <t>カソカ</t>
    </rPh>
    <rPh sb="386" eb="390">
      <t>ジンコウゲンショウ</t>
    </rPh>
    <rPh sb="390" eb="391">
      <t>トウ</t>
    </rPh>
    <rPh sb="395" eb="39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</si>
</sst>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FB-413C-A857-0547D38500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03FB-413C-A857-0547D38500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27.67</c:v>
                </c:pt>
                <c:pt idx="2">
                  <c:v>26.31</c:v>
                </c:pt>
                <c:pt idx="3">
                  <c:v>26.02</c:v>
                </c:pt>
                <c:pt idx="4">
                  <c:v>24.47</c:v>
                </c:pt>
              </c:numCache>
            </c:numRef>
          </c:val>
          <c:extLst>
            <c:ext xmlns:c16="http://schemas.microsoft.com/office/drawing/2014/chart" uri="{C3380CC4-5D6E-409C-BE32-E72D297353CC}">
              <c16:uniqueId val="{00000000-F3CC-47A0-BD28-3AD831CCFF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F3CC-47A0-BD28-3AD831CCFF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67.22</c:v>
                </c:pt>
                <c:pt idx="2">
                  <c:v>69.42</c:v>
                </c:pt>
                <c:pt idx="3">
                  <c:v>70.819999999999993</c:v>
                </c:pt>
                <c:pt idx="4">
                  <c:v>72.239999999999995</c:v>
                </c:pt>
              </c:numCache>
            </c:numRef>
          </c:val>
          <c:extLst>
            <c:ext xmlns:c16="http://schemas.microsoft.com/office/drawing/2014/chart" uri="{C3380CC4-5D6E-409C-BE32-E72D297353CC}">
              <c16:uniqueId val="{00000000-DFA2-4A58-9687-EC6AFEA305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DFA2-4A58-9687-EC6AFEA305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101.47</c:v>
                </c:pt>
                <c:pt idx="2">
                  <c:v>95.55</c:v>
                </c:pt>
                <c:pt idx="3">
                  <c:v>98.44</c:v>
                </c:pt>
                <c:pt idx="4">
                  <c:v>104.75</c:v>
                </c:pt>
              </c:numCache>
            </c:numRef>
          </c:val>
          <c:extLst>
            <c:ext xmlns:c16="http://schemas.microsoft.com/office/drawing/2014/chart" uri="{C3380CC4-5D6E-409C-BE32-E72D297353CC}">
              <c16:uniqueId val="{00000000-ED28-4BCB-B947-4C51AF73EF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ED28-4BCB-B947-4C51AF73EF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3.84</c:v>
                </c:pt>
                <c:pt idx="2">
                  <c:v>7.29</c:v>
                </c:pt>
                <c:pt idx="3">
                  <c:v>10.7</c:v>
                </c:pt>
                <c:pt idx="4">
                  <c:v>13.87</c:v>
                </c:pt>
              </c:numCache>
            </c:numRef>
          </c:val>
          <c:extLst>
            <c:ext xmlns:c16="http://schemas.microsoft.com/office/drawing/2014/chart" uri="{C3380CC4-5D6E-409C-BE32-E72D297353CC}">
              <c16:uniqueId val="{00000000-16E0-4371-90F0-6E4DFD8114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16E0-4371-90F0-6E4DFD8114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2B-4921-BCBD-F25F67F226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AD2B-4921-BCBD-F25F67F226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20.98</c:v>
                </c:pt>
                <c:pt idx="2">
                  <c:v>44.31</c:v>
                </c:pt>
                <c:pt idx="3">
                  <c:v>52.8</c:v>
                </c:pt>
                <c:pt idx="4" formatCode="#,##0.00;&quot;△&quot;#,##0.00">
                  <c:v>0</c:v>
                </c:pt>
              </c:numCache>
            </c:numRef>
          </c:val>
          <c:extLst>
            <c:ext xmlns:c16="http://schemas.microsoft.com/office/drawing/2014/chart" uri="{C3380CC4-5D6E-409C-BE32-E72D297353CC}">
              <c16:uniqueId val="{00000000-EAAC-41DA-876F-F56C76DFD6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EAAC-41DA-876F-F56C76DFD6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15.16</c:v>
                </c:pt>
                <c:pt idx="2">
                  <c:v>15.97</c:v>
                </c:pt>
                <c:pt idx="3">
                  <c:v>21.5</c:v>
                </c:pt>
                <c:pt idx="4">
                  <c:v>21.8</c:v>
                </c:pt>
              </c:numCache>
            </c:numRef>
          </c:val>
          <c:extLst>
            <c:ext xmlns:c16="http://schemas.microsoft.com/office/drawing/2014/chart" uri="{C3380CC4-5D6E-409C-BE32-E72D297353CC}">
              <c16:uniqueId val="{00000000-701D-4720-B49C-666FFD4FFF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701D-4720-B49C-666FFD4FFF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46.11</c:v>
                </c:pt>
                <c:pt idx="2">
                  <c:v>422.31</c:v>
                </c:pt>
                <c:pt idx="3">
                  <c:v>617.41</c:v>
                </c:pt>
                <c:pt idx="4">
                  <c:v>730.14</c:v>
                </c:pt>
              </c:numCache>
            </c:numRef>
          </c:val>
          <c:extLst>
            <c:ext xmlns:c16="http://schemas.microsoft.com/office/drawing/2014/chart" uri="{C3380CC4-5D6E-409C-BE32-E72D297353CC}">
              <c16:uniqueId val="{00000000-592E-420D-B3A8-8FEF5E0358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592E-420D-B3A8-8FEF5E0358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99.81</c:v>
                </c:pt>
                <c:pt idx="2">
                  <c:v>77.95</c:v>
                </c:pt>
                <c:pt idx="3">
                  <c:v>100</c:v>
                </c:pt>
                <c:pt idx="4">
                  <c:v>82.04</c:v>
                </c:pt>
              </c:numCache>
            </c:numRef>
          </c:val>
          <c:extLst>
            <c:ext xmlns:c16="http://schemas.microsoft.com/office/drawing/2014/chart" uri="{C3380CC4-5D6E-409C-BE32-E72D297353CC}">
              <c16:uniqueId val="{00000000-35D6-4B27-8220-7C60C519A4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5D6-4B27-8220-7C60C519A4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165.81</c:v>
                </c:pt>
                <c:pt idx="2">
                  <c:v>213.32</c:v>
                </c:pt>
                <c:pt idx="3">
                  <c:v>167.34</c:v>
                </c:pt>
                <c:pt idx="4">
                  <c:v>204.95</c:v>
                </c:pt>
              </c:numCache>
            </c:numRef>
          </c:val>
          <c:extLst>
            <c:ext xmlns:c16="http://schemas.microsoft.com/office/drawing/2014/chart" uri="{C3380CC4-5D6E-409C-BE32-E72D297353CC}">
              <c16:uniqueId val="{00000000-1F39-4E3D-B683-A32C4C362E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1F39-4E3D-B683-A32C4C362E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能登町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15187</v>
      </c>
      <c r="AM8" s="45"/>
      <c r="AN8" s="45"/>
      <c r="AO8" s="45"/>
      <c r="AP8" s="45"/>
      <c r="AQ8" s="45"/>
      <c r="AR8" s="45"/>
      <c r="AS8" s="45"/>
      <c r="AT8" s="44">
        <f>データ!T6</f>
        <v>273.27</v>
      </c>
      <c r="AU8" s="44"/>
      <c r="AV8" s="44"/>
      <c r="AW8" s="44"/>
      <c r="AX8" s="44"/>
      <c r="AY8" s="44"/>
      <c r="AZ8" s="44"/>
      <c r="BA8" s="44"/>
      <c r="BB8" s="44">
        <f>データ!U6</f>
        <v>55.58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55.03</v>
      </c>
      <c r="J10" s="44"/>
      <c r="K10" s="44"/>
      <c r="L10" s="44"/>
      <c r="M10" s="44"/>
      <c r="N10" s="44"/>
      <c r="O10" s="44"/>
      <c r="P10" s="44">
        <f>データ!P6</f>
        <v>32.96</v>
      </c>
      <c r="Q10" s="44"/>
      <c r="R10" s="44"/>
      <c r="S10" s="44"/>
      <c r="T10" s="44"/>
      <c r="U10" s="44"/>
      <c r="V10" s="44"/>
      <c r="W10" s="44">
        <f>データ!Q6</f>
        <v>74.03</v>
      </c>
      <c r="X10" s="44"/>
      <c r="Y10" s="44"/>
      <c r="Z10" s="44"/>
      <c r="AA10" s="44"/>
      <c r="AB10" s="44"/>
      <c r="AC10" s="44"/>
      <c r="AD10" s="45">
        <f>データ!R6</f>
        <v>3300</v>
      </c>
      <c r="AE10" s="45"/>
      <c r="AF10" s="45"/>
      <c r="AG10" s="45"/>
      <c r="AH10" s="45"/>
      <c r="AI10" s="45"/>
      <c r="AJ10" s="45"/>
      <c r="AK10" s="2"/>
      <c r="AL10" s="45">
        <f>データ!V6</f>
        <v>4870</v>
      </c>
      <c r="AM10" s="45"/>
      <c r="AN10" s="45"/>
      <c r="AO10" s="45"/>
      <c r="AP10" s="45"/>
      <c r="AQ10" s="45"/>
      <c r="AR10" s="45"/>
      <c r="AS10" s="45"/>
      <c r="AT10" s="44">
        <f>データ!W6</f>
        <v>2.65</v>
      </c>
      <c r="AU10" s="44"/>
      <c r="AV10" s="44"/>
      <c r="AW10" s="44"/>
      <c r="AX10" s="44"/>
      <c r="AY10" s="44"/>
      <c r="AZ10" s="44"/>
      <c r="BA10" s="44"/>
      <c r="BB10" s="44">
        <f>データ!X6</f>
        <v>1837.74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0E3mclwF6R6UWuSKgavKRoiZTZXMNR3VUZe5afLZRuLFfo4FOT6TPBqD0Jrh+lt7gvDyDLjrFrk7yJuI1P9Eaw==" saltValue="Zp7xGD+/xUoJ/86EUMJA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174637</v>
      </c>
      <c r="D6" s="19">
        <f t="shared" si="3"/>
        <v>46</v>
      </c>
      <c r="E6" s="19">
        <f t="shared" si="3"/>
        <v>17</v>
      </c>
      <c r="F6" s="19">
        <f t="shared" si="3"/>
        <v>4</v>
      </c>
      <c r="G6" s="19">
        <f t="shared" si="3"/>
        <v>0</v>
      </c>
      <c r="H6" s="19" t="str">
        <f t="shared" si="3"/>
        <v>石川県　能登町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55.03</v>
      </c>
      <c r="P6" s="20">
        <f t="shared" si="3"/>
        <v>32.96</v>
      </c>
      <c r="Q6" s="20">
        <f t="shared" si="3"/>
        <v>74.03</v>
      </c>
      <c r="R6" s="20">
        <f t="shared" si="3"/>
        <v>3300</v>
      </c>
      <c r="S6" s="20">
        <f t="shared" si="3"/>
        <v>15187</v>
      </c>
      <c r="T6" s="20">
        <f t="shared" si="3"/>
        <v>273.27</v>
      </c>
      <c r="U6" s="20">
        <f t="shared" si="3"/>
        <v>55.58</v>
      </c>
      <c r="V6" s="20">
        <f t="shared" si="3"/>
        <v>4870</v>
      </c>
      <c r="W6" s="20">
        <f t="shared" si="3"/>
        <v>2.65</v>
      </c>
      <c r="X6" s="20">
        <f t="shared" si="3"/>
        <v>1837.74</v>
      </c>
      <c r="Y6" s="21" t="str">
        <f>IF(Y7="",NA(),Y7)</f>
        <v>-</v>
      </c>
      <c r="Z6" s="21">
        <f t="shared" ref="Z6:AH6" si="4">IF(Z7="",NA(),Z7)</f>
        <v>101.47</v>
      </c>
      <c r="AA6" s="21">
        <f t="shared" si="4"/>
        <v>95.55</v>
      </c>
      <c r="AB6" s="21">
        <f t="shared" si="4"/>
        <v>98.44</v>
      </c>
      <c r="AC6" s="21">
        <f t="shared" si="4"/>
        <v>104.75</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20.98</v>
      </c>
      <c r="AL6" s="21">
        <f t="shared" si="5"/>
        <v>44.31</v>
      </c>
      <c r="AM6" s="21">
        <f t="shared" si="5"/>
        <v>52.8</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15.16</v>
      </c>
      <c r="AW6" s="21">
        <f t="shared" si="6"/>
        <v>15.97</v>
      </c>
      <c r="AX6" s="21">
        <f t="shared" si="6"/>
        <v>21.5</v>
      </c>
      <c r="AY6" s="21">
        <f t="shared" si="6"/>
        <v>21.8</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46.11</v>
      </c>
      <c r="BH6" s="21">
        <f t="shared" si="7"/>
        <v>422.31</v>
      </c>
      <c r="BI6" s="21">
        <f t="shared" si="7"/>
        <v>617.41</v>
      </c>
      <c r="BJ6" s="21">
        <f t="shared" si="7"/>
        <v>730.14</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99.81</v>
      </c>
      <c r="BS6" s="21">
        <f t="shared" si="8"/>
        <v>77.95</v>
      </c>
      <c r="BT6" s="21">
        <f t="shared" si="8"/>
        <v>100</v>
      </c>
      <c r="BU6" s="21">
        <f t="shared" si="8"/>
        <v>82.04</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165.81</v>
      </c>
      <c r="CD6" s="21">
        <f t="shared" si="9"/>
        <v>213.32</v>
      </c>
      <c r="CE6" s="21">
        <f t="shared" si="9"/>
        <v>167.34</v>
      </c>
      <c r="CF6" s="21">
        <f t="shared" si="9"/>
        <v>204.95</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27.67</v>
      </c>
      <c r="CO6" s="21">
        <f t="shared" si="10"/>
        <v>26.31</v>
      </c>
      <c r="CP6" s="21">
        <f t="shared" si="10"/>
        <v>26.02</v>
      </c>
      <c r="CQ6" s="21">
        <f t="shared" si="10"/>
        <v>24.47</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67.22</v>
      </c>
      <c r="CZ6" s="21">
        <f t="shared" si="11"/>
        <v>69.42</v>
      </c>
      <c r="DA6" s="21">
        <f t="shared" si="11"/>
        <v>70.819999999999993</v>
      </c>
      <c r="DB6" s="21">
        <f t="shared" si="11"/>
        <v>72.239999999999995</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3.84</v>
      </c>
      <c r="DK6" s="21">
        <f t="shared" si="12"/>
        <v>7.29</v>
      </c>
      <c r="DL6" s="21">
        <f t="shared" si="12"/>
        <v>10.7</v>
      </c>
      <c r="DM6" s="21">
        <f t="shared" si="12"/>
        <v>13.87</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174637</v>
      </c>
      <c r="D7" s="23">
        <v>46</v>
      </c>
      <c r="E7" s="23">
        <v>17</v>
      </c>
      <c r="F7" s="23">
        <v>4</v>
      </c>
      <c r="G7" s="23">
        <v>0</v>
      </c>
      <c r="H7" s="23" t="s">
        <v>96</v>
      </c>
      <c r="I7" s="23" t="s">
        <v>97</v>
      </c>
      <c r="J7" s="23" t="s">
        <v>98</v>
      </c>
      <c r="K7" s="23" t="s">
        <v>99</v>
      </c>
      <c r="L7" s="23" t="s">
        <v>100</v>
      </c>
      <c r="M7" s="23" t="s">
        <v>101</v>
      </c>
      <c r="N7" s="24" t="s">
        <v>102</v>
      </c>
      <c r="O7" s="24">
        <v>55.03</v>
      </c>
      <c r="P7" s="24">
        <v>32.96</v>
      </c>
      <c r="Q7" s="24">
        <v>74.03</v>
      </c>
      <c r="R7" s="24">
        <v>3300</v>
      </c>
      <c r="S7" s="24">
        <v>15187</v>
      </c>
      <c r="T7" s="24">
        <v>273.27</v>
      </c>
      <c r="U7" s="24">
        <v>55.58</v>
      </c>
      <c r="V7" s="24">
        <v>4870</v>
      </c>
      <c r="W7" s="24">
        <v>2.65</v>
      </c>
      <c r="X7" s="24">
        <v>1837.74</v>
      </c>
      <c r="Y7" s="24" t="s">
        <v>102</v>
      </c>
      <c r="Z7" s="24">
        <v>101.47</v>
      </c>
      <c r="AA7" s="24">
        <v>95.55</v>
      </c>
      <c r="AB7" s="24">
        <v>98.44</v>
      </c>
      <c r="AC7" s="24">
        <v>104.75</v>
      </c>
      <c r="AD7" s="24" t="s">
        <v>102</v>
      </c>
      <c r="AE7" s="24">
        <v>105.78</v>
      </c>
      <c r="AF7" s="24">
        <v>106.09</v>
      </c>
      <c r="AG7" s="24">
        <v>106.44</v>
      </c>
      <c r="AH7" s="24">
        <v>107.11</v>
      </c>
      <c r="AI7" s="24">
        <v>105.09</v>
      </c>
      <c r="AJ7" s="24" t="s">
        <v>102</v>
      </c>
      <c r="AK7" s="24">
        <v>20.98</v>
      </c>
      <c r="AL7" s="24">
        <v>44.31</v>
      </c>
      <c r="AM7" s="24">
        <v>52.8</v>
      </c>
      <c r="AN7" s="24">
        <v>0</v>
      </c>
      <c r="AO7" s="24" t="s">
        <v>102</v>
      </c>
      <c r="AP7" s="24">
        <v>63.96</v>
      </c>
      <c r="AQ7" s="24">
        <v>69.42</v>
      </c>
      <c r="AR7" s="24">
        <v>72.86</v>
      </c>
      <c r="AS7" s="24">
        <v>69.540000000000006</v>
      </c>
      <c r="AT7" s="24">
        <v>65.73</v>
      </c>
      <c r="AU7" s="24" t="s">
        <v>102</v>
      </c>
      <c r="AV7" s="24">
        <v>15.16</v>
      </c>
      <c r="AW7" s="24">
        <v>15.97</v>
      </c>
      <c r="AX7" s="24">
        <v>21.5</v>
      </c>
      <c r="AY7" s="24">
        <v>21.8</v>
      </c>
      <c r="AZ7" s="24" t="s">
        <v>102</v>
      </c>
      <c r="BA7" s="24">
        <v>44.24</v>
      </c>
      <c r="BB7" s="24">
        <v>43.07</v>
      </c>
      <c r="BC7" s="24">
        <v>45.42</v>
      </c>
      <c r="BD7" s="24">
        <v>50.63</v>
      </c>
      <c r="BE7" s="24">
        <v>48.91</v>
      </c>
      <c r="BF7" s="24" t="s">
        <v>102</v>
      </c>
      <c r="BG7" s="24">
        <v>46.11</v>
      </c>
      <c r="BH7" s="24">
        <v>422.31</v>
      </c>
      <c r="BI7" s="24">
        <v>617.41</v>
      </c>
      <c r="BJ7" s="24">
        <v>730.14</v>
      </c>
      <c r="BK7" s="24" t="s">
        <v>102</v>
      </c>
      <c r="BL7" s="24">
        <v>1258.43</v>
      </c>
      <c r="BM7" s="24">
        <v>1163.75</v>
      </c>
      <c r="BN7" s="24">
        <v>1195.47</v>
      </c>
      <c r="BO7" s="24">
        <v>1168.69</v>
      </c>
      <c r="BP7" s="24">
        <v>1156.82</v>
      </c>
      <c r="BQ7" s="24" t="s">
        <v>102</v>
      </c>
      <c r="BR7" s="24">
        <v>99.81</v>
      </c>
      <c r="BS7" s="24">
        <v>77.95</v>
      </c>
      <c r="BT7" s="24">
        <v>100</v>
      </c>
      <c r="BU7" s="24">
        <v>82.04</v>
      </c>
      <c r="BV7" s="24" t="s">
        <v>102</v>
      </c>
      <c r="BW7" s="24">
        <v>73.36</v>
      </c>
      <c r="BX7" s="24">
        <v>72.599999999999994</v>
      </c>
      <c r="BY7" s="24">
        <v>69.430000000000007</v>
      </c>
      <c r="BZ7" s="24">
        <v>70.709999999999994</v>
      </c>
      <c r="CA7" s="24">
        <v>75.33</v>
      </c>
      <c r="CB7" s="24" t="s">
        <v>102</v>
      </c>
      <c r="CC7" s="24">
        <v>165.81</v>
      </c>
      <c r="CD7" s="24">
        <v>213.32</v>
      </c>
      <c r="CE7" s="24">
        <v>167.34</v>
      </c>
      <c r="CF7" s="24">
        <v>204.95</v>
      </c>
      <c r="CG7" s="24" t="s">
        <v>102</v>
      </c>
      <c r="CH7" s="24">
        <v>224.88</v>
      </c>
      <c r="CI7" s="24">
        <v>228.64</v>
      </c>
      <c r="CJ7" s="24">
        <v>239.46</v>
      </c>
      <c r="CK7" s="24">
        <v>233.15</v>
      </c>
      <c r="CL7" s="24">
        <v>215.73</v>
      </c>
      <c r="CM7" s="24" t="s">
        <v>102</v>
      </c>
      <c r="CN7" s="24">
        <v>27.67</v>
      </c>
      <c r="CO7" s="24">
        <v>26.31</v>
      </c>
      <c r="CP7" s="24">
        <v>26.02</v>
      </c>
      <c r="CQ7" s="24">
        <v>24.47</v>
      </c>
      <c r="CR7" s="24" t="s">
        <v>102</v>
      </c>
      <c r="CS7" s="24">
        <v>42.4</v>
      </c>
      <c r="CT7" s="24">
        <v>42.28</v>
      </c>
      <c r="CU7" s="24">
        <v>41.06</v>
      </c>
      <c r="CV7" s="24">
        <v>42.09</v>
      </c>
      <c r="CW7" s="24">
        <v>43.28</v>
      </c>
      <c r="CX7" s="24" t="s">
        <v>102</v>
      </c>
      <c r="CY7" s="24">
        <v>67.22</v>
      </c>
      <c r="CZ7" s="24">
        <v>69.42</v>
      </c>
      <c r="DA7" s="24">
        <v>70.819999999999993</v>
      </c>
      <c r="DB7" s="24">
        <v>72.239999999999995</v>
      </c>
      <c r="DC7" s="24" t="s">
        <v>102</v>
      </c>
      <c r="DD7" s="24">
        <v>84.19</v>
      </c>
      <c r="DE7" s="24">
        <v>84.34</v>
      </c>
      <c r="DF7" s="24">
        <v>84.34</v>
      </c>
      <c r="DG7" s="24">
        <v>84.73</v>
      </c>
      <c r="DH7" s="24">
        <v>86.21</v>
      </c>
      <c r="DI7" s="24" t="s">
        <v>102</v>
      </c>
      <c r="DJ7" s="24">
        <v>3.84</v>
      </c>
      <c r="DK7" s="24">
        <v>7.29</v>
      </c>
      <c r="DL7" s="24">
        <v>10.7</v>
      </c>
      <c r="DM7" s="24">
        <v>13.87</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宮谷内 貴紀</cp:lastModifiedBy>
  <dcterms:created xsi:type="dcterms:W3CDTF">2025-01-24T07:11:07Z</dcterms:created>
  <dcterms:modified xsi:type="dcterms:W3CDTF">2025-02-27T00:26:07Z</dcterms:modified>
  <cp:category/>
  <cp:contentStatus/>
</cp:coreProperties>
</file>