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m.shinya\Desktop\【依頼：131(金)〆切】公営企業に係る経営比較分析表（令和５年度決算）の分析等について\★回答\"/>
    </mc:Choice>
  </mc:AlternateContent>
  <xr:revisionPtr revIDLastSave="0" documentId="13_ncr:1_{015A0A9F-388D-44CF-8497-27C836CB7E7C}" xr6:coauthVersionLast="47" xr6:coauthVersionMax="47" xr10:uidLastSave="{00000000-0000-0000-0000-000000000000}"/>
  <workbookProtection workbookAlgorithmName="SHA-512" workbookHashValue="NZbpH8ntLfHB/BALiYOU2BWGDcv0yacpEh5RrEG7RI/Ivmf2gqLqiD1sIIWX+TTyZxmlkFPrR8bOOwY4CzD1+Q==" workbookSaltValue="Dm7NvyySGA7be7ZvFYnWaA==" workbookSpinCount="100000" lockStructure="1"/>
  <bookViews>
    <workbookView xWindow="28692" yWindow="-108" windowWidth="29016" windowHeight="15696"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AD10" i="4" s="1"/>
  <c r="Q6" i="5"/>
  <c r="W10" i="4" s="1"/>
  <c r="P6" i="5"/>
  <c r="P10" i="4" s="1"/>
  <c r="O6" i="5"/>
  <c r="N6" i="5"/>
  <c r="B10" i="4" s="1"/>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86" i="4"/>
  <c r="AT10" i="4"/>
  <c r="AL10" i="4"/>
  <c r="I10" i="4"/>
  <c r="P8" i="4"/>
</calcChain>
</file>

<file path=xl/sharedStrings.xml><?xml version="1.0" encoding="utf-8"?>
<sst xmlns="http://schemas.openxmlformats.org/spreadsheetml/2006/main" count="236" uniqueCount="119">
  <si>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</si>
  <si>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</si>
  <si>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</si>
  <si>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</si>
  <si>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</si>
  <si>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</si>
  <si>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</si>
  <si>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</si>
  <si>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</si>
  <si>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</si>
  <si>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</si>
  <si>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</si>
  <si>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</si>
  <si>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</si>
  <si>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</si>
  <si>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</si>
  <si>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</si>
  <si>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</si>
  <si>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</si>
  <si>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</si>
  <si>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</si>
  <si>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</si>
  <si>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</si>
  <si>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</si>
  <si>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</si>
  <si>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</si>
  <si>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</si>
  <si>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</si>
  <si>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</si>
  <si>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</si>
  <si>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</si>
  <si>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</si>
  <si>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</si>
  <si>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</si>
  <si>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</si>
  <si>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</si>
  <si>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</si>
  <si>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</si>
  <si>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</si>
  <si>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</si>
  <si>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</si>
  <si>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</si>
  <si>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</si>
  <si>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</si>
  <si>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</si>
  <si>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</si>
  <si>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</si>
  <si>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</si>
  <si>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</si>
  <si>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</si>
  <si>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</si>
  <si>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</si>
  <si>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</si>
  <si>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</si>
  <si>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</si>
  <si>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</si>
  <si>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</si>
  <si>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</si>
  <si>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</si>
  <si>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</si>
  <si>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</si>
  <si>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</si>
  <si>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</si>
  <si>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</si>
  <si>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</si>
  <si>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</si>
  <si>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</si>
  <si>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</si>
  <si>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</si>
  <si>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</si>
  <si>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</si>
  <si>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</si>
  <si>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</si>
  <si>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</si>
  <si>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</si>
  <si>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</si>
  <si>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</si>
  <si>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</si>
  <si>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</si>
  <si>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</si>
  <si>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</si>
  <si>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</si>
  <si>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</si>
  <si>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</si>
  <si>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</si>
  <si>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</si>
  <si>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</si>
  <si>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</si>
  <si>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</si>
  <si>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</si>
  <si>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</si>
  <si>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</si>
  <si>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</si>
  <si>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</si>
  <si>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</si>
  <si>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</si>
  <si>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</si>
  <si>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</si>
  <si>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穴水町</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</si>
  <si>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</si>
  <si>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</si>
  <si>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</si>
  <si>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</si>
  <si>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</si>
  <si>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</si>
  <si>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</si>
  <si>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</si>
  <si>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</si>
  <si>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</si>
  <si>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</si>
  <si>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</si>
  <si>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</si>
  <si>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</si>
  <si>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</si>
  <si>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</si>
  <si>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←書式設定</t>
    <rPh sb="1" eb="3">
      <t>ショシキ</t>
    </rPh>
    <rPh sb="3" eb="5">
      <t>セッテイ</t>
    </rPh>
    <phoneticPr fontId="4"/>
  </si>
  <si>
    <r>
      <t>①収益的収支比率については、</t>
    </r>
    <r>
      <rPr>
        <sz val="11"/>
        <rFont val="ＭＳ ゴシック"/>
        <family val="3"/>
        <charset val="128"/>
      </rPr>
      <t>令和6年能登半島地震の影響により昨年度より減少し78.56％となっている。今後は従前の収益回復が見込まれるが、指標が100％以下であり収支状況は健全でないため、今後も下水道接続の増加により使用料の増収に努める。　　　　　　　　　　　　　　　　　　　⑤経費回収率は,類似団体平均値と比べると高水準であり、今後も適正な維持管理に努める。
⑥汚水処理原価は、類似団体平均値と比較して低い数値であることから、今後も適正な維持管理に努める。　　　　　　　　　　　　　　　　　　　　　⑧水洗化率は、昨年度より増加しているが、類似団体平均値と比較して低い数値であることから、更なる普及促進に努める。</t>
    </r>
    <rPh sb="1" eb="4">
      <t>シュウエキテキ</t>
    </rPh>
    <rPh sb="4" eb="6">
      <t>シュウシ</t>
    </rPh>
    <rPh sb="6" eb="8">
      <t>ヒリツ</t>
    </rPh>
    <rPh sb="14" eb="16">
      <t>レイワ</t>
    </rPh>
    <rPh sb="17" eb="24">
      <t>ネンノトハントウジシン</t>
    </rPh>
    <rPh sb="25" eb="27">
      <t>エイキョウ</t>
    </rPh>
    <rPh sb="30" eb="33">
      <t>サクネンド</t>
    </rPh>
    <rPh sb="35" eb="37">
      <t>ゲンショウ</t>
    </rPh>
    <rPh sb="51" eb="53">
      <t>コンゴ</t>
    </rPh>
    <rPh sb="54" eb="56">
      <t>ジュウゼン</t>
    </rPh>
    <rPh sb="57" eb="59">
      <t>シュウエキ</t>
    </rPh>
    <rPh sb="59" eb="61">
      <t>カイフク</t>
    </rPh>
    <rPh sb="62" eb="64">
      <t>ミコ</t>
    </rPh>
    <rPh sb="69" eb="71">
      <t>シヒョウ</t>
    </rPh>
    <rPh sb="76" eb="78">
      <t>イカ</t>
    </rPh>
    <rPh sb="81" eb="83">
      <t>シュウシ</t>
    </rPh>
    <rPh sb="83" eb="85">
      <t>ジョウキョウ</t>
    </rPh>
    <rPh sb="86" eb="88">
      <t>ケンゼン</t>
    </rPh>
    <rPh sb="94" eb="96">
      <t>コンゴ</t>
    </rPh>
    <rPh sb="97" eb="100">
      <t>ゲスイドウ</t>
    </rPh>
    <rPh sb="100" eb="102">
      <t>セツゾク</t>
    </rPh>
    <rPh sb="103" eb="105">
      <t>ゾウカ</t>
    </rPh>
    <rPh sb="108" eb="111">
      <t>シヨウリョウ</t>
    </rPh>
    <rPh sb="112" eb="114">
      <t>ゾウシュウ</t>
    </rPh>
    <rPh sb="115" eb="116">
      <t>ツト</t>
    </rPh>
    <rPh sb="139" eb="141">
      <t>ケイヒ</t>
    </rPh>
    <rPh sb="141" eb="144">
      <t>カイシュウリツ</t>
    </rPh>
    <rPh sb="146" eb="148">
      <t>ルイジ</t>
    </rPh>
    <rPh sb="148" eb="150">
      <t>ダンタイ</t>
    </rPh>
    <rPh sb="150" eb="153">
      <t>ヘイキンチ</t>
    </rPh>
    <rPh sb="154" eb="155">
      <t>クラ</t>
    </rPh>
    <rPh sb="158" eb="161">
      <t>コウスイジュン</t>
    </rPh>
    <rPh sb="165" eb="167">
      <t>コンゴ</t>
    </rPh>
    <rPh sb="168" eb="170">
      <t>テキセイ</t>
    </rPh>
    <rPh sb="171" eb="173">
      <t>イジ</t>
    </rPh>
    <rPh sb="173" eb="175">
      <t>カンリ</t>
    </rPh>
    <rPh sb="176" eb="177">
      <t>ツト</t>
    </rPh>
    <rPh sb="182" eb="184">
      <t>オスイ</t>
    </rPh>
    <rPh sb="184" eb="186">
      <t>ショリ</t>
    </rPh>
    <rPh sb="186" eb="188">
      <t>ゲンカ</t>
    </rPh>
    <rPh sb="190" eb="192">
      <t>ルイジ</t>
    </rPh>
    <rPh sb="192" eb="194">
      <t>ダンタイ</t>
    </rPh>
    <rPh sb="194" eb="197">
      <t>ヘイキンチ</t>
    </rPh>
    <rPh sb="198" eb="200">
      <t>ヒカク</t>
    </rPh>
    <rPh sb="202" eb="203">
      <t>ヒク</t>
    </rPh>
    <rPh sb="204" eb="206">
      <t>スウチ</t>
    </rPh>
    <rPh sb="214" eb="216">
      <t>コンゴ</t>
    </rPh>
    <rPh sb="217" eb="219">
      <t>テキセイ</t>
    </rPh>
    <rPh sb="220" eb="222">
      <t>イジ</t>
    </rPh>
    <rPh sb="222" eb="224">
      <t>カンリ</t>
    </rPh>
    <rPh sb="225" eb="226">
      <t>ツト</t>
    </rPh>
    <rPh sb="251" eb="254">
      <t>スイセンカ</t>
    </rPh>
    <rPh sb="254" eb="255">
      <t>リツ</t>
    </rPh>
    <rPh sb="257" eb="260">
      <t>サクネンド</t>
    </rPh>
    <rPh sb="262" eb="264">
      <t>ゾウカ</t>
    </rPh>
    <rPh sb="270" eb="272">
      <t>ルイジ</t>
    </rPh>
    <rPh sb="272" eb="274">
      <t>ダンタイ</t>
    </rPh>
    <rPh sb="274" eb="277">
      <t>ヘイキンチ</t>
    </rPh>
    <rPh sb="278" eb="280">
      <t>ヒカク</t>
    </rPh>
    <rPh sb="282" eb="283">
      <t>ヒク</t>
    </rPh>
    <rPh sb="284" eb="286">
      <t>スウチ</t>
    </rPh>
    <rPh sb="294" eb="295">
      <t>サラ</t>
    </rPh>
    <rPh sb="297" eb="299">
      <t>フキュウ</t>
    </rPh>
    <rPh sb="299" eb="301">
      <t>ソクシン</t>
    </rPh>
    <rPh sb="302" eb="303">
      <t>ツト</t>
    </rPh>
    <phoneticPr fontId="17"/>
  </si>
  <si>
    <t>③管渠改善率については、平成３０年度より修繕・更新を行っていないが、災害復旧事業により老朽化した施設の更新を実施する。
その他、長寿命化計画に基づき適正な更新・維持管理に努める。</t>
    <rPh sb="1" eb="3">
      <t>カンキョ</t>
    </rPh>
    <rPh sb="3" eb="6">
      <t>カイゼンリツ</t>
    </rPh>
    <rPh sb="12" eb="14">
      <t>ヘイセイ</t>
    </rPh>
    <rPh sb="16" eb="18">
      <t>ネンド</t>
    </rPh>
    <rPh sb="20" eb="22">
      <t>シュウゼン</t>
    </rPh>
    <rPh sb="23" eb="25">
      <t>コウシン</t>
    </rPh>
    <rPh sb="26" eb="27">
      <t>オコナ</t>
    </rPh>
    <rPh sb="34" eb="36">
      <t>サイガイ</t>
    </rPh>
    <rPh sb="36" eb="38">
      <t>フッキュウ</t>
    </rPh>
    <rPh sb="38" eb="40">
      <t>ジギョウ</t>
    </rPh>
    <rPh sb="43" eb="45">
      <t>ロウキュウ</t>
    </rPh>
    <rPh sb="45" eb="46">
      <t>カ</t>
    </rPh>
    <rPh sb="48" eb="50">
      <t>シセツ</t>
    </rPh>
    <rPh sb="51" eb="53">
      <t>コウシン</t>
    </rPh>
    <rPh sb="54" eb="56">
      <t>ジッシ</t>
    </rPh>
    <rPh sb="62" eb="63">
      <t>ホカ</t>
    </rPh>
    <rPh sb="64" eb="68">
      <t>チョウジュミョウカ</t>
    </rPh>
    <rPh sb="68" eb="70">
      <t>ケイカク</t>
    </rPh>
    <rPh sb="71" eb="72">
      <t>モト</t>
    </rPh>
    <rPh sb="74" eb="76">
      <t>テキセイ</t>
    </rPh>
    <rPh sb="77" eb="79">
      <t>コウシン</t>
    </rPh>
    <rPh sb="80" eb="82">
      <t>イジ</t>
    </rPh>
    <rPh sb="82" eb="84">
      <t>カンリ</t>
    </rPh>
    <rPh sb="85" eb="86">
      <t>ツト</t>
    </rPh>
    <phoneticPr fontId="17"/>
  </si>
  <si>
    <t>維持管理費の効率化による経費削減を図るとともに、接続率の向上による増収で経営の健全化に努める。　　　　　　　　　　　　　　　　　　　　　また、災害復旧事業を活用しながら施設の老朽化に係る更新事業等を計画的に行う。</t>
    <rPh sb="0" eb="2">
      <t>イジ</t>
    </rPh>
    <rPh sb="2" eb="5">
      <t>カンリヒ</t>
    </rPh>
    <rPh sb="6" eb="9">
      <t>コウリツカ</t>
    </rPh>
    <rPh sb="12" eb="14">
      <t>ケイヒ</t>
    </rPh>
    <rPh sb="14" eb="16">
      <t>サクゲン</t>
    </rPh>
    <rPh sb="17" eb="18">
      <t>ハカ</t>
    </rPh>
    <rPh sb="24" eb="26">
      <t>セツゾク</t>
    </rPh>
    <rPh sb="26" eb="27">
      <t>リツ</t>
    </rPh>
    <rPh sb="28" eb="30">
      <t>コウジョウ</t>
    </rPh>
    <rPh sb="33" eb="35">
      <t>ゾウシュウ</t>
    </rPh>
    <rPh sb="36" eb="38">
      <t>ケイエイ</t>
    </rPh>
    <rPh sb="39" eb="42">
      <t>ケンゼンカ</t>
    </rPh>
    <rPh sb="43" eb="44">
      <t>ツト</t>
    </rPh>
    <rPh sb="71" eb="73">
      <t>サイガイ</t>
    </rPh>
    <rPh sb="73" eb="75">
      <t>フッキュウ</t>
    </rPh>
    <rPh sb="75" eb="77">
      <t>ジギョウ</t>
    </rPh>
    <rPh sb="78" eb="80">
      <t>カツヨウ</t>
    </rPh>
    <rPh sb="91" eb="92">
      <t>カカ</t>
    </rPh>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</si>
</sst>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9"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font>
    <font>
      <sz val="11"/>
      <name val="ＭＳ ゴシック"/>
      <family val="3"/>
      <charset val="128"/>
    </font>
    <font>
      <sz val="6"/>
      <name val="ＭＳ Ｐゴシック"/>
      <family val="3"/>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8" fillId="0" borderId="3" xfId="0" applyFont="1" applyBorder="1" applyAlignment="1">
      <alignment horizontal="left" vertical="center"/>
    </xf>
    <xf numFmtId="0" fontId="18" fillId="0" borderId="4" xfId="0" applyFont="1" applyBorder="1" applyAlignment="1">
      <alignment horizontal="left" vertical="center"/>
    </xf>
    <xf numFmtId="0" fontId="18" fillId="0" borderId="5" xfId="0" applyFont="1" applyBorder="1" applyAlignment="1">
      <alignment horizontal="left" vertical="center"/>
    </xf>
    <xf numFmtId="0" fontId="18" fillId="0" borderId="6" xfId="0" applyFont="1" applyBorder="1" applyAlignment="1">
      <alignment horizontal="left" vertical="center"/>
    </xf>
    <xf numFmtId="0" fontId="18" fillId="0" borderId="0" xfId="0" applyFont="1" applyAlignment="1">
      <alignment horizontal="left" vertical="center"/>
    </xf>
    <xf numFmtId="0" fontId="18" fillId="0" borderId="7" xfId="0" applyFont="1" applyBorder="1" applyAlignment="1">
      <alignment horizontal="left" vertical="center"/>
    </xf>
    <xf numFmtId="0" fontId="16" fillId="0" borderId="6"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C10-4F89-9578-EA14800A08D1}"/>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1.6</c:v>
                </c:pt>
                <c:pt idx="2">
                  <c:v>0.01</c:v>
                </c:pt>
                <c:pt idx="3">
                  <c:v>0.01</c:v>
                </c:pt>
                <c:pt idx="4" formatCode="#,##0.00;&quot;△&quot;#,##0.00">
                  <c:v>0</c:v>
                </c:pt>
              </c:numCache>
            </c:numRef>
          </c:val>
          <c:smooth val="0"/>
          <c:extLst>
            <c:ext xmlns:c16="http://schemas.microsoft.com/office/drawing/2014/chart" uri="{C3380CC4-5D6E-409C-BE32-E72D297353CC}">
              <c16:uniqueId val="{00000001-9C10-4F89-9578-EA14800A08D1}"/>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941-4C9D-ADAA-69765447FEAD}"/>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32.479999999999997</c:v>
                </c:pt>
                <c:pt idx="1">
                  <c:v>30.19</c:v>
                </c:pt>
                <c:pt idx="2">
                  <c:v>28.77</c:v>
                </c:pt>
                <c:pt idx="3">
                  <c:v>26.22</c:v>
                </c:pt>
                <c:pt idx="4">
                  <c:v>26.12</c:v>
                </c:pt>
              </c:numCache>
            </c:numRef>
          </c:val>
          <c:smooth val="0"/>
          <c:extLst>
            <c:ext xmlns:c16="http://schemas.microsoft.com/office/drawing/2014/chart" uri="{C3380CC4-5D6E-409C-BE32-E72D297353CC}">
              <c16:uniqueId val="{00000001-B941-4C9D-ADAA-69765447FEAD}"/>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55.08</c:v>
                </c:pt>
                <c:pt idx="1">
                  <c:v>57.56</c:v>
                </c:pt>
                <c:pt idx="2">
                  <c:v>61.82</c:v>
                </c:pt>
                <c:pt idx="3">
                  <c:v>59.3</c:v>
                </c:pt>
                <c:pt idx="4">
                  <c:v>62.45</c:v>
                </c:pt>
              </c:numCache>
            </c:numRef>
          </c:val>
          <c:extLst>
            <c:ext xmlns:c16="http://schemas.microsoft.com/office/drawing/2014/chart" uri="{C3380CC4-5D6E-409C-BE32-E72D297353CC}">
              <c16:uniqueId val="{00000000-9B52-4B4B-93C0-9B2754F4782D}"/>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79.2</c:v>
                </c:pt>
                <c:pt idx="1">
                  <c:v>79.09</c:v>
                </c:pt>
                <c:pt idx="2">
                  <c:v>78.900000000000006</c:v>
                </c:pt>
                <c:pt idx="3">
                  <c:v>78.03</c:v>
                </c:pt>
                <c:pt idx="4">
                  <c:v>78.55</c:v>
                </c:pt>
              </c:numCache>
            </c:numRef>
          </c:val>
          <c:smooth val="0"/>
          <c:extLst>
            <c:ext xmlns:c16="http://schemas.microsoft.com/office/drawing/2014/chart" uri="{C3380CC4-5D6E-409C-BE32-E72D297353CC}">
              <c16:uniqueId val="{00000001-9B52-4B4B-93C0-9B2754F4782D}"/>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73.28</c:v>
                </c:pt>
                <c:pt idx="1">
                  <c:v>109.55</c:v>
                </c:pt>
                <c:pt idx="2">
                  <c:v>56.95</c:v>
                </c:pt>
                <c:pt idx="3">
                  <c:v>81.599999999999994</c:v>
                </c:pt>
                <c:pt idx="4">
                  <c:v>78.56</c:v>
                </c:pt>
              </c:numCache>
            </c:numRef>
          </c:val>
          <c:extLst>
            <c:ext xmlns:c16="http://schemas.microsoft.com/office/drawing/2014/chart" uri="{C3380CC4-5D6E-409C-BE32-E72D297353CC}">
              <c16:uniqueId val="{00000000-AE2E-4A1B-A13F-BB9D79439797}"/>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E2E-4A1B-A13F-BB9D79439797}"/>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A07-43F6-862E-FDCACC8B2E04}"/>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A07-43F6-862E-FDCACC8B2E04}"/>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ECE-4A2A-9F78-C9F7238B1346}"/>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ECE-4A2A-9F78-C9F7238B1346}"/>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B9D-4F13-ABC3-AA2F40E5EB9E}"/>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B9D-4F13-ABC3-AA2F40E5EB9E}"/>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B58-4616-BEE2-FB76C534C8E8}"/>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B58-4616-BEE2-FB76C534C8E8}"/>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formatCode="#,##0.00;&quot;△&quot;#,##0.00">
                  <c:v>0</c:v>
                </c:pt>
                <c:pt idx="1">
                  <c:v>6672.48</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F675-42D3-B0A9-6880D232B549}"/>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998.42</c:v>
                </c:pt>
                <c:pt idx="1">
                  <c:v>1095.52</c:v>
                </c:pt>
                <c:pt idx="2">
                  <c:v>1056.55</c:v>
                </c:pt>
                <c:pt idx="3">
                  <c:v>1278.54</c:v>
                </c:pt>
                <c:pt idx="4">
                  <c:v>1149.7</c:v>
                </c:pt>
              </c:numCache>
            </c:numRef>
          </c:val>
          <c:smooth val="0"/>
          <c:extLst>
            <c:ext xmlns:c16="http://schemas.microsoft.com/office/drawing/2014/chart" uri="{C3380CC4-5D6E-409C-BE32-E72D297353CC}">
              <c16:uniqueId val="{00000001-F675-42D3-B0A9-6880D232B549}"/>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97.46</c:v>
                </c:pt>
                <c:pt idx="1">
                  <c:v>100</c:v>
                </c:pt>
                <c:pt idx="2">
                  <c:v>132.75</c:v>
                </c:pt>
                <c:pt idx="3">
                  <c:v>98.26</c:v>
                </c:pt>
                <c:pt idx="4">
                  <c:v>97.74</c:v>
                </c:pt>
              </c:numCache>
            </c:numRef>
          </c:val>
          <c:extLst>
            <c:ext xmlns:c16="http://schemas.microsoft.com/office/drawing/2014/chart" uri="{C3380CC4-5D6E-409C-BE32-E72D297353CC}">
              <c16:uniqueId val="{00000000-3361-4AFE-85A5-CDEE66E8D829}"/>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41.41</c:v>
                </c:pt>
                <c:pt idx="1">
                  <c:v>39.64</c:v>
                </c:pt>
                <c:pt idx="2">
                  <c:v>40</c:v>
                </c:pt>
                <c:pt idx="3">
                  <c:v>38.74</c:v>
                </c:pt>
                <c:pt idx="4">
                  <c:v>35.96</c:v>
                </c:pt>
              </c:numCache>
            </c:numRef>
          </c:val>
          <c:smooth val="0"/>
          <c:extLst>
            <c:ext xmlns:c16="http://schemas.microsoft.com/office/drawing/2014/chart" uri="{C3380CC4-5D6E-409C-BE32-E72D297353CC}">
              <c16:uniqueId val="{00000001-3361-4AFE-85A5-CDEE66E8D829}"/>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229.16</c:v>
                </c:pt>
                <c:pt idx="1">
                  <c:v>228.4</c:v>
                </c:pt>
                <c:pt idx="2">
                  <c:v>178.3</c:v>
                </c:pt>
                <c:pt idx="3">
                  <c:v>226.3</c:v>
                </c:pt>
                <c:pt idx="4">
                  <c:v>272.22000000000003</c:v>
                </c:pt>
              </c:numCache>
            </c:numRef>
          </c:val>
          <c:extLst>
            <c:ext xmlns:c16="http://schemas.microsoft.com/office/drawing/2014/chart" uri="{C3380CC4-5D6E-409C-BE32-E72D297353CC}">
              <c16:uniqueId val="{00000000-B302-432B-ABDB-E730BA37562D}"/>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417.56</c:v>
                </c:pt>
                <c:pt idx="1">
                  <c:v>449.72</c:v>
                </c:pt>
                <c:pt idx="2">
                  <c:v>437.27</c:v>
                </c:pt>
                <c:pt idx="3">
                  <c:v>456.72</c:v>
                </c:pt>
                <c:pt idx="4">
                  <c:v>481.96</c:v>
                </c:pt>
              </c:numCache>
            </c:numRef>
          </c:val>
          <c:smooth val="0"/>
          <c:extLst>
            <c:ext xmlns:c16="http://schemas.microsoft.com/office/drawing/2014/chart" uri="{C3380CC4-5D6E-409C-BE32-E72D297353CC}">
              <c16:uniqueId val="{00000001-B302-432B-ABDB-E730BA37562D}"/>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【1,069.89】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【39.89】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55" zoomScaleNormal="55"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7" t="str">
        <f>データ!H6</f>
        <v>石川県　穴水町</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0" t="s">
        <v>1</v>
      </c>
      <c r="C7" s="40"/>
      <c r="D7" s="40"/>
      <c r="E7" s="40"/>
      <c r="F7" s="40"/>
      <c r="G7" s="40"/>
      <c r="H7" s="40"/>
      <c r="I7" s="40" t="s">
        <v>2</v>
      </c>
      <c r="J7" s="40"/>
      <c r="K7" s="40"/>
      <c r="L7" s="40"/>
      <c r="M7" s="40"/>
      <c r="N7" s="40"/>
      <c r="O7" s="40"/>
      <c r="P7" s="40" t="s">
        <v>3</v>
      </c>
      <c r="Q7" s="40"/>
      <c r="R7" s="40"/>
      <c r="S7" s="40"/>
      <c r="T7" s="40"/>
      <c r="U7" s="40"/>
      <c r="V7" s="40"/>
      <c r="W7" s="40" t="s">
        <v>4</v>
      </c>
      <c r="X7" s="40"/>
      <c r="Y7" s="40"/>
      <c r="Z7" s="40"/>
      <c r="AA7" s="40"/>
      <c r="AB7" s="40"/>
      <c r="AC7" s="40"/>
      <c r="AD7" s="40" t="s">
        <v>5</v>
      </c>
      <c r="AE7" s="40"/>
      <c r="AF7" s="40"/>
      <c r="AG7" s="40"/>
      <c r="AH7" s="40"/>
      <c r="AI7" s="40"/>
      <c r="AJ7" s="40"/>
      <c r="AK7" s="3"/>
      <c r="AL7" s="40" t="s">
        <v>6</v>
      </c>
      <c r="AM7" s="40"/>
      <c r="AN7" s="40"/>
      <c r="AO7" s="40"/>
      <c r="AP7" s="40"/>
      <c r="AQ7" s="40"/>
      <c r="AR7" s="40"/>
      <c r="AS7" s="40"/>
      <c r="AT7" s="40" t="s">
        <v>7</v>
      </c>
      <c r="AU7" s="40"/>
      <c r="AV7" s="40"/>
      <c r="AW7" s="40"/>
      <c r="AX7" s="40"/>
      <c r="AY7" s="40"/>
      <c r="AZ7" s="40"/>
      <c r="BA7" s="40"/>
      <c r="BB7" s="40" t="s">
        <v>8</v>
      </c>
      <c r="BC7" s="40"/>
      <c r="BD7" s="40"/>
      <c r="BE7" s="40"/>
      <c r="BF7" s="40"/>
      <c r="BG7" s="40"/>
      <c r="BH7" s="40"/>
      <c r="BI7" s="40"/>
      <c r="BJ7" s="3"/>
      <c r="BK7" s="3"/>
      <c r="BL7" s="68" t="s">
        <v>9</v>
      </c>
      <c r="BM7" s="69"/>
      <c r="BN7" s="69"/>
      <c r="BO7" s="69"/>
      <c r="BP7" s="69"/>
      <c r="BQ7" s="69"/>
      <c r="BR7" s="69"/>
      <c r="BS7" s="69"/>
      <c r="BT7" s="69"/>
      <c r="BU7" s="69"/>
      <c r="BV7" s="69"/>
      <c r="BW7" s="69"/>
      <c r="BX7" s="69"/>
      <c r="BY7" s="70"/>
    </row>
    <row r="8" spans="1:78" ht="18.75" customHeight="1" x14ac:dyDescent="0.2">
      <c r="A8" s="2"/>
      <c r="B8" s="64" t="str">
        <f>データ!I6</f>
        <v>法非適用</v>
      </c>
      <c r="C8" s="64"/>
      <c r="D8" s="64"/>
      <c r="E8" s="64"/>
      <c r="F8" s="64"/>
      <c r="G8" s="64"/>
      <c r="H8" s="64"/>
      <c r="I8" s="64" t="str">
        <f>データ!J6</f>
        <v>下水道事業</v>
      </c>
      <c r="J8" s="64"/>
      <c r="K8" s="64"/>
      <c r="L8" s="64"/>
      <c r="M8" s="64"/>
      <c r="N8" s="64"/>
      <c r="O8" s="64"/>
      <c r="P8" s="64" t="str">
        <f>データ!K6</f>
        <v>漁業集落排水</v>
      </c>
      <c r="Q8" s="64"/>
      <c r="R8" s="64"/>
      <c r="S8" s="64"/>
      <c r="T8" s="64"/>
      <c r="U8" s="64"/>
      <c r="V8" s="64"/>
      <c r="W8" s="64" t="str">
        <f>データ!L6</f>
        <v>H2</v>
      </c>
      <c r="X8" s="64"/>
      <c r="Y8" s="64"/>
      <c r="Z8" s="64"/>
      <c r="AA8" s="64"/>
      <c r="AB8" s="64"/>
      <c r="AC8" s="64"/>
      <c r="AD8" s="65" t="str">
        <f>データ!$M$6</f>
        <v>非設置</v>
      </c>
      <c r="AE8" s="65"/>
      <c r="AF8" s="65"/>
      <c r="AG8" s="65"/>
      <c r="AH8" s="65"/>
      <c r="AI8" s="65"/>
      <c r="AJ8" s="65"/>
      <c r="AK8" s="3"/>
      <c r="AL8" s="39">
        <f>データ!S6</f>
        <v>7347</v>
      </c>
      <c r="AM8" s="39"/>
      <c r="AN8" s="39"/>
      <c r="AO8" s="39"/>
      <c r="AP8" s="39"/>
      <c r="AQ8" s="39"/>
      <c r="AR8" s="39"/>
      <c r="AS8" s="39"/>
      <c r="AT8" s="38">
        <f>データ!T6</f>
        <v>183.21</v>
      </c>
      <c r="AU8" s="38"/>
      <c r="AV8" s="38"/>
      <c r="AW8" s="38"/>
      <c r="AX8" s="38"/>
      <c r="AY8" s="38"/>
      <c r="AZ8" s="38"/>
      <c r="BA8" s="38"/>
      <c r="BB8" s="38">
        <f>データ!U6</f>
        <v>40.1</v>
      </c>
      <c r="BC8" s="38"/>
      <c r="BD8" s="38"/>
      <c r="BE8" s="38"/>
      <c r="BF8" s="38"/>
      <c r="BG8" s="38"/>
      <c r="BH8" s="38"/>
      <c r="BI8" s="38"/>
      <c r="BJ8" s="3"/>
      <c r="BK8" s="3"/>
      <c r="BL8" s="60" t="s">
        <v>10</v>
      </c>
      <c r="BM8" s="61"/>
      <c r="BN8" s="62" t="s">
        <v>11</v>
      </c>
      <c r="BO8" s="62"/>
      <c r="BP8" s="62"/>
      <c r="BQ8" s="62"/>
      <c r="BR8" s="62"/>
      <c r="BS8" s="62"/>
      <c r="BT8" s="62"/>
      <c r="BU8" s="62"/>
      <c r="BV8" s="62"/>
      <c r="BW8" s="62"/>
      <c r="BX8" s="62"/>
      <c r="BY8" s="63"/>
    </row>
    <row r="9" spans="1:78" ht="18.75" customHeight="1" x14ac:dyDescent="0.2">
      <c r="A9" s="2"/>
      <c r="B9" s="40" t="s">
        <v>12</v>
      </c>
      <c r="C9" s="40"/>
      <c r="D9" s="40"/>
      <c r="E9" s="40"/>
      <c r="F9" s="40"/>
      <c r="G9" s="40"/>
      <c r="H9" s="40"/>
      <c r="I9" s="40" t="s">
        <v>13</v>
      </c>
      <c r="J9" s="40"/>
      <c r="K9" s="40"/>
      <c r="L9" s="40"/>
      <c r="M9" s="40"/>
      <c r="N9" s="40"/>
      <c r="O9" s="40"/>
      <c r="P9" s="40" t="s">
        <v>14</v>
      </c>
      <c r="Q9" s="40"/>
      <c r="R9" s="40"/>
      <c r="S9" s="40"/>
      <c r="T9" s="40"/>
      <c r="U9" s="40"/>
      <c r="V9" s="40"/>
      <c r="W9" s="40" t="s">
        <v>15</v>
      </c>
      <c r="X9" s="40"/>
      <c r="Y9" s="40"/>
      <c r="Z9" s="40"/>
      <c r="AA9" s="40"/>
      <c r="AB9" s="40"/>
      <c r="AC9" s="40"/>
      <c r="AD9" s="40" t="s">
        <v>16</v>
      </c>
      <c r="AE9" s="40"/>
      <c r="AF9" s="40"/>
      <c r="AG9" s="40"/>
      <c r="AH9" s="40"/>
      <c r="AI9" s="40"/>
      <c r="AJ9" s="40"/>
      <c r="AK9" s="3"/>
      <c r="AL9" s="40" t="s">
        <v>17</v>
      </c>
      <c r="AM9" s="40"/>
      <c r="AN9" s="40"/>
      <c r="AO9" s="40"/>
      <c r="AP9" s="40"/>
      <c r="AQ9" s="40"/>
      <c r="AR9" s="40"/>
      <c r="AS9" s="40"/>
      <c r="AT9" s="40" t="s">
        <v>18</v>
      </c>
      <c r="AU9" s="40"/>
      <c r="AV9" s="40"/>
      <c r="AW9" s="40"/>
      <c r="AX9" s="40"/>
      <c r="AY9" s="40"/>
      <c r="AZ9" s="40"/>
      <c r="BA9" s="40"/>
      <c r="BB9" s="40" t="s">
        <v>19</v>
      </c>
      <c r="BC9" s="40"/>
      <c r="BD9" s="40"/>
      <c r="BE9" s="40"/>
      <c r="BF9" s="40"/>
      <c r="BG9" s="40"/>
      <c r="BH9" s="40"/>
      <c r="BI9" s="40"/>
      <c r="BJ9" s="3"/>
      <c r="BK9" s="3"/>
      <c r="BL9" s="41" t="s">
        <v>20</v>
      </c>
      <c r="BM9" s="42"/>
      <c r="BN9" s="43" t="s">
        <v>21</v>
      </c>
      <c r="BO9" s="43"/>
      <c r="BP9" s="43"/>
      <c r="BQ9" s="43"/>
      <c r="BR9" s="43"/>
      <c r="BS9" s="43"/>
      <c r="BT9" s="43"/>
      <c r="BU9" s="43"/>
      <c r="BV9" s="43"/>
      <c r="BW9" s="43"/>
      <c r="BX9" s="43"/>
      <c r="BY9" s="44"/>
    </row>
    <row r="10" spans="1:78" ht="18.75" customHeight="1" x14ac:dyDescent="0.2">
      <c r="A10" s="2"/>
      <c r="B10" s="38" t="str">
        <f>データ!N6</f>
        <v>-</v>
      </c>
      <c r="C10" s="38"/>
      <c r="D10" s="38"/>
      <c r="E10" s="38"/>
      <c r="F10" s="38"/>
      <c r="G10" s="38"/>
      <c r="H10" s="38"/>
      <c r="I10" s="38" t="str">
        <f>データ!O6</f>
        <v>該当数値なし</v>
      </c>
      <c r="J10" s="38"/>
      <c r="K10" s="38"/>
      <c r="L10" s="38"/>
      <c r="M10" s="38"/>
      <c r="N10" s="38"/>
      <c r="O10" s="38"/>
      <c r="P10" s="38">
        <f>データ!P6</f>
        <v>3.67</v>
      </c>
      <c r="Q10" s="38"/>
      <c r="R10" s="38"/>
      <c r="S10" s="38"/>
      <c r="T10" s="38"/>
      <c r="U10" s="38"/>
      <c r="V10" s="38"/>
      <c r="W10" s="38">
        <f>データ!Q6</f>
        <v>67.39</v>
      </c>
      <c r="X10" s="38"/>
      <c r="Y10" s="38"/>
      <c r="Z10" s="38"/>
      <c r="AA10" s="38"/>
      <c r="AB10" s="38"/>
      <c r="AC10" s="38"/>
      <c r="AD10" s="39">
        <f>データ!R6</f>
        <v>3960</v>
      </c>
      <c r="AE10" s="39"/>
      <c r="AF10" s="39"/>
      <c r="AG10" s="39"/>
      <c r="AH10" s="39"/>
      <c r="AI10" s="39"/>
      <c r="AJ10" s="39"/>
      <c r="AK10" s="2"/>
      <c r="AL10" s="39">
        <f>データ!V6</f>
        <v>261</v>
      </c>
      <c r="AM10" s="39"/>
      <c r="AN10" s="39"/>
      <c r="AO10" s="39"/>
      <c r="AP10" s="39"/>
      <c r="AQ10" s="39"/>
      <c r="AR10" s="39"/>
      <c r="AS10" s="39"/>
      <c r="AT10" s="38">
        <f>データ!W6</f>
        <v>0.22</v>
      </c>
      <c r="AU10" s="38"/>
      <c r="AV10" s="38"/>
      <c r="AW10" s="38"/>
      <c r="AX10" s="38"/>
      <c r="AY10" s="38"/>
      <c r="AZ10" s="38"/>
      <c r="BA10" s="38"/>
      <c r="BB10" s="38">
        <f>データ!X6</f>
        <v>1186.3599999999999</v>
      </c>
      <c r="BC10" s="38"/>
      <c r="BD10" s="38"/>
      <c r="BE10" s="38"/>
      <c r="BF10" s="38"/>
      <c r="BG10" s="38"/>
      <c r="BH10" s="38"/>
      <c r="BI10" s="38"/>
      <c r="BJ10" s="2"/>
      <c r="BK10" s="2"/>
      <c r="BL10" s="45" t="s">
        <v>22</v>
      </c>
      <c r="BM10" s="46"/>
      <c r="BN10" s="47" t="s">
        <v>23</v>
      </c>
      <c r="BO10" s="47"/>
      <c r="BP10" s="47"/>
      <c r="BQ10" s="47"/>
      <c r="BR10" s="47"/>
      <c r="BS10" s="47"/>
      <c r="BT10" s="47"/>
      <c r="BU10" s="47"/>
      <c r="BV10" s="47"/>
      <c r="BW10" s="47"/>
      <c r="BX10" s="47"/>
      <c r="BY10" s="48"/>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9" t="s">
        <v>24</v>
      </c>
      <c r="BM11" s="49"/>
      <c r="BN11" s="49"/>
      <c r="BO11" s="49"/>
      <c r="BP11" s="49"/>
      <c r="BQ11" s="49"/>
      <c r="BR11" s="49"/>
      <c r="BS11" s="49"/>
      <c r="BT11" s="49"/>
      <c r="BU11" s="49"/>
      <c r="BV11" s="49"/>
      <c r="BW11" s="49"/>
      <c r="BX11" s="49"/>
      <c r="BY11" s="49"/>
      <c r="BZ11" s="4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9"/>
      <c r="BM12" s="49"/>
      <c r="BN12" s="49"/>
      <c r="BO12" s="49"/>
      <c r="BP12" s="49"/>
      <c r="BQ12" s="49"/>
      <c r="BR12" s="49"/>
      <c r="BS12" s="49"/>
      <c r="BT12" s="49"/>
      <c r="BU12" s="49"/>
      <c r="BV12" s="49"/>
      <c r="BW12" s="49"/>
      <c r="BX12" s="49"/>
      <c r="BY12" s="49"/>
      <c r="BZ12" s="4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0"/>
      <c r="BM13" s="50"/>
      <c r="BN13" s="50"/>
      <c r="BO13" s="50"/>
      <c r="BP13" s="50"/>
      <c r="BQ13" s="50"/>
      <c r="BR13" s="50"/>
      <c r="BS13" s="50"/>
      <c r="BT13" s="50"/>
      <c r="BU13" s="50"/>
      <c r="BV13" s="50"/>
      <c r="BW13" s="50"/>
      <c r="BX13" s="50"/>
      <c r="BY13" s="50"/>
      <c r="BZ13" s="50"/>
    </row>
    <row r="14" spans="1:78" ht="13.5" customHeight="1" x14ac:dyDescent="0.2">
      <c r="A14" s="2"/>
      <c r="B14" s="51" t="s">
        <v>25</v>
      </c>
      <c r="C14" s="52"/>
      <c r="D14" s="52"/>
      <c r="E14" s="52"/>
      <c r="F14" s="52"/>
      <c r="G14" s="52"/>
      <c r="H14" s="52"/>
      <c r="I14" s="52"/>
      <c r="J14" s="52"/>
      <c r="K14" s="52"/>
      <c r="L14" s="52"/>
      <c r="M14" s="52"/>
      <c r="N14" s="52"/>
      <c r="O14" s="52"/>
      <c r="P14" s="52"/>
      <c r="Q14" s="52"/>
      <c r="R14" s="52"/>
      <c r="S14" s="52"/>
      <c r="T14" s="52"/>
      <c r="U14" s="52"/>
      <c r="V14" s="52"/>
      <c r="W14" s="52"/>
      <c r="X14" s="52"/>
      <c r="Y14" s="52"/>
      <c r="Z14" s="52"/>
      <c r="AA14" s="52"/>
      <c r="AB14" s="52"/>
      <c r="AC14" s="52"/>
      <c r="AD14" s="52"/>
      <c r="AE14" s="52"/>
      <c r="AF14" s="52"/>
      <c r="AG14" s="52"/>
      <c r="AH14" s="52"/>
      <c r="AI14" s="52"/>
      <c r="AJ14" s="52"/>
      <c r="AK14" s="52"/>
      <c r="AL14" s="52"/>
      <c r="AM14" s="52"/>
      <c r="AN14" s="52"/>
      <c r="AO14" s="52"/>
      <c r="AP14" s="52"/>
      <c r="AQ14" s="52"/>
      <c r="AR14" s="52"/>
      <c r="AS14" s="52"/>
      <c r="AT14" s="52"/>
      <c r="AU14" s="52"/>
      <c r="AV14" s="52"/>
      <c r="AW14" s="52"/>
      <c r="AX14" s="52"/>
      <c r="AY14" s="52"/>
      <c r="AZ14" s="52"/>
      <c r="BA14" s="52"/>
      <c r="BB14" s="52"/>
      <c r="BC14" s="52"/>
      <c r="BD14" s="52"/>
      <c r="BE14" s="52"/>
      <c r="BF14" s="52"/>
      <c r="BG14" s="52"/>
      <c r="BH14" s="52"/>
      <c r="BI14" s="52"/>
      <c r="BJ14" s="53"/>
      <c r="BK14" s="2"/>
      <c r="BL14" s="31" t="s">
        <v>26</v>
      </c>
      <c r="BM14" s="32"/>
      <c r="BN14" s="32"/>
      <c r="BO14" s="32"/>
      <c r="BP14" s="32"/>
      <c r="BQ14" s="32"/>
      <c r="BR14" s="32"/>
      <c r="BS14" s="32"/>
      <c r="BT14" s="32"/>
      <c r="BU14" s="32"/>
      <c r="BV14" s="32"/>
      <c r="BW14" s="32"/>
      <c r="BX14" s="32"/>
      <c r="BY14" s="32"/>
      <c r="BZ14" s="33"/>
    </row>
    <row r="15" spans="1:78" ht="13.5" customHeight="1" x14ac:dyDescent="0.2">
      <c r="A15" s="2"/>
      <c r="B15" s="28"/>
      <c r="C15" s="29"/>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29"/>
      <c r="AI15" s="29"/>
      <c r="AJ15" s="29"/>
      <c r="AK15" s="29"/>
      <c r="AL15" s="29"/>
      <c r="AM15" s="29"/>
      <c r="AN15" s="29"/>
      <c r="AO15" s="29"/>
      <c r="AP15" s="29"/>
      <c r="AQ15" s="29"/>
      <c r="AR15" s="29"/>
      <c r="AS15" s="29"/>
      <c r="AT15" s="29"/>
      <c r="AU15" s="29"/>
      <c r="AV15" s="29"/>
      <c r="AW15" s="29"/>
      <c r="AX15" s="29"/>
      <c r="AY15" s="29"/>
      <c r="AZ15" s="29"/>
      <c r="BA15" s="29"/>
      <c r="BB15" s="29"/>
      <c r="BC15" s="29"/>
      <c r="BD15" s="29"/>
      <c r="BE15" s="29"/>
      <c r="BF15" s="29"/>
      <c r="BG15" s="29"/>
      <c r="BH15" s="29"/>
      <c r="BI15" s="29"/>
      <c r="BJ15" s="30"/>
      <c r="BK15" s="2"/>
      <c r="BL15" s="34"/>
      <c r="BM15" s="35"/>
      <c r="BN15" s="35"/>
      <c r="BO15" s="35"/>
      <c r="BP15" s="35"/>
      <c r="BQ15" s="35"/>
      <c r="BR15" s="35"/>
      <c r="BS15" s="35"/>
      <c r="BT15" s="35"/>
      <c r="BU15" s="35"/>
      <c r="BV15" s="35"/>
      <c r="BW15" s="35"/>
      <c r="BX15" s="35"/>
      <c r="BY15" s="35"/>
      <c r="BZ15" s="36"/>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4" t="s">
        <v>116</v>
      </c>
      <c r="BM16" s="55"/>
      <c r="BN16" s="55"/>
      <c r="BO16" s="55"/>
      <c r="BP16" s="55"/>
      <c r="BQ16" s="55"/>
      <c r="BR16" s="55"/>
      <c r="BS16" s="55"/>
      <c r="BT16" s="55"/>
      <c r="BU16" s="55"/>
      <c r="BV16" s="55"/>
      <c r="BW16" s="55"/>
      <c r="BX16" s="55"/>
      <c r="BY16" s="55"/>
      <c r="BZ16" s="56"/>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4"/>
      <c r="BM17" s="55"/>
      <c r="BN17" s="55"/>
      <c r="BO17" s="55"/>
      <c r="BP17" s="55"/>
      <c r="BQ17" s="55"/>
      <c r="BR17" s="55"/>
      <c r="BS17" s="55"/>
      <c r="BT17" s="55"/>
      <c r="BU17" s="55"/>
      <c r="BV17" s="55"/>
      <c r="BW17" s="55"/>
      <c r="BX17" s="55"/>
      <c r="BY17" s="55"/>
      <c r="BZ17" s="56"/>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4"/>
      <c r="BM18" s="55"/>
      <c r="BN18" s="55"/>
      <c r="BO18" s="55"/>
      <c r="BP18" s="55"/>
      <c r="BQ18" s="55"/>
      <c r="BR18" s="55"/>
      <c r="BS18" s="55"/>
      <c r="BT18" s="55"/>
      <c r="BU18" s="55"/>
      <c r="BV18" s="55"/>
      <c r="BW18" s="55"/>
      <c r="BX18" s="55"/>
      <c r="BY18" s="55"/>
      <c r="BZ18" s="56"/>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4"/>
      <c r="BM19" s="55"/>
      <c r="BN19" s="55"/>
      <c r="BO19" s="55"/>
      <c r="BP19" s="55"/>
      <c r="BQ19" s="55"/>
      <c r="BR19" s="55"/>
      <c r="BS19" s="55"/>
      <c r="BT19" s="55"/>
      <c r="BU19" s="55"/>
      <c r="BV19" s="55"/>
      <c r="BW19" s="55"/>
      <c r="BX19" s="55"/>
      <c r="BY19" s="55"/>
      <c r="BZ19" s="56"/>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4"/>
      <c r="BM20" s="55"/>
      <c r="BN20" s="55"/>
      <c r="BO20" s="55"/>
      <c r="BP20" s="55"/>
      <c r="BQ20" s="55"/>
      <c r="BR20" s="55"/>
      <c r="BS20" s="55"/>
      <c r="BT20" s="55"/>
      <c r="BU20" s="55"/>
      <c r="BV20" s="55"/>
      <c r="BW20" s="55"/>
      <c r="BX20" s="55"/>
      <c r="BY20" s="55"/>
      <c r="BZ20" s="56"/>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4"/>
      <c r="BM21" s="55"/>
      <c r="BN21" s="55"/>
      <c r="BO21" s="55"/>
      <c r="BP21" s="55"/>
      <c r="BQ21" s="55"/>
      <c r="BR21" s="55"/>
      <c r="BS21" s="55"/>
      <c r="BT21" s="55"/>
      <c r="BU21" s="55"/>
      <c r="BV21" s="55"/>
      <c r="BW21" s="55"/>
      <c r="BX21" s="55"/>
      <c r="BY21" s="55"/>
      <c r="BZ21" s="56"/>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4"/>
      <c r="BM22" s="55"/>
      <c r="BN22" s="55"/>
      <c r="BO22" s="55"/>
      <c r="BP22" s="55"/>
      <c r="BQ22" s="55"/>
      <c r="BR22" s="55"/>
      <c r="BS22" s="55"/>
      <c r="BT22" s="55"/>
      <c r="BU22" s="55"/>
      <c r="BV22" s="55"/>
      <c r="BW22" s="55"/>
      <c r="BX22" s="55"/>
      <c r="BY22" s="55"/>
      <c r="BZ22" s="56"/>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4"/>
      <c r="BM23" s="55"/>
      <c r="BN23" s="55"/>
      <c r="BO23" s="55"/>
      <c r="BP23" s="55"/>
      <c r="BQ23" s="55"/>
      <c r="BR23" s="55"/>
      <c r="BS23" s="55"/>
      <c r="BT23" s="55"/>
      <c r="BU23" s="55"/>
      <c r="BV23" s="55"/>
      <c r="BW23" s="55"/>
      <c r="BX23" s="55"/>
      <c r="BY23" s="55"/>
      <c r="BZ23" s="56"/>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4"/>
      <c r="BM24" s="55"/>
      <c r="BN24" s="55"/>
      <c r="BO24" s="55"/>
      <c r="BP24" s="55"/>
      <c r="BQ24" s="55"/>
      <c r="BR24" s="55"/>
      <c r="BS24" s="55"/>
      <c r="BT24" s="55"/>
      <c r="BU24" s="55"/>
      <c r="BV24" s="55"/>
      <c r="BW24" s="55"/>
      <c r="BX24" s="55"/>
      <c r="BY24" s="55"/>
      <c r="BZ24" s="56"/>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4"/>
      <c r="BM25" s="55"/>
      <c r="BN25" s="55"/>
      <c r="BO25" s="55"/>
      <c r="BP25" s="55"/>
      <c r="BQ25" s="55"/>
      <c r="BR25" s="55"/>
      <c r="BS25" s="55"/>
      <c r="BT25" s="55"/>
      <c r="BU25" s="55"/>
      <c r="BV25" s="55"/>
      <c r="BW25" s="55"/>
      <c r="BX25" s="55"/>
      <c r="BY25" s="55"/>
      <c r="BZ25" s="56"/>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4"/>
      <c r="BM26" s="55"/>
      <c r="BN26" s="55"/>
      <c r="BO26" s="55"/>
      <c r="BP26" s="55"/>
      <c r="BQ26" s="55"/>
      <c r="BR26" s="55"/>
      <c r="BS26" s="55"/>
      <c r="BT26" s="55"/>
      <c r="BU26" s="55"/>
      <c r="BV26" s="55"/>
      <c r="BW26" s="55"/>
      <c r="BX26" s="55"/>
      <c r="BY26" s="55"/>
      <c r="BZ26" s="56"/>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4"/>
      <c r="BM27" s="55"/>
      <c r="BN27" s="55"/>
      <c r="BO27" s="55"/>
      <c r="BP27" s="55"/>
      <c r="BQ27" s="55"/>
      <c r="BR27" s="55"/>
      <c r="BS27" s="55"/>
      <c r="BT27" s="55"/>
      <c r="BU27" s="55"/>
      <c r="BV27" s="55"/>
      <c r="BW27" s="55"/>
      <c r="BX27" s="55"/>
      <c r="BY27" s="55"/>
      <c r="BZ27" s="56"/>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4"/>
      <c r="BM28" s="55"/>
      <c r="BN28" s="55"/>
      <c r="BO28" s="55"/>
      <c r="BP28" s="55"/>
      <c r="BQ28" s="55"/>
      <c r="BR28" s="55"/>
      <c r="BS28" s="55"/>
      <c r="BT28" s="55"/>
      <c r="BU28" s="55"/>
      <c r="BV28" s="55"/>
      <c r="BW28" s="55"/>
      <c r="BX28" s="55"/>
      <c r="BY28" s="55"/>
      <c r="BZ28" s="56"/>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4"/>
      <c r="BM29" s="55"/>
      <c r="BN29" s="55"/>
      <c r="BO29" s="55"/>
      <c r="BP29" s="55"/>
      <c r="BQ29" s="55"/>
      <c r="BR29" s="55"/>
      <c r="BS29" s="55"/>
      <c r="BT29" s="55"/>
      <c r="BU29" s="55"/>
      <c r="BV29" s="55"/>
      <c r="BW29" s="55"/>
      <c r="BX29" s="55"/>
      <c r="BY29" s="55"/>
      <c r="BZ29" s="56"/>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4"/>
      <c r="BM30" s="55"/>
      <c r="BN30" s="55"/>
      <c r="BO30" s="55"/>
      <c r="BP30" s="55"/>
      <c r="BQ30" s="55"/>
      <c r="BR30" s="55"/>
      <c r="BS30" s="55"/>
      <c r="BT30" s="55"/>
      <c r="BU30" s="55"/>
      <c r="BV30" s="55"/>
      <c r="BW30" s="55"/>
      <c r="BX30" s="55"/>
      <c r="BY30" s="55"/>
      <c r="BZ30" s="56"/>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4"/>
      <c r="BM31" s="55"/>
      <c r="BN31" s="55"/>
      <c r="BO31" s="55"/>
      <c r="BP31" s="55"/>
      <c r="BQ31" s="55"/>
      <c r="BR31" s="55"/>
      <c r="BS31" s="55"/>
      <c r="BT31" s="55"/>
      <c r="BU31" s="55"/>
      <c r="BV31" s="55"/>
      <c r="BW31" s="55"/>
      <c r="BX31" s="55"/>
      <c r="BY31" s="55"/>
      <c r="BZ31" s="56"/>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4"/>
      <c r="BM32" s="55"/>
      <c r="BN32" s="55"/>
      <c r="BO32" s="55"/>
      <c r="BP32" s="55"/>
      <c r="BQ32" s="55"/>
      <c r="BR32" s="55"/>
      <c r="BS32" s="55"/>
      <c r="BT32" s="55"/>
      <c r="BU32" s="55"/>
      <c r="BV32" s="55"/>
      <c r="BW32" s="55"/>
      <c r="BX32" s="55"/>
      <c r="BY32" s="55"/>
      <c r="BZ32" s="56"/>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4"/>
      <c r="BM33" s="55"/>
      <c r="BN33" s="55"/>
      <c r="BO33" s="55"/>
      <c r="BP33" s="55"/>
      <c r="BQ33" s="55"/>
      <c r="BR33" s="55"/>
      <c r="BS33" s="55"/>
      <c r="BT33" s="55"/>
      <c r="BU33" s="55"/>
      <c r="BV33" s="55"/>
      <c r="BW33" s="55"/>
      <c r="BX33" s="55"/>
      <c r="BY33" s="55"/>
      <c r="BZ33" s="56"/>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4"/>
      <c r="BM34" s="55"/>
      <c r="BN34" s="55"/>
      <c r="BO34" s="55"/>
      <c r="BP34" s="55"/>
      <c r="BQ34" s="55"/>
      <c r="BR34" s="55"/>
      <c r="BS34" s="55"/>
      <c r="BT34" s="55"/>
      <c r="BU34" s="55"/>
      <c r="BV34" s="55"/>
      <c r="BW34" s="55"/>
      <c r="BX34" s="55"/>
      <c r="BY34" s="55"/>
      <c r="BZ34" s="56"/>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4"/>
      <c r="BM35" s="55"/>
      <c r="BN35" s="55"/>
      <c r="BO35" s="55"/>
      <c r="BP35" s="55"/>
      <c r="BQ35" s="55"/>
      <c r="BR35" s="55"/>
      <c r="BS35" s="55"/>
      <c r="BT35" s="55"/>
      <c r="BU35" s="55"/>
      <c r="BV35" s="55"/>
      <c r="BW35" s="55"/>
      <c r="BX35" s="55"/>
      <c r="BY35" s="55"/>
      <c r="BZ35" s="56"/>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4"/>
      <c r="BM36" s="55"/>
      <c r="BN36" s="55"/>
      <c r="BO36" s="55"/>
      <c r="BP36" s="55"/>
      <c r="BQ36" s="55"/>
      <c r="BR36" s="55"/>
      <c r="BS36" s="55"/>
      <c r="BT36" s="55"/>
      <c r="BU36" s="55"/>
      <c r="BV36" s="55"/>
      <c r="BW36" s="55"/>
      <c r="BX36" s="55"/>
      <c r="BY36" s="55"/>
      <c r="BZ36" s="56"/>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4"/>
      <c r="BM37" s="55"/>
      <c r="BN37" s="55"/>
      <c r="BO37" s="55"/>
      <c r="BP37" s="55"/>
      <c r="BQ37" s="55"/>
      <c r="BR37" s="55"/>
      <c r="BS37" s="55"/>
      <c r="BT37" s="55"/>
      <c r="BU37" s="55"/>
      <c r="BV37" s="55"/>
      <c r="BW37" s="55"/>
      <c r="BX37" s="55"/>
      <c r="BY37" s="55"/>
      <c r="BZ37" s="56"/>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4"/>
      <c r="BM38" s="55"/>
      <c r="BN38" s="55"/>
      <c r="BO38" s="55"/>
      <c r="BP38" s="55"/>
      <c r="BQ38" s="55"/>
      <c r="BR38" s="55"/>
      <c r="BS38" s="55"/>
      <c r="BT38" s="55"/>
      <c r="BU38" s="55"/>
      <c r="BV38" s="55"/>
      <c r="BW38" s="55"/>
      <c r="BX38" s="55"/>
      <c r="BY38" s="55"/>
      <c r="BZ38" s="56"/>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4"/>
      <c r="BM39" s="55"/>
      <c r="BN39" s="55"/>
      <c r="BO39" s="55"/>
      <c r="BP39" s="55"/>
      <c r="BQ39" s="55"/>
      <c r="BR39" s="55"/>
      <c r="BS39" s="55"/>
      <c r="BT39" s="55"/>
      <c r="BU39" s="55"/>
      <c r="BV39" s="55"/>
      <c r="BW39" s="55"/>
      <c r="BX39" s="55"/>
      <c r="BY39" s="55"/>
      <c r="BZ39" s="56"/>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4"/>
      <c r="BM40" s="55"/>
      <c r="BN40" s="55"/>
      <c r="BO40" s="55"/>
      <c r="BP40" s="55"/>
      <c r="BQ40" s="55"/>
      <c r="BR40" s="55"/>
      <c r="BS40" s="55"/>
      <c r="BT40" s="55"/>
      <c r="BU40" s="55"/>
      <c r="BV40" s="55"/>
      <c r="BW40" s="55"/>
      <c r="BX40" s="55"/>
      <c r="BY40" s="55"/>
      <c r="BZ40" s="56"/>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4"/>
      <c r="BM41" s="55"/>
      <c r="BN41" s="55"/>
      <c r="BO41" s="55"/>
      <c r="BP41" s="55"/>
      <c r="BQ41" s="55"/>
      <c r="BR41" s="55"/>
      <c r="BS41" s="55"/>
      <c r="BT41" s="55"/>
      <c r="BU41" s="55"/>
      <c r="BV41" s="55"/>
      <c r="BW41" s="55"/>
      <c r="BX41" s="55"/>
      <c r="BY41" s="55"/>
      <c r="BZ41" s="56"/>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4"/>
      <c r="BM42" s="55"/>
      <c r="BN42" s="55"/>
      <c r="BO42" s="55"/>
      <c r="BP42" s="55"/>
      <c r="BQ42" s="55"/>
      <c r="BR42" s="55"/>
      <c r="BS42" s="55"/>
      <c r="BT42" s="55"/>
      <c r="BU42" s="55"/>
      <c r="BV42" s="55"/>
      <c r="BW42" s="55"/>
      <c r="BX42" s="55"/>
      <c r="BY42" s="55"/>
      <c r="BZ42" s="56"/>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4"/>
      <c r="BM43" s="55"/>
      <c r="BN43" s="55"/>
      <c r="BO43" s="55"/>
      <c r="BP43" s="55"/>
      <c r="BQ43" s="55"/>
      <c r="BR43" s="55"/>
      <c r="BS43" s="55"/>
      <c r="BT43" s="55"/>
      <c r="BU43" s="55"/>
      <c r="BV43" s="55"/>
      <c r="BW43" s="55"/>
      <c r="BX43" s="55"/>
      <c r="BY43" s="55"/>
      <c r="BZ43" s="56"/>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9" t="s">
        <v>27</v>
      </c>
      <c r="BM45" s="80"/>
      <c r="BN45" s="80"/>
      <c r="BO45" s="80"/>
      <c r="BP45" s="80"/>
      <c r="BQ45" s="80"/>
      <c r="BR45" s="80"/>
      <c r="BS45" s="80"/>
      <c r="BT45" s="80"/>
      <c r="BU45" s="80"/>
      <c r="BV45" s="80"/>
      <c r="BW45" s="80"/>
      <c r="BX45" s="80"/>
      <c r="BY45" s="80"/>
      <c r="BZ45" s="81"/>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82"/>
      <c r="BM46" s="83"/>
      <c r="BN46" s="83"/>
      <c r="BO46" s="83"/>
      <c r="BP46" s="83"/>
      <c r="BQ46" s="83"/>
      <c r="BR46" s="83"/>
      <c r="BS46" s="83"/>
      <c r="BT46" s="83"/>
      <c r="BU46" s="83"/>
      <c r="BV46" s="83"/>
      <c r="BW46" s="83"/>
      <c r="BX46" s="83"/>
      <c r="BY46" s="83"/>
      <c r="BZ46" s="84"/>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5" t="s">
        <v>117</v>
      </c>
      <c r="BM47" s="55"/>
      <c r="BN47" s="55"/>
      <c r="BO47" s="55"/>
      <c r="BP47" s="55"/>
      <c r="BQ47" s="55"/>
      <c r="BR47" s="55"/>
      <c r="BS47" s="55"/>
      <c r="BT47" s="55"/>
      <c r="BU47" s="55"/>
      <c r="BV47" s="55"/>
      <c r="BW47" s="55"/>
      <c r="BX47" s="55"/>
      <c r="BY47" s="55"/>
      <c r="BZ47" s="56"/>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5"/>
      <c r="BM48" s="55"/>
      <c r="BN48" s="55"/>
      <c r="BO48" s="55"/>
      <c r="BP48" s="55"/>
      <c r="BQ48" s="55"/>
      <c r="BR48" s="55"/>
      <c r="BS48" s="55"/>
      <c r="BT48" s="55"/>
      <c r="BU48" s="55"/>
      <c r="BV48" s="55"/>
      <c r="BW48" s="55"/>
      <c r="BX48" s="55"/>
      <c r="BY48" s="55"/>
      <c r="BZ48" s="56"/>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5"/>
      <c r="BM49" s="55"/>
      <c r="BN49" s="55"/>
      <c r="BO49" s="55"/>
      <c r="BP49" s="55"/>
      <c r="BQ49" s="55"/>
      <c r="BR49" s="55"/>
      <c r="BS49" s="55"/>
      <c r="BT49" s="55"/>
      <c r="BU49" s="55"/>
      <c r="BV49" s="55"/>
      <c r="BW49" s="55"/>
      <c r="BX49" s="55"/>
      <c r="BY49" s="55"/>
      <c r="BZ49" s="56"/>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5"/>
      <c r="BM50" s="55"/>
      <c r="BN50" s="55"/>
      <c r="BO50" s="55"/>
      <c r="BP50" s="55"/>
      <c r="BQ50" s="55"/>
      <c r="BR50" s="55"/>
      <c r="BS50" s="55"/>
      <c r="BT50" s="55"/>
      <c r="BU50" s="55"/>
      <c r="BV50" s="55"/>
      <c r="BW50" s="55"/>
      <c r="BX50" s="55"/>
      <c r="BY50" s="55"/>
      <c r="BZ50" s="56"/>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5"/>
      <c r="BM51" s="55"/>
      <c r="BN51" s="55"/>
      <c r="BO51" s="55"/>
      <c r="BP51" s="55"/>
      <c r="BQ51" s="55"/>
      <c r="BR51" s="55"/>
      <c r="BS51" s="55"/>
      <c r="BT51" s="55"/>
      <c r="BU51" s="55"/>
      <c r="BV51" s="55"/>
      <c r="BW51" s="55"/>
      <c r="BX51" s="55"/>
      <c r="BY51" s="55"/>
      <c r="BZ51" s="56"/>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5"/>
      <c r="BM52" s="55"/>
      <c r="BN52" s="55"/>
      <c r="BO52" s="55"/>
      <c r="BP52" s="55"/>
      <c r="BQ52" s="55"/>
      <c r="BR52" s="55"/>
      <c r="BS52" s="55"/>
      <c r="BT52" s="55"/>
      <c r="BU52" s="55"/>
      <c r="BV52" s="55"/>
      <c r="BW52" s="55"/>
      <c r="BX52" s="55"/>
      <c r="BY52" s="55"/>
      <c r="BZ52" s="56"/>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5"/>
      <c r="BM53" s="55"/>
      <c r="BN53" s="55"/>
      <c r="BO53" s="55"/>
      <c r="BP53" s="55"/>
      <c r="BQ53" s="55"/>
      <c r="BR53" s="55"/>
      <c r="BS53" s="55"/>
      <c r="BT53" s="55"/>
      <c r="BU53" s="55"/>
      <c r="BV53" s="55"/>
      <c r="BW53" s="55"/>
      <c r="BX53" s="55"/>
      <c r="BY53" s="55"/>
      <c r="BZ53" s="56"/>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5"/>
      <c r="BM54" s="55"/>
      <c r="BN54" s="55"/>
      <c r="BO54" s="55"/>
      <c r="BP54" s="55"/>
      <c r="BQ54" s="55"/>
      <c r="BR54" s="55"/>
      <c r="BS54" s="55"/>
      <c r="BT54" s="55"/>
      <c r="BU54" s="55"/>
      <c r="BV54" s="55"/>
      <c r="BW54" s="55"/>
      <c r="BX54" s="55"/>
      <c r="BY54" s="55"/>
      <c r="BZ54" s="56"/>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5"/>
      <c r="BM55" s="55"/>
      <c r="BN55" s="55"/>
      <c r="BO55" s="55"/>
      <c r="BP55" s="55"/>
      <c r="BQ55" s="55"/>
      <c r="BR55" s="55"/>
      <c r="BS55" s="55"/>
      <c r="BT55" s="55"/>
      <c r="BU55" s="55"/>
      <c r="BV55" s="55"/>
      <c r="BW55" s="55"/>
      <c r="BX55" s="55"/>
      <c r="BY55" s="55"/>
      <c r="BZ55" s="56"/>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5"/>
      <c r="BM56" s="55"/>
      <c r="BN56" s="55"/>
      <c r="BO56" s="55"/>
      <c r="BP56" s="55"/>
      <c r="BQ56" s="55"/>
      <c r="BR56" s="55"/>
      <c r="BS56" s="55"/>
      <c r="BT56" s="55"/>
      <c r="BU56" s="55"/>
      <c r="BV56" s="55"/>
      <c r="BW56" s="55"/>
      <c r="BX56" s="55"/>
      <c r="BY56" s="55"/>
      <c r="BZ56" s="56"/>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5"/>
      <c r="BM57" s="55"/>
      <c r="BN57" s="55"/>
      <c r="BO57" s="55"/>
      <c r="BP57" s="55"/>
      <c r="BQ57" s="55"/>
      <c r="BR57" s="55"/>
      <c r="BS57" s="55"/>
      <c r="BT57" s="55"/>
      <c r="BU57" s="55"/>
      <c r="BV57" s="55"/>
      <c r="BW57" s="55"/>
      <c r="BX57" s="55"/>
      <c r="BY57" s="55"/>
      <c r="BZ57" s="56"/>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5"/>
      <c r="BM58" s="55"/>
      <c r="BN58" s="55"/>
      <c r="BO58" s="55"/>
      <c r="BP58" s="55"/>
      <c r="BQ58" s="55"/>
      <c r="BR58" s="55"/>
      <c r="BS58" s="55"/>
      <c r="BT58" s="55"/>
      <c r="BU58" s="55"/>
      <c r="BV58" s="55"/>
      <c r="BW58" s="55"/>
      <c r="BX58" s="55"/>
      <c r="BY58" s="55"/>
      <c r="BZ58" s="56"/>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5"/>
      <c r="BM59" s="55"/>
      <c r="BN59" s="55"/>
      <c r="BO59" s="55"/>
      <c r="BP59" s="55"/>
      <c r="BQ59" s="55"/>
      <c r="BR59" s="55"/>
      <c r="BS59" s="55"/>
      <c r="BT59" s="55"/>
      <c r="BU59" s="55"/>
      <c r="BV59" s="55"/>
      <c r="BW59" s="55"/>
      <c r="BX59" s="55"/>
      <c r="BY59" s="55"/>
      <c r="BZ59" s="56"/>
    </row>
    <row r="60" spans="1:78" ht="13.5" customHeight="1" x14ac:dyDescent="0.2">
      <c r="A60" s="2"/>
      <c r="B60" s="28" t="s">
        <v>28</v>
      </c>
      <c r="C60" s="29"/>
      <c r="D60" s="29"/>
      <c r="E60" s="29"/>
      <c r="F60" s="29"/>
      <c r="G60" s="29"/>
      <c r="H60" s="29"/>
      <c r="I60" s="29"/>
      <c r="J60" s="29"/>
      <c r="K60" s="29"/>
      <c r="L60" s="29"/>
      <c r="M60" s="29"/>
      <c r="N60" s="29"/>
      <c r="O60" s="29"/>
      <c r="P60" s="29"/>
      <c r="Q60" s="29"/>
      <c r="R60" s="29"/>
      <c r="S60" s="29"/>
      <c r="T60" s="29"/>
      <c r="U60" s="29"/>
      <c r="V60" s="29"/>
      <c r="W60" s="29"/>
      <c r="X60" s="29"/>
      <c r="Y60" s="29"/>
      <c r="Z60" s="29"/>
      <c r="AA60" s="29"/>
      <c r="AB60" s="29"/>
      <c r="AC60" s="29"/>
      <c r="AD60" s="29"/>
      <c r="AE60" s="29"/>
      <c r="AF60" s="29"/>
      <c r="AG60" s="29"/>
      <c r="AH60" s="29"/>
      <c r="AI60" s="29"/>
      <c r="AJ60" s="29"/>
      <c r="AK60" s="29"/>
      <c r="AL60" s="29"/>
      <c r="AM60" s="29"/>
      <c r="AN60" s="29"/>
      <c r="AO60" s="29"/>
      <c r="AP60" s="29"/>
      <c r="AQ60" s="29"/>
      <c r="AR60" s="29"/>
      <c r="AS60" s="29"/>
      <c r="AT60" s="29"/>
      <c r="AU60" s="29"/>
      <c r="AV60" s="29"/>
      <c r="AW60" s="29"/>
      <c r="AX60" s="29"/>
      <c r="AY60" s="29"/>
      <c r="AZ60" s="29"/>
      <c r="BA60" s="29"/>
      <c r="BB60" s="29"/>
      <c r="BC60" s="29"/>
      <c r="BD60" s="29"/>
      <c r="BE60" s="29"/>
      <c r="BF60" s="29"/>
      <c r="BG60" s="29"/>
      <c r="BH60" s="29"/>
      <c r="BI60" s="29"/>
      <c r="BJ60" s="30"/>
      <c r="BK60" s="2"/>
      <c r="BL60" s="85"/>
      <c r="BM60" s="55"/>
      <c r="BN60" s="55"/>
      <c r="BO60" s="55"/>
      <c r="BP60" s="55"/>
      <c r="BQ60" s="55"/>
      <c r="BR60" s="55"/>
      <c r="BS60" s="55"/>
      <c r="BT60" s="55"/>
      <c r="BU60" s="55"/>
      <c r="BV60" s="55"/>
      <c r="BW60" s="55"/>
      <c r="BX60" s="55"/>
      <c r="BY60" s="55"/>
      <c r="BZ60" s="56"/>
    </row>
    <row r="61" spans="1:78" ht="13.5" customHeight="1" x14ac:dyDescent="0.2">
      <c r="A61" s="2"/>
      <c r="B61" s="28"/>
      <c r="C61" s="29"/>
      <c r="D61" s="29"/>
      <c r="E61" s="29"/>
      <c r="F61" s="29"/>
      <c r="G61" s="29"/>
      <c r="H61" s="29"/>
      <c r="I61" s="29"/>
      <c r="J61" s="29"/>
      <c r="K61" s="29"/>
      <c r="L61" s="29"/>
      <c r="M61" s="29"/>
      <c r="N61" s="29"/>
      <c r="O61" s="29"/>
      <c r="P61" s="29"/>
      <c r="Q61" s="29"/>
      <c r="R61" s="29"/>
      <c r="S61" s="29"/>
      <c r="T61" s="29"/>
      <c r="U61" s="29"/>
      <c r="V61" s="29"/>
      <c r="W61" s="29"/>
      <c r="X61" s="29"/>
      <c r="Y61" s="29"/>
      <c r="Z61" s="29"/>
      <c r="AA61" s="29"/>
      <c r="AB61" s="29"/>
      <c r="AC61" s="29"/>
      <c r="AD61" s="29"/>
      <c r="AE61" s="29"/>
      <c r="AF61" s="29"/>
      <c r="AG61" s="29"/>
      <c r="AH61" s="29"/>
      <c r="AI61" s="29"/>
      <c r="AJ61" s="29"/>
      <c r="AK61" s="29"/>
      <c r="AL61" s="29"/>
      <c r="AM61" s="29"/>
      <c r="AN61" s="29"/>
      <c r="AO61" s="29"/>
      <c r="AP61" s="29"/>
      <c r="AQ61" s="29"/>
      <c r="AR61" s="29"/>
      <c r="AS61" s="29"/>
      <c r="AT61" s="29"/>
      <c r="AU61" s="29"/>
      <c r="AV61" s="29"/>
      <c r="AW61" s="29"/>
      <c r="AX61" s="29"/>
      <c r="AY61" s="29"/>
      <c r="AZ61" s="29"/>
      <c r="BA61" s="29"/>
      <c r="BB61" s="29"/>
      <c r="BC61" s="29"/>
      <c r="BD61" s="29"/>
      <c r="BE61" s="29"/>
      <c r="BF61" s="29"/>
      <c r="BG61" s="29"/>
      <c r="BH61" s="29"/>
      <c r="BI61" s="29"/>
      <c r="BJ61" s="30"/>
      <c r="BK61" s="2"/>
      <c r="BL61" s="85"/>
      <c r="BM61" s="55"/>
      <c r="BN61" s="55"/>
      <c r="BO61" s="55"/>
      <c r="BP61" s="55"/>
      <c r="BQ61" s="55"/>
      <c r="BR61" s="55"/>
      <c r="BS61" s="55"/>
      <c r="BT61" s="55"/>
      <c r="BU61" s="55"/>
      <c r="BV61" s="55"/>
      <c r="BW61" s="55"/>
      <c r="BX61" s="55"/>
      <c r="BY61" s="55"/>
      <c r="BZ61" s="56"/>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5"/>
      <c r="BM62" s="55"/>
      <c r="BN62" s="55"/>
      <c r="BO62" s="55"/>
      <c r="BP62" s="55"/>
      <c r="BQ62" s="55"/>
      <c r="BR62" s="55"/>
      <c r="BS62" s="55"/>
      <c r="BT62" s="55"/>
      <c r="BU62" s="55"/>
      <c r="BV62" s="55"/>
      <c r="BW62" s="55"/>
      <c r="BX62" s="55"/>
      <c r="BY62" s="55"/>
      <c r="BZ62" s="56"/>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9" t="s">
        <v>29</v>
      </c>
      <c r="BM64" s="80"/>
      <c r="BN64" s="80"/>
      <c r="BO64" s="80"/>
      <c r="BP64" s="80"/>
      <c r="BQ64" s="80"/>
      <c r="BR64" s="80"/>
      <c r="BS64" s="80"/>
      <c r="BT64" s="80"/>
      <c r="BU64" s="80"/>
      <c r="BV64" s="80"/>
      <c r="BW64" s="80"/>
      <c r="BX64" s="80"/>
      <c r="BY64" s="80"/>
      <c r="BZ64" s="81"/>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82"/>
      <c r="BM65" s="83"/>
      <c r="BN65" s="83"/>
      <c r="BO65" s="83"/>
      <c r="BP65" s="83"/>
      <c r="BQ65" s="83"/>
      <c r="BR65" s="83"/>
      <c r="BS65" s="83"/>
      <c r="BT65" s="83"/>
      <c r="BU65" s="83"/>
      <c r="BV65" s="83"/>
      <c r="BW65" s="83"/>
      <c r="BX65" s="83"/>
      <c r="BY65" s="83"/>
      <c r="BZ65" s="84"/>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85" t="s">
        <v>118</v>
      </c>
      <c r="BM66" s="55"/>
      <c r="BN66" s="55"/>
      <c r="BO66" s="55"/>
      <c r="BP66" s="55"/>
      <c r="BQ66" s="55"/>
      <c r="BR66" s="55"/>
      <c r="BS66" s="55"/>
      <c r="BT66" s="55"/>
      <c r="BU66" s="55"/>
      <c r="BV66" s="55"/>
      <c r="BW66" s="55"/>
      <c r="BX66" s="55"/>
      <c r="BY66" s="55"/>
      <c r="BZ66" s="56"/>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85"/>
      <c r="BM67" s="55"/>
      <c r="BN67" s="55"/>
      <c r="BO67" s="55"/>
      <c r="BP67" s="55"/>
      <c r="BQ67" s="55"/>
      <c r="BR67" s="55"/>
      <c r="BS67" s="55"/>
      <c r="BT67" s="55"/>
      <c r="BU67" s="55"/>
      <c r="BV67" s="55"/>
      <c r="BW67" s="55"/>
      <c r="BX67" s="55"/>
      <c r="BY67" s="55"/>
      <c r="BZ67" s="56"/>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85"/>
      <c r="BM68" s="55"/>
      <c r="BN68" s="55"/>
      <c r="BO68" s="55"/>
      <c r="BP68" s="55"/>
      <c r="BQ68" s="55"/>
      <c r="BR68" s="55"/>
      <c r="BS68" s="55"/>
      <c r="BT68" s="55"/>
      <c r="BU68" s="55"/>
      <c r="BV68" s="55"/>
      <c r="BW68" s="55"/>
      <c r="BX68" s="55"/>
      <c r="BY68" s="55"/>
      <c r="BZ68" s="56"/>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85"/>
      <c r="BM69" s="55"/>
      <c r="BN69" s="55"/>
      <c r="BO69" s="55"/>
      <c r="BP69" s="55"/>
      <c r="BQ69" s="55"/>
      <c r="BR69" s="55"/>
      <c r="BS69" s="55"/>
      <c r="BT69" s="55"/>
      <c r="BU69" s="55"/>
      <c r="BV69" s="55"/>
      <c r="BW69" s="55"/>
      <c r="BX69" s="55"/>
      <c r="BY69" s="55"/>
      <c r="BZ69" s="56"/>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85"/>
      <c r="BM70" s="55"/>
      <c r="BN70" s="55"/>
      <c r="BO70" s="55"/>
      <c r="BP70" s="55"/>
      <c r="BQ70" s="55"/>
      <c r="BR70" s="55"/>
      <c r="BS70" s="55"/>
      <c r="BT70" s="55"/>
      <c r="BU70" s="55"/>
      <c r="BV70" s="55"/>
      <c r="BW70" s="55"/>
      <c r="BX70" s="55"/>
      <c r="BY70" s="55"/>
      <c r="BZ70" s="56"/>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85"/>
      <c r="BM71" s="55"/>
      <c r="BN71" s="55"/>
      <c r="BO71" s="55"/>
      <c r="BP71" s="55"/>
      <c r="BQ71" s="55"/>
      <c r="BR71" s="55"/>
      <c r="BS71" s="55"/>
      <c r="BT71" s="55"/>
      <c r="BU71" s="55"/>
      <c r="BV71" s="55"/>
      <c r="BW71" s="55"/>
      <c r="BX71" s="55"/>
      <c r="BY71" s="55"/>
      <c r="BZ71" s="56"/>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85"/>
      <c r="BM72" s="55"/>
      <c r="BN72" s="55"/>
      <c r="BO72" s="55"/>
      <c r="BP72" s="55"/>
      <c r="BQ72" s="55"/>
      <c r="BR72" s="55"/>
      <c r="BS72" s="55"/>
      <c r="BT72" s="55"/>
      <c r="BU72" s="55"/>
      <c r="BV72" s="55"/>
      <c r="BW72" s="55"/>
      <c r="BX72" s="55"/>
      <c r="BY72" s="55"/>
      <c r="BZ72" s="56"/>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85"/>
      <c r="BM73" s="55"/>
      <c r="BN73" s="55"/>
      <c r="BO73" s="55"/>
      <c r="BP73" s="55"/>
      <c r="BQ73" s="55"/>
      <c r="BR73" s="55"/>
      <c r="BS73" s="55"/>
      <c r="BT73" s="55"/>
      <c r="BU73" s="55"/>
      <c r="BV73" s="55"/>
      <c r="BW73" s="55"/>
      <c r="BX73" s="55"/>
      <c r="BY73" s="55"/>
      <c r="BZ73" s="56"/>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85"/>
      <c r="BM74" s="55"/>
      <c r="BN74" s="55"/>
      <c r="BO74" s="55"/>
      <c r="BP74" s="55"/>
      <c r="BQ74" s="55"/>
      <c r="BR74" s="55"/>
      <c r="BS74" s="55"/>
      <c r="BT74" s="55"/>
      <c r="BU74" s="55"/>
      <c r="BV74" s="55"/>
      <c r="BW74" s="55"/>
      <c r="BX74" s="55"/>
      <c r="BY74" s="55"/>
      <c r="BZ74" s="56"/>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85"/>
      <c r="BM75" s="55"/>
      <c r="BN75" s="55"/>
      <c r="BO75" s="55"/>
      <c r="BP75" s="55"/>
      <c r="BQ75" s="55"/>
      <c r="BR75" s="55"/>
      <c r="BS75" s="55"/>
      <c r="BT75" s="55"/>
      <c r="BU75" s="55"/>
      <c r="BV75" s="55"/>
      <c r="BW75" s="55"/>
      <c r="BX75" s="55"/>
      <c r="BY75" s="55"/>
      <c r="BZ75" s="56"/>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85"/>
      <c r="BM76" s="55"/>
      <c r="BN76" s="55"/>
      <c r="BO76" s="55"/>
      <c r="BP76" s="55"/>
      <c r="BQ76" s="55"/>
      <c r="BR76" s="55"/>
      <c r="BS76" s="55"/>
      <c r="BT76" s="55"/>
      <c r="BU76" s="55"/>
      <c r="BV76" s="55"/>
      <c r="BW76" s="55"/>
      <c r="BX76" s="55"/>
      <c r="BY76" s="55"/>
      <c r="BZ76" s="56"/>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85"/>
      <c r="BM77" s="55"/>
      <c r="BN77" s="55"/>
      <c r="BO77" s="55"/>
      <c r="BP77" s="55"/>
      <c r="BQ77" s="55"/>
      <c r="BR77" s="55"/>
      <c r="BS77" s="55"/>
      <c r="BT77" s="55"/>
      <c r="BU77" s="55"/>
      <c r="BV77" s="55"/>
      <c r="BW77" s="55"/>
      <c r="BX77" s="55"/>
      <c r="BY77" s="55"/>
      <c r="BZ77" s="56"/>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85"/>
      <c r="BM78" s="55"/>
      <c r="BN78" s="55"/>
      <c r="BO78" s="55"/>
      <c r="BP78" s="55"/>
      <c r="BQ78" s="55"/>
      <c r="BR78" s="55"/>
      <c r="BS78" s="55"/>
      <c r="BT78" s="55"/>
      <c r="BU78" s="55"/>
      <c r="BV78" s="55"/>
      <c r="BW78" s="55"/>
      <c r="BX78" s="55"/>
      <c r="BY78" s="55"/>
      <c r="BZ78" s="56"/>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85"/>
      <c r="BM79" s="55"/>
      <c r="BN79" s="55"/>
      <c r="BO79" s="55"/>
      <c r="BP79" s="55"/>
      <c r="BQ79" s="55"/>
      <c r="BR79" s="55"/>
      <c r="BS79" s="55"/>
      <c r="BT79" s="55"/>
      <c r="BU79" s="55"/>
      <c r="BV79" s="55"/>
      <c r="BW79" s="55"/>
      <c r="BX79" s="55"/>
      <c r="BY79" s="55"/>
      <c r="BZ79" s="56"/>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85"/>
      <c r="BM80" s="55"/>
      <c r="BN80" s="55"/>
      <c r="BO80" s="55"/>
      <c r="BP80" s="55"/>
      <c r="BQ80" s="55"/>
      <c r="BR80" s="55"/>
      <c r="BS80" s="55"/>
      <c r="BT80" s="55"/>
      <c r="BU80" s="55"/>
      <c r="BV80" s="55"/>
      <c r="BW80" s="55"/>
      <c r="BX80" s="55"/>
      <c r="BY80" s="55"/>
      <c r="BZ80" s="56"/>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85"/>
      <c r="BM81" s="55"/>
      <c r="BN81" s="55"/>
      <c r="BO81" s="55"/>
      <c r="BP81" s="55"/>
      <c r="BQ81" s="55"/>
      <c r="BR81" s="55"/>
      <c r="BS81" s="55"/>
      <c r="BT81" s="55"/>
      <c r="BU81" s="55"/>
      <c r="BV81" s="55"/>
      <c r="BW81" s="55"/>
      <c r="BX81" s="55"/>
      <c r="BY81" s="55"/>
      <c r="BZ81" s="56"/>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7"/>
      <c r="BM82" s="58"/>
      <c r="BN82" s="58"/>
      <c r="BO82" s="58"/>
      <c r="BP82" s="58"/>
      <c r="BQ82" s="58"/>
      <c r="BR82" s="58"/>
      <c r="BS82" s="58"/>
      <c r="BT82" s="58"/>
      <c r="BU82" s="58"/>
      <c r="BV82" s="58"/>
      <c r="BW82" s="58"/>
      <c r="BX82" s="58"/>
      <c r="BY82" s="58"/>
      <c r="BZ82" s="59"/>
    </row>
    <row r="83" spans="1:78" x14ac:dyDescent="0.2">
      <c r="C83" s="37" t="s">
        <v>30</v>
      </c>
      <c r="D83" s="37"/>
      <c r="E83" s="37"/>
      <c r="F83" s="37"/>
      <c r="G83" s="37"/>
      <c r="H83" s="37"/>
      <c r="I83" s="37"/>
      <c r="J83" s="37"/>
      <c r="K83" s="37"/>
      <c r="L83" s="37"/>
      <c r="M83" s="37"/>
      <c r="N83" s="37"/>
      <c r="O83" s="37"/>
      <c r="P83" s="37"/>
      <c r="Q83" s="37"/>
      <c r="R83" s="37"/>
      <c r="S83" s="37"/>
      <c r="T83" s="37"/>
      <c r="U83" s="37"/>
      <c r="V83" s="37"/>
      <c r="W83" s="37"/>
      <c r="X83" s="37"/>
      <c r="Y83" s="37"/>
      <c r="Z83" s="37"/>
      <c r="AA83" s="37"/>
      <c r="AB83" s="37"/>
      <c r="AC83" s="37"/>
      <c r="AD83" s="37"/>
      <c r="AE83" s="37"/>
      <c r="AF83" s="37"/>
      <c r="AG83" s="37"/>
      <c r="AH83" s="37"/>
      <c r="AI83" s="37"/>
      <c r="AJ83" s="37"/>
      <c r="AK83" s="37"/>
      <c r="AL83" s="37"/>
      <c r="AM83" s="37"/>
      <c r="AN83" s="37"/>
      <c r="AO83" s="37"/>
      <c r="AP83" s="37"/>
      <c r="AQ83" s="37"/>
      <c r="AR83" s="37"/>
      <c r="AS83" s="37"/>
      <c r="AT83" s="37"/>
      <c r="AU83" s="37"/>
      <c r="AV83" s="37"/>
      <c r="AW83" s="37"/>
      <c r="AX83" s="37"/>
      <c r="AY83" s="37"/>
      <c r="AZ83" s="37"/>
      <c r="BA83" s="37"/>
      <c r="BB83" s="37"/>
      <c r="BC83" s="37"/>
      <c r="BD83" s="37"/>
      <c r="BE83" s="37"/>
      <c r="BF83" s="37"/>
      <c r="BG83" s="37"/>
      <c r="BH83" s="37"/>
      <c r="BI83" s="37"/>
      <c r="BJ83" s="37"/>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【1,069.89】</v>
      </c>
      <c r="I86" s="12" t="str">
        <f>データ!CA6</f>
        <v>【39.89】</v>
      </c>
      <c r="J86" s="12" t="str">
        <f>データ!CL6</f>
        <v>【426.52】</v>
      </c>
      <c r="K86" s="12" t="str">
        <f>データ!CW6</f>
        <v>【28.16】</v>
      </c>
      <c r="L86" s="12" t="str">
        <f>データ!DH6</f>
        <v>【80.73】</v>
      </c>
      <c r="M86" s="12" t="s">
        <v>44</v>
      </c>
      <c r="N86" s="12" t="s">
        <v>43</v>
      </c>
      <c r="O86" s="12" t="str">
        <f>データ!EO6</f>
        <v>【0.00】</v>
      </c>
    </row>
  </sheetData>
  <sheetProtection algorithmName="SHA-512" hashValue="ospBVOUEbc7i6glH4xoP79SsIJ9UbNojHeg7hCE0aZNJpeqXDLp8lHhGG5z5x58k+AlozsJgR4Ja/AJwtNW4lg==" saltValue="gyy2Y7cnsA6JGt76urWgN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56</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2">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5" x14ac:dyDescent="0.2">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
      <c r="A6" s="14" t="s">
        <v>97</v>
      </c>
      <c r="B6" s="19">
        <f>B7</f>
        <v>2023</v>
      </c>
      <c r="C6" s="19">
        <f t="shared" ref="C6:X6" si="3">C7</f>
        <v>174611</v>
      </c>
      <c r="D6" s="19">
        <f t="shared" si="3"/>
        <v>47</v>
      </c>
      <c r="E6" s="19">
        <f t="shared" si="3"/>
        <v>17</v>
      </c>
      <c r="F6" s="19">
        <f t="shared" si="3"/>
        <v>6</v>
      </c>
      <c r="G6" s="19">
        <f t="shared" si="3"/>
        <v>0</v>
      </c>
      <c r="H6" s="19" t="str">
        <f t="shared" si="3"/>
        <v>石川県　穴水町</v>
      </c>
      <c r="I6" s="19" t="str">
        <f t="shared" si="3"/>
        <v>法非適用</v>
      </c>
      <c r="J6" s="19" t="str">
        <f t="shared" si="3"/>
        <v>下水道事業</v>
      </c>
      <c r="K6" s="19" t="str">
        <f t="shared" si="3"/>
        <v>漁業集落排水</v>
      </c>
      <c r="L6" s="19" t="str">
        <f t="shared" si="3"/>
        <v>H2</v>
      </c>
      <c r="M6" s="19" t="str">
        <f t="shared" si="3"/>
        <v>非設置</v>
      </c>
      <c r="N6" s="20" t="str">
        <f t="shared" si="3"/>
        <v>-</v>
      </c>
      <c r="O6" s="20" t="str">
        <f t="shared" si="3"/>
        <v>該当数値なし</v>
      </c>
      <c r="P6" s="20">
        <f t="shared" si="3"/>
        <v>3.67</v>
      </c>
      <c r="Q6" s="20">
        <f t="shared" si="3"/>
        <v>67.39</v>
      </c>
      <c r="R6" s="20">
        <f t="shared" si="3"/>
        <v>3960</v>
      </c>
      <c r="S6" s="20">
        <f t="shared" si="3"/>
        <v>7347</v>
      </c>
      <c r="T6" s="20">
        <f t="shared" si="3"/>
        <v>183.21</v>
      </c>
      <c r="U6" s="20">
        <f t="shared" si="3"/>
        <v>40.1</v>
      </c>
      <c r="V6" s="20">
        <f t="shared" si="3"/>
        <v>261</v>
      </c>
      <c r="W6" s="20">
        <f t="shared" si="3"/>
        <v>0.22</v>
      </c>
      <c r="X6" s="20">
        <f t="shared" si="3"/>
        <v>1186.3599999999999</v>
      </c>
      <c r="Y6" s="21">
        <f>IF(Y7="",NA(),Y7)</f>
        <v>73.28</v>
      </c>
      <c r="Z6" s="21">
        <f t="shared" ref="Z6:AH6" si="4">IF(Z7="",NA(),Z7)</f>
        <v>109.55</v>
      </c>
      <c r="AA6" s="21">
        <f t="shared" si="4"/>
        <v>56.95</v>
      </c>
      <c r="AB6" s="21">
        <f t="shared" si="4"/>
        <v>81.599999999999994</v>
      </c>
      <c r="AC6" s="21">
        <f t="shared" si="4"/>
        <v>78.56</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1">
        <f t="shared" ref="BG6:BO6" si="7">IF(BG7="",NA(),BG7)</f>
        <v>6672.48</v>
      </c>
      <c r="BH6" s="20">
        <f t="shared" si="7"/>
        <v>0</v>
      </c>
      <c r="BI6" s="20">
        <f t="shared" si="7"/>
        <v>0</v>
      </c>
      <c r="BJ6" s="20">
        <f t="shared" si="7"/>
        <v>0</v>
      </c>
      <c r="BK6" s="21">
        <f t="shared" si="7"/>
        <v>998.42</v>
      </c>
      <c r="BL6" s="21">
        <f t="shared" si="7"/>
        <v>1095.52</v>
      </c>
      <c r="BM6" s="21">
        <f t="shared" si="7"/>
        <v>1056.55</v>
      </c>
      <c r="BN6" s="21">
        <f t="shared" si="7"/>
        <v>1278.54</v>
      </c>
      <c r="BO6" s="21">
        <f t="shared" si="7"/>
        <v>1149.7</v>
      </c>
      <c r="BP6" s="20" t="str">
        <f>IF(BP7="","",IF(BP7="-","【-】","【"&amp;SUBSTITUTE(TEXT(BP7,"#,##0.00"),"-","△")&amp;"】"))</f>
        <v>【1,069.89】</v>
      </c>
      <c r="BQ6" s="21">
        <f>IF(BQ7="",NA(),BQ7)</f>
        <v>97.46</v>
      </c>
      <c r="BR6" s="21">
        <f t="shared" ref="BR6:BZ6" si="8">IF(BR7="",NA(),BR7)</f>
        <v>100</v>
      </c>
      <c r="BS6" s="21">
        <f t="shared" si="8"/>
        <v>132.75</v>
      </c>
      <c r="BT6" s="21">
        <f t="shared" si="8"/>
        <v>98.26</v>
      </c>
      <c r="BU6" s="21">
        <f t="shared" si="8"/>
        <v>97.74</v>
      </c>
      <c r="BV6" s="21">
        <f t="shared" si="8"/>
        <v>41.41</v>
      </c>
      <c r="BW6" s="21">
        <f t="shared" si="8"/>
        <v>39.64</v>
      </c>
      <c r="BX6" s="21">
        <f t="shared" si="8"/>
        <v>40</v>
      </c>
      <c r="BY6" s="21">
        <f t="shared" si="8"/>
        <v>38.74</v>
      </c>
      <c r="BZ6" s="21">
        <f t="shared" si="8"/>
        <v>35.96</v>
      </c>
      <c r="CA6" s="20" t="str">
        <f>IF(CA7="","",IF(CA7="-","【-】","【"&amp;SUBSTITUTE(TEXT(CA7,"#,##0.00"),"-","△")&amp;"】"))</f>
        <v>【39.89】</v>
      </c>
      <c r="CB6" s="21">
        <f>IF(CB7="",NA(),CB7)</f>
        <v>229.16</v>
      </c>
      <c r="CC6" s="21">
        <f t="shared" ref="CC6:CK6" si="9">IF(CC7="",NA(),CC7)</f>
        <v>228.4</v>
      </c>
      <c r="CD6" s="21">
        <f t="shared" si="9"/>
        <v>178.3</v>
      </c>
      <c r="CE6" s="21">
        <f t="shared" si="9"/>
        <v>226.3</v>
      </c>
      <c r="CF6" s="21">
        <f t="shared" si="9"/>
        <v>272.22000000000003</v>
      </c>
      <c r="CG6" s="21">
        <f t="shared" si="9"/>
        <v>417.56</v>
      </c>
      <c r="CH6" s="21">
        <f t="shared" si="9"/>
        <v>449.72</v>
      </c>
      <c r="CI6" s="21">
        <f t="shared" si="9"/>
        <v>437.27</v>
      </c>
      <c r="CJ6" s="21">
        <f t="shared" si="9"/>
        <v>456.72</v>
      </c>
      <c r="CK6" s="21">
        <f t="shared" si="9"/>
        <v>481.96</v>
      </c>
      <c r="CL6" s="20" t="str">
        <f>IF(CL7="","",IF(CL7="-","【-】","【"&amp;SUBSTITUTE(TEXT(CL7,"#,##0.00"),"-","△")&amp;"】"))</f>
        <v>【426.52】</v>
      </c>
      <c r="CM6" s="20">
        <f>IF(CM7="",NA(),CM7)</f>
        <v>0</v>
      </c>
      <c r="CN6" s="20">
        <f t="shared" ref="CN6:CV6" si="10">IF(CN7="",NA(),CN7)</f>
        <v>0</v>
      </c>
      <c r="CO6" s="20">
        <f t="shared" si="10"/>
        <v>0</v>
      </c>
      <c r="CP6" s="20">
        <f t="shared" si="10"/>
        <v>0</v>
      </c>
      <c r="CQ6" s="20">
        <f t="shared" si="10"/>
        <v>0</v>
      </c>
      <c r="CR6" s="21">
        <f t="shared" si="10"/>
        <v>32.479999999999997</v>
      </c>
      <c r="CS6" s="21">
        <f t="shared" si="10"/>
        <v>30.19</v>
      </c>
      <c r="CT6" s="21">
        <f t="shared" si="10"/>
        <v>28.77</v>
      </c>
      <c r="CU6" s="21">
        <f t="shared" si="10"/>
        <v>26.22</v>
      </c>
      <c r="CV6" s="21">
        <f t="shared" si="10"/>
        <v>26.12</v>
      </c>
      <c r="CW6" s="20" t="str">
        <f>IF(CW7="","",IF(CW7="-","【-】","【"&amp;SUBSTITUTE(TEXT(CW7,"#,##0.00"),"-","△")&amp;"】"))</f>
        <v>【28.16】</v>
      </c>
      <c r="CX6" s="21">
        <f>IF(CX7="",NA(),CX7)</f>
        <v>55.08</v>
      </c>
      <c r="CY6" s="21">
        <f t="shared" ref="CY6:DG6" si="11">IF(CY7="",NA(),CY7)</f>
        <v>57.56</v>
      </c>
      <c r="CZ6" s="21">
        <f t="shared" si="11"/>
        <v>61.82</v>
      </c>
      <c r="DA6" s="21">
        <f t="shared" si="11"/>
        <v>59.3</v>
      </c>
      <c r="DB6" s="21">
        <f t="shared" si="11"/>
        <v>62.45</v>
      </c>
      <c r="DC6" s="21">
        <f t="shared" si="11"/>
        <v>79.2</v>
      </c>
      <c r="DD6" s="21">
        <f t="shared" si="11"/>
        <v>79.09</v>
      </c>
      <c r="DE6" s="21">
        <f t="shared" si="11"/>
        <v>78.900000000000006</v>
      </c>
      <c r="DF6" s="21">
        <f t="shared" si="11"/>
        <v>78.03</v>
      </c>
      <c r="DG6" s="21">
        <f t="shared" si="11"/>
        <v>78.55</v>
      </c>
      <c r="DH6" s="20" t="str">
        <f>IF(DH7="","",IF(DH7="-","【-】","【"&amp;SUBSTITUTE(TEXT(DH7,"#,##0.00"),"-","△")&amp;"】"))</f>
        <v>【80.73】</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1.6</v>
      </c>
      <c r="EL6" s="21">
        <f t="shared" si="14"/>
        <v>0.01</v>
      </c>
      <c r="EM6" s="21">
        <f t="shared" si="14"/>
        <v>0.01</v>
      </c>
      <c r="EN6" s="20">
        <f t="shared" si="14"/>
        <v>0</v>
      </c>
      <c r="EO6" s="20" t="str">
        <f>IF(EO7="","",IF(EO7="-","【-】","【"&amp;SUBSTITUTE(TEXT(EO7,"#,##0.00"),"-","△")&amp;"】"))</f>
        <v>【0.00】</v>
      </c>
    </row>
    <row r="7" spans="1:145" s="22" customFormat="1" x14ac:dyDescent="0.2">
      <c r="A7" s="14"/>
      <c r="B7" s="23">
        <v>2023</v>
      </c>
      <c r="C7" s="23">
        <v>174611</v>
      </c>
      <c r="D7" s="23">
        <v>47</v>
      </c>
      <c r="E7" s="23">
        <v>17</v>
      </c>
      <c r="F7" s="23">
        <v>6</v>
      </c>
      <c r="G7" s="23">
        <v>0</v>
      </c>
      <c r="H7" s="23" t="s">
        <v>98</v>
      </c>
      <c r="I7" s="23" t="s">
        <v>99</v>
      </c>
      <c r="J7" s="23" t="s">
        <v>100</v>
      </c>
      <c r="K7" s="23" t="s">
        <v>101</v>
      </c>
      <c r="L7" s="23" t="s">
        <v>102</v>
      </c>
      <c r="M7" s="23" t="s">
        <v>103</v>
      </c>
      <c r="N7" s="24" t="s">
        <v>104</v>
      </c>
      <c r="O7" s="24" t="s">
        <v>105</v>
      </c>
      <c r="P7" s="24">
        <v>3.67</v>
      </c>
      <c r="Q7" s="24">
        <v>67.39</v>
      </c>
      <c r="R7" s="24">
        <v>3960</v>
      </c>
      <c r="S7" s="24">
        <v>7347</v>
      </c>
      <c r="T7" s="24">
        <v>183.21</v>
      </c>
      <c r="U7" s="24">
        <v>40.1</v>
      </c>
      <c r="V7" s="24">
        <v>261</v>
      </c>
      <c r="W7" s="24">
        <v>0.22</v>
      </c>
      <c r="X7" s="24">
        <v>1186.3599999999999</v>
      </c>
      <c r="Y7" s="24">
        <v>73.28</v>
      </c>
      <c r="Z7" s="24">
        <v>109.55</v>
      </c>
      <c r="AA7" s="24">
        <v>56.95</v>
      </c>
      <c r="AB7" s="24">
        <v>81.599999999999994</v>
      </c>
      <c r="AC7" s="24">
        <v>78.56</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6672.48</v>
      </c>
      <c r="BH7" s="24">
        <v>0</v>
      </c>
      <c r="BI7" s="24">
        <v>0</v>
      </c>
      <c r="BJ7" s="24">
        <v>0</v>
      </c>
      <c r="BK7" s="24">
        <v>998.42</v>
      </c>
      <c r="BL7" s="24">
        <v>1095.52</v>
      </c>
      <c r="BM7" s="24">
        <v>1056.55</v>
      </c>
      <c r="BN7" s="24">
        <v>1278.54</v>
      </c>
      <c r="BO7" s="24">
        <v>1149.7</v>
      </c>
      <c r="BP7" s="24">
        <v>1069.8900000000001</v>
      </c>
      <c r="BQ7" s="24">
        <v>97.46</v>
      </c>
      <c r="BR7" s="24">
        <v>100</v>
      </c>
      <c r="BS7" s="24">
        <v>132.75</v>
      </c>
      <c r="BT7" s="24">
        <v>98.26</v>
      </c>
      <c r="BU7" s="24">
        <v>97.74</v>
      </c>
      <c r="BV7" s="24">
        <v>41.41</v>
      </c>
      <c r="BW7" s="24">
        <v>39.64</v>
      </c>
      <c r="BX7" s="24">
        <v>40</v>
      </c>
      <c r="BY7" s="24">
        <v>38.74</v>
      </c>
      <c r="BZ7" s="24">
        <v>35.96</v>
      </c>
      <c r="CA7" s="24">
        <v>39.89</v>
      </c>
      <c r="CB7" s="24">
        <v>229.16</v>
      </c>
      <c r="CC7" s="24">
        <v>228.4</v>
      </c>
      <c r="CD7" s="24">
        <v>178.3</v>
      </c>
      <c r="CE7" s="24">
        <v>226.3</v>
      </c>
      <c r="CF7" s="24">
        <v>272.22000000000003</v>
      </c>
      <c r="CG7" s="24">
        <v>417.56</v>
      </c>
      <c r="CH7" s="24">
        <v>449.72</v>
      </c>
      <c r="CI7" s="24">
        <v>437.27</v>
      </c>
      <c r="CJ7" s="24">
        <v>456.72</v>
      </c>
      <c r="CK7" s="24">
        <v>481.96</v>
      </c>
      <c r="CL7" s="24">
        <v>426.52</v>
      </c>
      <c r="CM7" s="24">
        <v>0</v>
      </c>
      <c r="CN7" s="24">
        <v>0</v>
      </c>
      <c r="CO7" s="24">
        <v>0</v>
      </c>
      <c r="CP7" s="24">
        <v>0</v>
      </c>
      <c r="CQ7" s="24">
        <v>0</v>
      </c>
      <c r="CR7" s="24">
        <v>32.479999999999997</v>
      </c>
      <c r="CS7" s="24">
        <v>30.19</v>
      </c>
      <c r="CT7" s="24">
        <v>28.77</v>
      </c>
      <c r="CU7" s="24">
        <v>26.22</v>
      </c>
      <c r="CV7" s="24">
        <v>26.12</v>
      </c>
      <c r="CW7" s="24">
        <v>28.16</v>
      </c>
      <c r="CX7" s="24">
        <v>55.08</v>
      </c>
      <c r="CY7" s="24">
        <v>57.56</v>
      </c>
      <c r="CZ7" s="24">
        <v>61.82</v>
      </c>
      <c r="DA7" s="24">
        <v>59.3</v>
      </c>
      <c r="DB7" s="24">
        <v>62.45</v>
      </c>
      <c r="DC7" s="24">
        <v>79.2</v>
      </c>
      <c r="DD7" s="24">
        <v>79.09</v>
      </c>
      <c r="DE7" s="24">
        <v>78.900000000000006</v>
      </c>
      <c r="DF7" s="24">
        <v>78.03</v>
      </c>
      <c r="DG7" s="24">
        <v>78.55</v>
      </c>
      <c r="DH7" s="24">
        <v>80.73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1.6</v>
      </c>
      <c r="EL7" s="24">
        <v>0.01</v>
      </c>
      <c r="EM7" s="24">
        <v>0.01</v>
      </c>
      <c r="EN7" s="24">
        <v>0</v>
      </c>
      <c r="EO7" s="24">
        <v>0</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2">
      <c r="B11">
        <v>22</v>
      </c>
      <c r="C11">
        <v>21</v>
      </c>
      <c r="D11">
        <v>20</v>
      </c>
      <c r="E11">
        <v>19</v>
      </c>
      <c r="F11">
        <v>18</v>
      </c>
      <c r="G11" t="s">
        <v>111</v>
      </c>
    </row>
    <row r="12" spans="1:145" x14ac:dyDescent="0.2">
      <c r="B12">
        <v>1</v>
      </c>
      <c r="C12">
        <v>1</v>
      </c>
      <c r="D12">
        <v>2</v>
      </c>
      <c r="E12">
        <v>3</v>
      </c>
      <c r="F12">
        <v>4</v>
      </c>
      <c r="G12" t="s">
        <v>112</v>
      </c>
    </row>
    <row r="13" spans="1:145" x14ac:dyDescent="0.2">
      <c r="B13" t="s">
        <v>113</v>
      </c>
      <c r="C13" t="s">
        <v>114</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新屋　真</cp:lastModifiedBy>
  <cp:lastPrinted>2025-01-30T03:46:26Z</cp:lastPrinted>
  <dcterms:created xsi:type="dcterms:W3CDTF">2025-01-24T07:37:48Z</dcterms:created>
  <dcterms:modified xsi:type="dcterms:W3CDTF">2025-01-30T03:46:29Z</dcterms:modified>
  <cp:category/>
</cp:coreProperties>
</file>