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3 市町・一組→県\10 能美市　〇\"/>
    </mc:Choice>
  </mc:AlternateContent>
  <xr:revisionPtr revIDLastSave="0" documentId="13_ncr:1_{186CCB29-3B8A-4B4F-B9DD-CADC74AD9FD9}" xr6:coauthVersionLast="47" xr6:coauthVersionMax="47" xr10:uidLastSave="{00000000-0000-0000-0000-000000000000}"/>
  <workbookProtection workbookAlgorithmName="SHA-512" workbookHashValue="ozl74Ls34nZJZfTYyJonVmFS4YxdLJ2gwA9DfrRks9Z+9w25o623DK0z4IuZTLdHL4zCaM4EuVmpgv47NmmIGQ==" workbookSaltValue="VQ76EqJuGVf6sVS3da3Hf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<sst xmlns="http://schemas.openxmlformats.org/spreadsheetml/2006/main" count="231" uniqueCount="114">
  <si>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</si>
  <si>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</si>
  <si>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</si>
  <si>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</si>
  <si>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</si>
  <si>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</si>
  <si>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</si>
  <si>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</si>
  <si>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</si>
  <si>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</si>
  <si>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</si>
  <si>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</si>
  <si>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</si>
  <si>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</si>
  <si>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</si>
  <si>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</si>
  <si>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</si>
  <si>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</si>
  <si>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</si>
  <si>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</si>
  <si>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</si>
  <si>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</si>
  <si>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</si>
  <si>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</si>
  <si>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</si>
  <si>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</si>
  <si>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</si>
  <si>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</si>
  <si>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</si>
  <si>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</si>
  <si>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</si>
  <si>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</si>
  <si>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</si>
  <si>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</si>
  <si>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</si>
  <si>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</si>
  <si>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</si>
  <si>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</si>
  <si>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</si>
  <si>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</si>
  <si>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</si>
  <si>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</si>
  <si>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</si>
  <si>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</si>
  <si>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</si>
  <si>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</si>
  <si>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</si>
  <si>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</si>
  <si>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</si>
  <si>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</si>
  <si>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</si>
  <si>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</si>
  <si>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</si>
  <si>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</si>
  <si>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</si>
  <si>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</si>
  <si>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</si>
  <si>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</si>
  <si>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</si>
  <si>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</si>
  <si>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</si>
  <si>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</si>
  <si>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</si>
  <si>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</si>
  <si>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</si>
  <si>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</si>
  <si>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</si>
  <si>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</si>
  <si>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</si>
  <si>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</si>
  <si>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</si>
  <si>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</si>
  <si>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</si>
  <si>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</si>
  <si>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</si>
  <si>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</si>
  <si>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</si>
  <si>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</si>
  <si>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</si>
  <si>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</si>
  <si>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</si>
  <si>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</si>
  <si>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</si>
  <si>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</si>
  <si>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</si>
  <si>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</si>
  <si>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</si>
  <si>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</si>
  <si>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</si>
  <si>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</si>
  <si>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</si>
  <si>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</si>
  <si>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</si>
  <si>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</si>
  <si>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</si>
  <si>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能美市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</si>
  <si>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</si>
  <si>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</si>
  <si>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</si>
  <si>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</si>
  <si>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</si>
  <si>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</si>
  <si>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</si>
  <si>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</si>
  <si>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</si>
  <si>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</si>
  <si>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</si>
  <si>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</si>
  <si>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</si>
  <si>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</si>
  <si>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</si>
  <si>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有形固定資産減価償却率は年々増加しており、今後も老朽化が進むことが予想されます。今後は、適正な年間投資額を設定し、平準化を図りながら、計画的に更新を図って行きます。</t>
  </si>
  <si>
    <r>
      <t>下水道の普及促進のため整備を積極的に行ってきた結果、高い面整備率が確保できた一方で事業規模に対する企業債残高が多額になっており、現行の使用料単価では賄うことができず、一般会計からの繰入金によって経営が持続可能なものとなっています。今後は維持</t>
    </r>
    <r>
      <rPr>
        <sz val="11"/>
        <rFont val="ＭＳ ゴシック"/>
        <family val="3"/>
        <charset val="128"/>
      </rPr>
      <t>管理費の増加が予想されることから、更なる費用の削減を図り経営の安定化に努める必要があります。</t>
    </r>
    <rPh sb="146" eb="147">
      <t>ハカ</t>
    </rPh>
    <phoneticPr fontId="1"/>
  </si>
  <si>
    <t xml:space="preserve">経常収支比率については、黒字を示す100%以上の数値を維持しており、累積欠損金もないことから健全な経営状況と言えます。一方、流動比率及び企業債残高対事業規模比率においては類似団体を大きく上回っております。これは下水道整備を積極的に取り組んだことで市内全域の整備がほぼ完了し、類似団体よりも下水道整備に係る投資額が大きくなり、結果として企業債の起債総額が大きくなったためです。今後は経営状況に応じた投資額と将来世代への過度な負担を残さないよう経過を注視しながら、適正な企業債発行に努める必要があります。さらに経費回収率は依然として100％を下回っており、汚水処理原価においても、現行の使用料単価を上回っていることから、一般会計からの繰入金に頼らざるを得ない状況であると言えます。今後は更なる費用の削減に努める必要があります。水洗化率は類似団体と比較しても高い水準になっております。
</t>
    <rPh sb="59" eb="61">
      <t>イッポウ</t>
    </rPh>
    <rPh sb="66" eb="67">
      <t>オヨ</t>
    </rPh>
    <rPh sb="366" eb="368">
      <t>ルイジ</t>
    </rPh>
    <rPh sb="368" eb="370">
      <t>ダンタイ</t>
    </rPh>
    <rPh sb="371" eb="373">
      <t>ヒカク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</si>
</sst>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7"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0.05</c:v>
                </c:pt>
                <c:pt idx="1">
                  <c:v>0.38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62-4F88-9691-DCD338E4BA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6B62-4F88-9691-DCD338E4BA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57.78</c:v>
                </c:pt>
                <c:pt idx="1">
                  <c:v>49.33</c:v>
                </c:pt>
                <c:pt idx="2">
                  <c:v>40.83</c:v>
                </c:pt>
                <c:pt idx="3">
                  <c:v>34.22</c:v>
                </c:pt>
                <c:pt idx="4">
                  <c:v>34.94</c:v>
                </c:pt>
              </c:numCache>
            </c:numRef>
          </c:val>
          <c:extLst>
            <c:ext xmlns:c16="http://schemas.microsoft.com/office/drawing/2014/chart" uri="{C3380CC4-5D6E-409C-BE32-E72D297353CC}">
              <c16:uniqueId val="{00000000-B26F-4A8B-BB7C-94B33D6CD3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B26F-4A8B-BB7C-94B33D6CD3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92.79</c:v>
                </c:pt>
                <c:pt idx="1">
                  <c:v>92.82</c:v>
                </c:pt>
                <c:pt idx="2">
                  <c:v>92.87</c:v>
                </c:pt>
                <c:pt idx="3">
                  <c:v>92.99</c:v>
                </c:pt>
                <c:pt idx="4">
                  <c:v>93.03</c:v>
                </c:pt>
              </c:numCache>
            </c:numRef>
          </c:val>
          <c:extLst>
            <c:ext xmlns:c16="http://schemas.microsoft.com/office/drawing/2014/chart" uri="{C3380CC4-5D6E-409C-BE32-E72D297353CC}">
              <c16:uniqueId val="{00000000-0977-4ADB-B934-6E91AD57E6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0977-4ADB-B934-6E91AD57E6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101.43</c:v>
                </c:pt>
                <c:pt idx="1">
                  <c:v>103.22</c:v>
                </c:pt>
                <c:pt idx="2">
                  <c:v>106.35</c:v>
                </c:pt>
                <c:pt idx="3">
                  <c:v>108.85</c:v>
                </c:pt>
                <c:pt idx="4">
                  <c:v>107.34</c:v>
                </c:pt>
              </c:numCache>
            </c:numRef>
          </c:val>
          <c:extLst>
            <c:ext xmlns:c16="http://schemas.microsoft.com/office/drawing/2014/chart" uri="{C3380CC4-5D6E-409C-BE32-E72D297353CC}">
              <c16:uniqueId val="{00000000-71D7-4A34-860C-3AA30F672B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71D7-4A34-860C-3AA30F672B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22.47</c:v>
                </c:pt>
                <c:pt idx="1">
                  <c:v>24.85</c:v>
                </c:pt>
                <c:pt idx="2">
                  <c:v>27.12</c:v>
                </c:pt>
                <c:pt idx="3">
                  <c:v>29.48</c:v>
                </c:pt>
                <c:pt idx="4">
                  <c:v>31.64</c:v>
                </c:pt>
              </c:numCache>
            </c:numRef>
          </c:val>
          <c:extLst>
            <c:ext xmlns:c16="http://schemas.microsoft.com/office/drawing/2014/chart" uri="{C3380CC4-5D6E-409C-BE32-E72D297353CC}">
              <c16:uniqueId val="{00000000-17A4-4A49-A2A1-CF3726DEA7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17A4-4A49-A2A1-CF3726DEA7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CF-4BB7-A56F-0E81F93C5C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0BCF-4BB7-A56F-0E81F93C5C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9C-4934-8959-805E3C7E75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ED9C-4934-8959-805E3C7E75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71.37</c:v>
                </c:pt>
                <c:pt idx="1">
                  <c:v>63.69</c:v>
                </c:pt>
                <c:pt idx="2">
                  <c:v>58.06</c:v>
                </c:pt>
                <c:pt idx="3">
                  <c:v>53.46</c:v>
                </c:pt>
                <c:pt idx="4">
                  <c:v>59.02</c:v>
                </c:pt>
              </c:numCache>
            </c:numRef>
          </c:val>
          <c:extLst>
            <c:ext xmlns:c16="http://schemas.microsoft.com/office/drawing/2014/chart" uri="{C3380CC4-5D6E-409C-BE32-E72D297353CC}">
              <c16:uniqueId val="{00000000-CC59-434A-A011-E909F3782D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CC59-434A-A011-E909F3782D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1547.73</c:v>
                </c:pt>
                <c:pt idx="1">
                  <c:v>1474.1</c:v>
                </c:pt>
                <c:pt idx="2">
                  <c:v>1815.01</c:v>
                </c:pt>
                <c:pt idx="3">
                  <c:v>1406.87</c:v>
                </c:pt>
                <c:pt idx="4">
                  <c:v>1333.79</c:v>
                </c:pt>
              </c:numCache>
            </c:numRef>
          </c:val>
          <c:extLst>
            <c:ext xmlns:c16="http://schemas.microsoft.com/office/drawing/2014/chart" uri="{C3380CC4-5D6E-409C-BE32-E72D297353CC}">
              <c16:uniqueId val="{00000000-7F02-424B-B8AC-2FB0671174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7F02-424B-B8AC-2FB0671174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90.6</c:v>
                </c:pt>
                <c:pt idx="1">
                  <c:v>81.69</c:v>
                </c:pt>
                <c:pt idx="2">
                  <c:v>92.18</c:v>
                </c:pt>
                <c:pt idx="3">
                  <c:v>92.8</c:v>
                </c:pt>
                <c:pt idx="4">
                  <c:v>92.77</c:v>
                </c:pt>
              </c:numCache>
            </c:numRef>
          </c:val>
          <c:extLst>
            <c:ext xmlns:c16="http://schemas.microsoft.com/office/drawing/2014/chart" uri="{C3380CC4-5D6E-409C-BE32-E72D297353CC}">
              <c16:uniqueId val="{00000000-C61D-490C-855F-B467902FD9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C61D-490C-855F-B467902FD9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150.83000000000001</c:v>
                </c:pt>
                <c:pt idx="1">
                  <c:v>167.66</c:v>
                </c:pt>
                <c:pt idx="2">
                  <c:v>150</c:v>
                </c:pt>
                <c:pt idx="3">
                  <c:v>150</c:v>
                </c:pt>
                <c:pt idx="4">
                  <c:v>150</c:v>
                </c:pt>
              </c:numCache>
            </c:numRef>
          </c:val>
          <c:extLst>
            <c:ext xmlns:c16="http://schemas.microsoft.com/office/drawing/2014/chart" uri="{C3380CC4-5D6E-409C-BE32-E72D297353CC}">
              <c16:uniqueId val="{00000000-8365-4B98-8BC0-EC70230966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8365-4B98-8BC0-EC70230966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2</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石川県　能美市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10</v>
      </c>
      <c r="C7" s="57"/>
      <c r="D7" s="57"/>
      <c r="E7" s="57"/>
      <c r="F7" s="57"/>
      <c r="G7" s="57"/>
      <c r="H7" s="57"/>
      <c r="I7" s="57" t="s">
        <v>15</v>
      </c>
      <c r="J7" s="57"/>
      <c r="K7" s="57"/>
      <c r="L7" s="57"/>
      <c r="M7" s="57"/>
      <c r="N7" s="57"/>
      <c r="O7" s="57"/>
      <c r="P7" s="57" t="s">
        <v>9</v>
      </c>
      <c r="Q7" s="57"/>
      <c r="R7" s="57"/>
      <c r="S7" s="57"/>
      <c r="T7" s="57"/>
      <c r="U7" s="57"/>
      <c r="V7" s="57"/>
      <c r="W7" s="57" t="s">
        <v>5</v>
      </c>
      <c r="X7" s="57"/>
      <c r="Y7" s="57"/>
      <c r="Z7" s="57"/>
      <c r="AA7" s="57"/>
      <c r="AB7" s="57"/>
      <c r="AC7" s="57"/>
      <c r="AD7" s="57" t="s">
        <v>8</v>
      </c>
      <c r="AE7" s="57"/>
      <c r="AF7" s="57"/>
      <c r="AG7" s="57"/>
      <c r="AH7" s="57"/>
      <c r="AI7" s="57"/>
      <c r="AJ7" s="57"/>
      <c r="AK7" s="3"/>
      <c r="AL7" s="57" t="s">
        <v>17</v>
      </c>
      <c r="AM7" s="57"/>
      <c r="AN7" s="57"/>
      <c r="AO7" s="57"/>
      <c r="AP7" s="57"/>
      <c r="AQ7" s="57"/>
      <c r="AR7" s="57"/>
      <c r="AS7" s="57"/>
      <c r="AT7" s="57" t="s">
        <v>11</v>
      </c>
      <c r="AU7" s="57"/>
      <c r="AV7" s="57"/>
      <c r="AW7" s="57"/>
      <c r="AX7" s="57"/>
      <c r="AY7" s="57"/>
      <c r="AZ7" s="57"/>
      <c r="BA7" s="57"/>
      <c r="BB7" s="57" t="s">
        <v>18</v>
      </c>
      <c r="BC7" s="57"/>
      <c r="BD7" s="57"/>
      <c r="BE7" s="57"/>
      <c r="BF7" s="57"/>
      <c r="BG7" s="57"/>
      <c r="BH7" s="57"/>
      <c r="BI7" s="57"/>
      <c r="BJ7" s="3"/>
      <c r="BK7" s="3"/>
      <c r="BL7" s="68" t="s">
        <v>19</v>
      </c>
      <c r="BM7" s="69"/>
      <c r="BN7" s="69"/>
      <c r="BO7" s="69"/>
      <c r="BP7" s="69"/>
      <c r="BQ7" s="69"/>
      <c r="BR7" s="69"/>
      <c r="BS7" s="69"/>
      <c r="BT7" s="69"/>
      <c r="BU7" s="69"/>
      <c r="BV7" s="69"/>
      <c r="BW7" s="69"/>
      <c r="BX7" s="69"/>
      <c r="BY7" s="70"/>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非設置</v>
      </c>
      <c r="AE8" s="67"/>
      <c r="AF8" s="67"/>
      <c r="AG8" s="67"/>
      <c r="AH8" s="67"/>
      <c r="AI8" s="67"/>
      <c r="AJ8" s="67"/>
      <c r="AK8" s="3"/>
      <c r="AL8" s="51">
        <f>データ!S6</f>
        <v>49697</v>
      </c>
      <c r="AM8" s="51"/>
      <c r="AN8" s="51"/>
      <c r="AO8" s="51"/>
      <c r="AP8" s="51"/>
      <c r="AQ8" s="51"/>
      <c r="AR8" s="51"/>
      <c r="AS8" s="51"/>
      <c r="AT8" s="52">
        <f>データ!T6</f>
        <v>84.14</v>
      </c>
      <c r="AU8" s="52"/>
      <c r="AV8" s="52"/>
      <c r="AW8" s="52"/>
      <c r="AX8" s="52"/>
      <c r="AY8" s="52"/>
      <c r="AZ8" s="52"/>
      <c r="BA8" s="52"/>
      <c r="BB8" s="52">
        <f>データ!U6</f>
        <v>590.65</v>
      </c>
      <c r="BC8" s="52"/>
      <c r="BD8" s="52"/>
      <c r="BE8" s="52"/>
      <c r="BF8" s="52"/>
      <c r="BG8" s="52"/>
      <c r="BH8" s="52"/>
      <c r="BI8" s="52"/>
      <c r="BJ8" s="3"/>
      <c r="BK8" s="3"/>
      <c r="BL8" s="62" t="s">
        <v>16</v>
      </c>
      <c r="BM8" s="63"/>
      <c r="BN8" s="64" t="s">
        <v>21</v>
      </c>
      <c r="BO8" s="64"/>
      <c r="BP8" s="64"/>
      <c r="BQ8" s="64"/>
      <c r="BR8" s="64"/>
      <c r="BS8" s="64"/>
      <c r="BT8" s="64"/>
      <c r="BU8" s="64"/>
      <c r="BV8" s="64"/>
      <c r="BW8" s="64"/>
      <c r="BX8" s="64"/>
      <c r="BY8" s="65"/>
    </row>
    <row r="9" spans="1:78" ht="18.75" customHeight="1" x14ac:dyDescent="0.2">
      <c r="A9" s="2"/>
      <c r="B9" s="57" t="s">
        <v>22</v>
      </c>
      <c r="C9" s="57"/>
      <c r="D9" s="57"/>
      <c r="E9" s="57"/>
      <c r="F9" s="57"/>
      <c r="G9" s="57"/>
      <c r="H9" s="57"/>
      <c r="I9" s="57" t="s">
        <v>24</v>
      </c>
      <c r="J9" s="57"/>
      <c r="K9" s="57"/>
      <c r="L9" s="57"/>
      <c r="M9" s="57"/>
      <c r="N9" s="57"/>
      <c r="O9" s="57"/>
      <c r="P9" s="57" t="s">
        <v>25</v>
      </c>
      <c r="Q9" s="57"/>
      <c r="R9" s="57"/>
      <c r="S9" s="57"/>
      <c r="T9" s="57"/>
      <c r="U9" s="57"/>
      <c r="V9" s="57"/>
      <c r="W9" s="57" t="s">
        <v>28</v>
      </c>
      <c r="X9" s="57"/>
      <c r="Y9" s="57"/>
      <c r="Z9" s="57"/>
      <c r="AA9" s="57"/>
      <c r="AB9" s="57"/>
      <c r="AC9" s="57"/>
      <c r="AD9" s="57" t="s">
        <v>23</v>
      </c>
      <c r="AE9" s="57"/>
      <c r="AF9" s="57"/>
      <c r="AG9" s="57"/>
      <c r="AH9" s="57"/>
      <c r="AI9" s="57"/>
      <c r="AJ9" s="57"/>
      <c r="AK9" s="3"/>
      <c r="AL9" s="57" t="s">
        <v>30</v>
      </c>
      <c r="AM9" s="57"/>
      <c r="AN9" s="57"/>
      <c r="AO9" s="57"/>
      <c r="AP9" s="57"/>
      <c r="AQ9" s="57"/>
      <c r="AR9" s="57"/>
      <c r="AS9" s="57"/>
      <c r="AT9" s="57" t="s">
        <v>31</v>
      </c>
      <c r="AU9" s="57"/>
      <c r="AV9" s="57"/>
      <c r="AW9" s="57"/>
      <c r="AX9" s="57"/>
      <c r="AY9" s="57"/>
      <c r="AZ9" s="57"/>
      <c r="BA9" s="57"/>
      <c r="BB9" s="57" t="s">
        <v>3</v>
      </c>
      <c r="BC9" s="57"/>
      <c r="BD9" s="57"/>
      <c r="BE9" s="57"/>
      <c r="BF9" s="57"/>
      <c r="BG9" s="57"/>
      <c r="BH9" s="57"/>
      <c r="BI9" s="57"/>
      <c r="BJ9" s="3"/>
      <c r="BK9" s="3"/>
      <c r="BL9" s="58" t="s">
        <v>32</v>
      </c>
      <c r="BM9" s="59"/>
      <c r="BN9" s="60" t="s">
        <v>33</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51.34</v>
      </c>
      <c r="J10" s="52"/>
      <c r="K10" s="52"/>
      <c r="L10" s="52"/>
      <c r="M10" s="52"/>
      <c r="N10" s="52"/>
      <c r="O10" s="52"/>
      <c r="P10" s="52">
        <f>データ!P6</f>
        <v>93.38</v>
      </c>
      <c r="Q10" s="52"/>
      <c r="R10" s="52"/>
      <c r="S10" s="52"/>
      <c r="T10" s="52"/>
      <c r="U10" s="52"/>
      <c r="V10" s="52"/>
      <c r="W10" s="52">
        <f>データ!Q6</f>
        <v>88.14</v>
      </c>
      <c r="X10" s="52"/>
      <c r="Y10" s="52"/>
      <c r="Z10" s="52"/>
      <c r="AA10" s="52"/>
      <c r="AB10" s="52"/>
      <c r="AC10" s="52"/>
      <c r="AD10" s="51">
        <f>データ!R6</f>
        <v>3080</v>
      </c>
      <c r="AE10" s="51"/>
      <c r="AF10" s="51"/>
      <c r="AG10" s="51"/>
      <c r="AH10" s="51"/>
      <c r="AI10" s="51"/>
      <c r="AJ10" s="51"/>
      <c r="AK10" s="2"/>
      <c r="AL10" s="51">
        <f>データ!V6</f>
        <v>46219</v>
      </c>
      <c r="AM10" s="51"/>
      <c r="AN10" s="51"/>
      <c r="AO10" s="51"/>
      <c r="AP10" s="51"/>
      <c r="AQ10" s="51"/>
      <c r="AR10" s="51"/>
      <c r="AS10" s="51"/>
      <c r="AT10" s="52">
        <f>データ!W6</f>
        <v>15.48</v>
      </c>
      <c r="AU10" s="52"/>
      <c r="AV10" s="52"/>
      <c r="AW10" s="52"/>
      <c r="AX10" s="52"/>
      <c r="AY10" s="52"/>
      <c r="AZ10" s="52"/>
      <c r="BA10" s="52"/>
      <c r="BB10" s="52">
        <f>データ!X6</f>
        <v>2985.72</v>
      </c>
      <c r="BC10" s="52"/>
      <c r="BD10" s="52"/>
      <c r="BE10" s="52"/>
      <c r="BF10" s="52"/>
      <c r="BG10" s="52"/>
      <c r="BH10" s="52"/>
      <c r="BI10" s="52"/>
      <c r="BJ10" s="2"/>
      <c r="BK10" s="2"/>
      <c r="BL10" s="53" t="s">
        <v>35</v>
      </c>
      <c r="BM10" s="54"/>
      <c r="BN10" s="55" t="s">
        <v>36</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38</v>
      </c>
      <c r="BM11" s="30"/>
      <c r="BN11" s="30"/>
      <c r="BO11" s="30"/>
      <c r="BP11" s="30"/>
      <c r="BQ11" s="30"/>
      <c r="BR11" s="30"/>
      <c r="BS11" s="30"/>
      <c r="BT11" s="30"/>
      <c r="BU11" s="30"/>
      <c r="BV11" s="30"/>
      <c r="BW11" s="30"/>
      <c r="BX11" s="30"/>
      <c r="BY11" s="30"/>
      <c r="BZ11" s="3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2">
      <c r="A14" s="2"/>
      <c r="B14" s="32" t="s">
        <v>27</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39</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113</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7"/>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7"/>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7"/>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7"/>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7"/>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7"/>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7"/>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7"/>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7"/>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7"/>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7"/>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7"/>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7"/>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7"/>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7"/>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7"/>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7"/>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7"/>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7"/>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7"/>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7"/>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7"/>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7"/>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7"/>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7"/>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7"/>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7"/>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40</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7" t="s">
        <v>111</v>
      </c>
      <c r="BM47" s="45"/>
      <c r="BN47" s="45"/>
      <c r="BO47" s="45"/>
      <c r="BP47" s="45"/>
      <c r="BQ47" s="45"/>
      <c r="BR47" s="45"/>
      <c r="BS47" s="45"/>
      <c r="BT47" s="45"/>
      <c r="BU47" s="45"/>
      <c r="BV47" s="45"/>
      <c r="BW47" s="45"/>
      <c r="BX47" s="45"/>
      <c r="BY47" s="45"/>
      <c r="BZ47" s="4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7"/>
      <c r="BM48" s="45"/>
      <c r="BN48" s="45"/>
      <c r="BO48" s="45"/>
      <c r="BP48" s="45"/>
      <c r="BQ48" s="45"/>
      <c r="BR48" s="45"/>
      <c r="BS48" s="45"/>
      <c r="BT48" s="45"/>
      <c r="BU48" s="45"/>
      <c r="BV48" s="45"/>
      <c r="BW48" s="45"/>
      <c r="BX48" s="45"/>
      <c r="BY48" s="45"/>
      <c r="BZ48" s="4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7"/>
      <c r="BM49" s="45"/>
      <c r="BN49" s="45"/>
      <c r="BO49" s="45"/>
      <c r="BP49" s="45"/>
      <c r="BQ49" s="45"/>
      <c r="BR49" s="45"/>
      <c r="BS49" s="45"/>
      <c r="BT49" s="45"/>
      <c r="BU49" s="45"/>
      <c r="BV49" s="45"/>
      <c r="BW49" s="45"/>
      <c r="BX49" s="45"/>
      <c r="BY49" s="45"/>
      <c r="BZ49" s="4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7"/>
      <c r="BM50" s="45"/>
      <c r="BN50" s="45"/>
      <c r="BO50" s="45"/>
      <c r="BP50" s="45"/>
      <c r="BQ50" s="45"/>
      <c r="BR50" s="45"/>
      <c r="BS50" s="45"/>
      <c r="BT50" s="45"/>
      <c r="BU50" s="45"/>
      <c r="BV50" s="45"/>
      <c r="BW50" s="45"/>
      <c r="BX50" s="45"/>
      <c r="BY50" s="45"/>
      <c r="BZ50" s="4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7"/>
      <c r="BM51" s="45"/>
      <c r="BN51" s="45"/>
      <c r="BO51" s="45"/>
      <c r="BP51" s="45"/>
      <c r="BQ51" s="45"/>
      <c r="BR51" s="45"/>
      <c r="BS51" s="45"/>
      <c r="BT51" s="45"/>
      <c r="BU51" s="45"/>
      <c r="BV51" s="45"/>
      <c r="BW51" s="45"/>
      <c r="BX51" s="45"/>
      <c r="BY51" s="45"/>
      <c r="BZ51" s="4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7"/>
      <c r="BM52" s="45"/>
      <c r="BN52" s="45"/>
      <c r="BO52" s="45"/>
      <c r="BP52" s="45"/>
      <c r="BQ52" s="45"/>
      <c r="BR52" s="45"/>
      <c r="BS52" s="45"/>
      <c r="BT52" s="45"/>
      <c r="BU52" s="45"/>
      <c r="BV52" s="45"/>
      <c r="BW52" s="45"/>
      <c r="BX52" s="45"/>
      <c r="BY52" s="45"/>
      <c r="BZ52" s="4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7"/>
      <c r="BM53" s="45"/>
      <c r="BN53" s="45"/>
      <c r="BO53" s="45"/>
      <c r="BP53" s="45"/>
      <c r="BQ53" s="45"/>
      <c r="BR53" s="45"/>
      <c r="BS53" s="45"/>
      <c r="BT53" s="45"/>
      <c r="BU53" s="45"/>
      <c r="BV53" s="45"/>
      <c r="BW53" s="45"/>
      <c r="BX53" s="45"/>
      <c r="BY53" s="45"/>
      <c r="BZ53" s="4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7"/>
      <c r="BM54" s="45"/>
      <c r="BN54" s="45"/>
      <c r="BO54" s="45"/>
      <c r="BP54" s="45"/>
      <c r="BQ54" s="45"/>
      <c r="BR54" s="45"/>
      <c r="BS54" s="45"/>
      <c r="BT54" s="45"/>
      <c r="BU54" s="45"/>
      <c r="BV54" s="45"/>
      <c r="BW54" s="45"/>
      <c r="BX54" s="45"/>
      <c r="BY54" s="45"/>
      <c r="BZ54" s="4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7"/>
      <c r="BM55" s="45"/>
      <c r="BN55" s="45"/>
      <c r="BO55" s="45"/>
      <c r="BP55" s="45"/>
      <c r="BQ55" s="45"/>
      <c r="BR55" s="45"/>
      <c r="BS55" s="45"/>
      <c r="BT55" s="45"/>
      <c r="BU55" s="45"/>
      <c r="BV55" s="45"/>
      <c r="BW55" s="45"/>
      <c r="BX55" s="45"/>
      <c r="BY55" s="45"/>
      <c r="BZ55" s="46"/>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7"/>
      <c r="BM56" s="45"/>
      <c r="BN56" s="45"/>
      <c r="BO56" s="45"/>
      <c r="BP56" s="45"/>
      <c r="BQ56" s="45"/>
      <c r="BR56" s="45"/>
      <c r="BS56" s="45"/>
      <c r="BT56" s="45"/>
      <c r="BU56" s="45"/>
      <c r="BV56" s="45"/>
      <c r="BW56" s="45"/>
      <c r="BX56" s="45"/>
      <c r="BY56" s="45"/>
      <c r="BZ56" s="46"/>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7"/>
      <c r="BM57" s="45"/>
      <c r="BN57" s="45"/>
      <c r="BO57" s="45"/>
      <c r="BP57" s="45"/>
      <c r="BQ57" s="45"/>
      <c r="BR57" s="45"/>
      <c r="BS57" s="45"/>
      <c r="BT57" s="45"/>
      <c r="BU57" s="45"/>
      <c r="BV57" s="45"/>
      <c r="BW57" s="45"/>
      <c r="BX57" s="45"/>
      <c r="BY57" s="45"/>
      <c r="BZ57" s="46"/>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7"/>
      <c r="BM58" s="45"/>
      <c r="BN58" s="45"/>
      <c r="BO58" s="45"/>
      <c r="BP58" s="45"/>
      <c r="BQ58" s="45"/>
      <c r="BR58" s="45"/>
      <c r="BS58" s="45"/>
      <c r="BT58" s="45"/>
      <c r="BU58" s="45"/>
      <c r="BV58" s="45"/>
      <c r="BW58" s="45"/>
      <c r="BX58" s="45"/>
      <c r="BY58" s="45"/>
      <c r="BZ58" s="46"/>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7"/>
      <c r="BM59" s="45"/>
      <c r="BN59" s="45"/>
      <c r="BO59" s="45"/>
      <c r="BP59" s="45"/>
      <c r="BQ59" s="45"/>
      <c r="BR59" s="45"/>
      <c r="BS59" s="45"/>
      <c r="BT59" s="45"/>
      <c r="BU59" s="45"/>
      <c r="BV59" s="45"/>
      <c r="BW59" s="45"/>
      <c r="BX59" s="45"/>
      <c r="BY59" s="45"/>
      <c r="BZ59" s="46"/>
    </row>
    <row r="60" spans="1:78" ht="13.5" customHeight="1" x14ac:dyDescent="0.2">
      <c r="A60" s="2"/>
      <c r="B60" s="35" t="s">
        <v>12</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47"/>
      <c r="BM60" s="45"/>
      <c r="BN60" s="45"/>
      <c r="BO60" s="45"/>
      <c r="BP60" s="45"/>
      <c r="BQ60" s="45"/>
      <c r="BR60" s="45"/>
      <c r="BS60" s="45"/>
      <c r="BT60" s="45"/>
      <c r="BU60" s="45"/>
      <c r="BV60" s="45"/>
      <c r="BW60" s="45"/>
      <c r="BX60" s="45"/>
      <c r="BY60" s="45"/>
      <c r="BZ60" s="46"/>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47"/>
      <c r="BM61" s="45"/>
      <c r="BN61" s="45"/>
      <c r="BO61" s="45"/>
      <c r="BP61" s="45"/>
      <c r="BQ61" s="45"/>
      <c r="BR61" s="45"/>
      <c r="BS61" s="45"/>
      <c r="BT61" s="45"/>
      <c r="BU61" s="45"/>
      <c r="BV61" s="45"/>
      <c r="BW61" s="45"/>
      <c r="BX61" s="45"/>
      <c r="BY61" s="45"/>
      <c r="BZ61" s="4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7"/>
      <c r="BM62" s="45"/>
      <c r="BN62" s="45"/>
      <c r="BO62" s="45"/>
      <c r="BP62" s="45"/>
      <c r="BQ62" s="45"/>
      <c r="BR62" s="45"/>
      <c r="BS62" s="45"/>
      <c r="BT62" s="45"/>
      <c r="BU62" s="45"/>
      <c r="BV62" s="45"/>
      <c r="BW62" s="45"/>
      <c r="BX62" s="45"/>
      <c r="BY62" s="45"/>
      <c r="BZ62" s="4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8"/>
      <c r="BM63" s="49"/>
      <c r="BN63" s="49"/>
      <c r="BO63" s="49"/>
      <c r="BP63" s="49"/>
      <c r="BQ63" s="49"/>
      <c r="BR63" s="49"/>
      <c r="BS63" s="49"/>
      <c r="BT63" s="49"/>
      <c r="BU63" s="49"/>
      <c r="BV63" s="49"/>
      <c r="BW63" s="49"/>
      <c r="BX63" s="49"/>
      <c r="BY63" s="49"/>
      <c r="BZ63" s="5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13</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7" t="s">
        <v>112</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7"/>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7"/>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7"/>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7"/>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7"/>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7"/>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7"/>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7"/>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7"/>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7"/>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7"/>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7"/>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7"/>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7"/>
      <c r="BM80" s="45"/>
      <c r="BN80" s="45"/>
      <c r="BO80" s="45"/>
      <c r="BP80" s="45"/>
      <c r="BQ80" s="45"/>
      <c r="BR80" s="45"/>
      <c r="BS80" s="45"/>
      <c r="BT80" s="45"/>
      <c r="BU80" s="45"/>
      <c r="BV80" s="45"/>
      <c r="BW80" s="45"/>
      <c r="BX80" s="45"/>
      <c r="BY80" s="45"/>
      <c r="BZ80" s="46"/>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7"/>
      <c r="BM81" s="45"/>
      <c r="BN81" s="45"/>
      <c r="BO81" s="45"/>
      <c r="BP81" s="45"/>
      <c r="BQ81" s="45"/>
      <c r="BR81" s="45"/>
      <c r="BS81" s="45"/>
      <c r="BT81" s="45"/>
      <c r="BU81" s="45"/>
      <c r="BV81" s="45"/>
      <c r="BW81" s="45"/>
      <c r="BX81" s="45"/>
      <c r="BY81" s="45"/>
      <c r="BZ81" s="46"/>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8"/>
      <c r="BM82" s="49"/>
      <c r="BN82" s="49"/>
      <c r="BO82" s="49"/>
      <c r="BP82" s="49"/>
      <c r="BQ82" s="49"/>
      <c r="BR82" s="49"/>
      <c r="BS82" s="49"/>
      <c r="BT82" s="49"/>
      <c r="BU82" s="49"/>
      <c r="BV82" s="49"/>
      <c r="BW82" s="49"/>
      <c r="BX82" s="49"/>
      <c r="BY82" s="49"/>
      <c r="BZ82" s="50"/>
    </row>
    <row r="83" spans="1:78" x14ac:dyDescent="0.2">
      <c r="C83" s="28" t="s">
        <v>42</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hidden="1" x14ac:dyDescent="0.2">
      <c r="B84" s="6" t="s">
        <v>43</v>
      </c>
      <c r="C84" s="6"/>
      <c r="D84" s="6"/>
      <c r="E84" s="6" t="s">
        <v>44</v>
      </c>
      <c r="F84" s="6" t="s">
        <v>46</v>
      </c>
      <c r="G84" s="6" t="s">
        <v>47</v>
      </c>
      <c r="H84" s="6" t="s">
        <v>41</v>
      </c>
      <c r="I84" s="6" t="s">
        <v>14</v>
      </c>
      <c r="J84" s="6" t="s">
        <v>48</v>
      </c>
      <c r="K84" s="6" t="s">
        <v>49</v>
      </c>
      <c r="L84" s="6" t="s">
        <v>1</v>
      </c>
      <c r="M84" s="6" t="s">
        <v>34</v>
      </c>
      <c r="N84" s="6" t="s">
        <v>50</v>
      </c>
      <c r="O84" s="6" t="s">
        <v>52</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Qfe8j8rWfifEpYJSf74deTZfMDCOOfM6vjME0EY1bTuO1hVd/qolNULywUtbVFziOONtDAAPUfdmcnS3Qylh2w==" saltValue="c5qLkx4cAUlXaiMHzeW8U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0</v>
      </c>
      <c r="C3" s="16" t="s">
        <v>57</v>
      </c>
      <c r="D3" s="16" t="s">
        <v>58</v>
      </c>
      <c r="E3" s="16" t="s">
        <v>7</v>
      </c>
      <c r="F3" s="16" t="s">
        <v>6</v>
      </c>
      <c r="G3" s="16" t="s">
        <v>26</v>
      </c>
      <c r="H3" s="72" t="s">
        <v>59</v>
      </c>
      <c r="I3" s="73"/>
      <c r="J3" s="73"/>
      <c r="K3" s="73"/>
      <c r="L3" s="73"/>
      <c r="M3" s="73"/>
      <c r="N3" s="73"/>
      <c r="O3" s="73"/>
      <c r="P3" s="73"/>
      <c r="Q3" s="73"/>
      <c r="R3" s="73"/>
      <c r="S3" s="73"/>
      <c r="T3" s="73"/>
      <c r="U3" s="73"/>
      <c r="V3" s="73"/>
      <c r="W3" s="73"/>
      <c r="X3" s="74"/>
      <c r="Y3" s="78"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12</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60</v>
      </c>
      <c r="B4" s="17"/>
      <c r="C4" s="17"/>
      <c r="D4" s="17"/>
      <c r="E4" s="17"/>
      <c r="F4" s="17"/>
      <c r="G4" s="17"/>
      <c r="H4" s="75"/>
      <c r="I4" s="76"/>
      <c r="J4" s="76"/>
      <c r="K4" s="76"/>
      <c r="L4" s="76"/>
      <c r="M4" s="76"/>
      <c r="N4" s="76"/>
      <c r="O4" s="76"/>
      <c r="P4" s="76"/>
      <c r="Q4" s="76"/>
      <c r="R4" s="76"/>
      <c r="S4" s="76"/>
      <c r="T4" s="76"/>
      <c r="U4" s="76"/>
      <c r="V4" s="76"/>
      <c r="W4" s="76"/>
      <c r="X4" s="77"/>
      <c r="Y4" s="79" t="s">
        <v>51</v>
      </c>
      <c r="Z4" s="79"/>
      <c r="AA4" s="79"/>
      <c r="AB4" s="79"/>
      <c r="AC4" s="79"/>
      <c r="AD4" s="79"/>
      <c r="AE4" s="79"/>
      <c r="AF4" s="79"/>
      <c r="AG4" s="79"/>
      <c r="AH4" s="79"/>
      <c r="AI4" s="79"/>
      <c r="AJ4" s="79" t="s">
        <v>45</v>
      </c>
      <c r="AK4" s="79"/>
      <c r="AL4" s="79"/>
      <c r="AM4" s="79"/>
      <c r="AN4" s="79"/>
      <c r="AO4" s="79"/>
      <c r="AP4" s="79"/>
      <c r="AQ4" s="79"/>
      <c r="AR4" s="79"/>
      <c r="AS4" s="79"/>
      <c r="AT4" s="79"/>
      <c r="AU4" s="79" t="s">
        <v>29</v>
      </c>
      <c r="AV4" s="79"/>
      <c r="AW4" s="79"/>
      <c r="AX4" s="79"/>
      <c r="AY4" s="79"/>
      <c r="AZ4" s="79"/>
      <c r="BA4" s="79"/>
      <c r="BB4" s="79"/>
      <c r="BC4" s="79"/>
      <c r="BD4" s="79"/>
      <c r="BE4" s="79"/>
      <c r="BF4" s="79" t="s">
        <v>61</v>
      </c>
      <c r="BG4" s="79"/>
      <c r="BH4" s="79"/>
      <c r="BI4" s="79"/>
      <c r="BJ4" s="79"/>
      <c r="BK4" s="79"/>
      <c r="BL4" s="79"/>
      <c r="BM4" s="79"/>
      <c r="BN4" s="79"/>
      <c r="BO4" s="79"/>
      <c r="BP4" s="79"/>
      <c r="BQ4" s="79" t="s">
        <v>4</v>
      </c>
      <c r="BR4" s="79"/>
      <c r="BS4" s="79"/>
      <c r="BT4" s="79"/>
      <c r="BU4" s="79"/>
      <c r="BV4" s="79"/>
      <c r="BW4" s="79"/>
      <c r="BX4" s="79"/>
      <c r="BY4" s="79"/>
      <c r="BZ4" s="79"/>
      <c r="CA4" s="79"/>
      <c r="CB4" s="79" t="s">
        <v>62</v>
      </c>
      <c r="CC4" s="79"/>
      <c r="CD4" s="79"/>
      <c r="CE4" s="79"/>
      <c r="CF4" s="79"/>
      <c r="CG4" s="79"/>
      <c r="CH4" s="79"/>
      <c r="CI4" s="79"/>
      <c r="CJ4" s="79"/>
      <c r="CK4" s="79"/>
      <c r="CL4" s="79"/>
      <c r="CM4" s="79" t="s">
        <v>64</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37</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2">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88</v>
      </c>
      <c r="AE5" s="22" t="s">
        <v>90</v>
      </c>
      <c r="AF5" s="22" t="s">
        <v>91</v>
      </c>
      <c r="AG5" s="22" t="s">
        <v>92</v>
      </c>
      <c r="AH5" s="22" t="s">
        <v>93</v>
      </c>
      <c r="AI5" s="22" t="s">
        <v>43</v>
      </c>
      <c r="AJ5" s="22" t="s">
        <v>83</v>
      </c>
      <c r="AK5" s="22" t="s">
        <v>84</v>
      </c>
      <c r="AL5" s="22" t="s">
        <v>85</v>
      </c>
      <c r="AM5" s="22" t="s">
        <v>86</v>
      </c>
      <c r="AN5" s="22" t="s">
        <v>87</v>
      </c>
      <c r="AO5" s="22" t="s">
        <v>88</v>
      </c>
      <c r="AP5" s="22" t="s">
        <v>90</v>
      </c>
      <c r="AQ5" s="22" t="s">
        <v>91</v>
      </c>
      <c r="AR5" s="22" t="s">
        <v>92</v>
      </c>
      <c r="AS5" s="22" t="s">
        <v>93</v>
      </c>
      <c r="AT5" s="22" t="s">
        <v>89</v>
      </c>
      <c r="AU5" s="22" t="s">
        <v>83</v>
      </c>
      <c r="AV5" s="22" t="s">
        <v>84</v>
      </c>
      <c r="AW5" s="22" t="s">
        <v>85</v>
      </c>
      <c r="AX5" s="22" t="s">
        <v>86</v>
      </c>
      <c r="AY5" s="22" t="s">
        <v>87</v>
      </c>
      <c r="AZ5" s="22" t="s">
        <v>88</v>
      </c>
      <c r="BA5" s="22" t="s">
        <v>90</v>
      </c>
      <c r="BB5" s="22" t="s">
        <v>91</v>
      </c>
      <c r="BC5" s="22" t="s">
        <v>92</v>
      </c>
      <c r="BD5" s="22" t="s">
        <v>93</v>
      </c>
      <c r="BE5" s="22" t="s">
        <v>89</v>
      </c>
      <c r="BF5" s="22" t="s">
        <v>83</v>
      </c>
      <c r="BG5" s="22" t="s">
        <v>84</v>
      </c>
      <c r="BH5" s="22" t="s">
        <v>85</v>
      </c>
      <c r="BI5" s="22" t="s">
        <v>86</v>
      </c>
      <c r="BJ5" s="22" t="s">
        <v>87</v>
      </c>
      <c r="BK5" s="22" t="s">
        <v>88</v>
      </c>
      <c r="BL5" s="22" t="s">
        <v>90</v>
      </c>
      <c r="BM5" s="22" t="s">
        <v>91</v>
      </c>
      <c r="BN5" s="22" t="s">
        <v>92</v>
      </c>
      <c r="BO5" s="22" t="s">
        <v>93</v>
      </c>
      <c r="BP5" s="22" t="s">
        <v>89</v>
      </c>
      <c r="BQ5" s="22" t="s">
        <v>83</v>
      </c>
      <c r="BR5" s="22" t="s">
        <v>84</v>
      </c>
      <c r="BS5" s="22" t="s">
        <v>85</v>
      </c>
      <c r="BT5" s="22" t="s">
        <v>86</v>
      </c>
      <c r="BU5" s="22" t="s">
        <v>87</v>
      </c>
      <c r="BV5" s="22" t="s">
        <v>88</v>
      </c>
      <c r="BW5" s="22" t="s">
        <v>90</v>
      </c>
      <c r="BX5" s="22" t="s">
        <v>91</v>
      </c>
      <c r="BY5" s="22" t="s">
        <v>92</v>
      </c>
      <c r="BZ5" s="22" t="s">
        <v>93</v>
      </c>
      <c r="CA5" s="22" t="s">
        <v>89</v>
      </c>
      <c r="CB5" s="22" t="s">
        <v>83</v>
      </c>
      <c r="CC5" s="22" t="s">
        <v>84</v>
      </c>
      <c r="CD5" s="22" t="s">
        <v>85</v>
      </c>
      <c r="CE5" s="22" t="s">
        <v>86</v>
      </c>
      <c r="CF5" s="22" t="s">
        <v>87</v>
      </c>
      <c r="CG5" s="22" t="s">
        <v>88</v>
      </c>
      <c r="CH5" s="22" t="s">
        <v>90</v>
      </c>
      <c r="CI5" s="22" t="s">
        <v>91</v>
      </c>
      <c r="CJ5" s="22" t="s">
        <v>92</v>
      </c>
      <c r="CK5" s="22" t="s">
        <v>93</v>
      </c>
      <c r="CL5" s="22" t="s">
        <v>89</v>
      </c>
      <c r="CM5" s="22" t="s">
        <v>83</v>
      </c>
      <c r="CN5" s="22" t="s">
        <v>84</v>
      </c>
      <c r="CO5" s="22" t="s">
        <v>85</v>
      </c>
      <c r="CP5" s="22" t="s">
        <v>86</v>
      </c>
      <c r="CQ5" s="22" t="s">
        <v>87</v>
      </c>
      <c r="CR5" s="22" t="s">
        <v>88</v>
      </c>
      <c r="CS5" s="22" t="s">
        <v>90</v>
      </c>
      <c r="CT5" s="22" t="s">
        <v>91</v>
      </c>
      <c r="CU5" s="22" t="s">
        <v>92</v>
      </c>
      <c r="CV5" s="22" t="s">
        <v>93</v>
      </c>
      <c r="CW5" s="22" t="s">
        <v>89</v>
      </c>
      <c r="CX5" s="22" t="s">
        <v>83</v>
      </c>
      <c r="CY5" s="22" t="s">
        <v>84</v>
      </c>
      <c r="CZ5" s="22" t="s">
        <v>85</v>
      </c>
      <c r="DA5" s="22" t="s">
        <v>86</v>
      </c>
      <c r="DB5" s="22" t="s">
        <v>87</v>
      </c>
      <c r="DC5" s="22" t="s">
        <v>88</v>
      </c>
      <c r="DD5" s="22" t="s">
        <v>90</v>
      </c>
      <c r="DE5" s="22" t="s">
        <v>91</v>
      </c>
      <c r="DF5" s="22" t="s">
        <v>92</v>
      </c>
      <c r="DG5" s="22" t="s">
        <v>93</v>
      </c>
      <c r="DH5" s="22" t="s">
        <v>89</v>
      </c>
      <c r="DI5" s="22" t="s">
        <v>83</v>
      </c>
      <c r="DJ5" s="22" t="s">
        <v>84</v>
      </c>
      <c r="DK5" s="22" t="s">
        <v>85</v>
      </c>
      <c r="DL5" s="22" t="s">
        <v>86</v>
      </c>
      <c r="DM5" s="22" t="s">
        <v>87</v>
      </c>
      <c r="DN5" s="22" t="s">
        <v>88</v>
      </c>
      <c r="DO5" s="22" t="s">
        <v>90</v>
      </c>
      <c r="DP5" s="22" t="s">
        <v>91</v>
      </c>
      <c r="DQ5" s="22" t="s">
        <v>92</v>
      </c>
      <c r="DR5" s="22" t="s">
        <v>93</v>
      </c>
      <c r="DS5" s="22" t="s">
        <v>89</v>
      </c>
      <c r="DT5" s="22" t="s">
        <v>83</v>
      </c>
      <c r="DU5" s="22" t="s">
        <v>84</v>
      </c>
      <c r="DV5" s="22" t="s">
        <v>85</v>
      </c>
      <c r="DW5" s="22" t="s">
        <v>86</v>
      </c>
      <c r="DX5" s="22" t="s">
        <v>87</v>
      </c>
      <c r="DY5" s="22" t="s">
        <v>88</v>
      </c>
      <c r="DZ5" s="22" t="s">
        <v>90</v>
      </c>
      <c r="EA5" s="22" t="s">
        <v>91</v>
      </c>
      <c r="EB5" s="22" t="s">
        <v>92</v>
      </c>
      <c r="EC5" s="22" t="s">
        <v>93</v>
      </c>
      <c r="ED5" s="22" t="s">
        <v>89</v>
      </c>
      <c r="EE5" s="22" t="s">
        <v>83</v>
      </c>
      <c r="EF5" s="22" t="s">
        <v>84</v>
      </c>
      <c r="EG5" s="22" t="s">
        <v>85</v>
      </c>
      <c r="EH5" s="22" t="s">
        <v>86</v>
      </c>
      <c r="EI5" s="22" t="s">
        <v>87</v>
      </c>
      <c r="EJ5" s="22" t="s">
        <v>88</v>
      </c>
      <c r="EK5" s="22" t="s">
        <v>90</v>
      </c>
      <c r="EL5" s="22" t="s">
        <v>91</v>
      </c>
      <c r="EM5" s="22" t="s">
        <v>92</v>
      </c>
      <c r="EN5" s="22" t="s">
        <v>93</v>
      </c>
      <c r="EO5" s="22" t="s">
        <v>89</v>
      </c>
    </row>
    <row r="6" spans="1:148" s="13" customFormat="1" x14ac:dyDescent="0.2">
      <c r="A6" s="14" t="s">
        <v>94</v>
      </c>
      <c r="B6" s="19">
        <f t="shared" ref="B6:X6" si="1">B7</f>
        <v>2023</v>
      </c>
      <c r="C6" s="19">
        <f t="shared" si="1"/>
        <v>172111</v>
      </c>
      <c r="D6" s="19">
        <f t="shared" si="1"/>
        <v>46</v>
      </c>
      <c r="E6" s="19">
        <f t="shared" si="1"/>
        <v>17</v>
      </c>
      <c r="F6" s="19">
        <f t="shared" si="1"/>
        <v>1</v>
      </c>
      <c r="G6" s="19">
        <f t="shared" si="1"/>
        <v>0</v>
      </c>
      <c r="H6" s="19" t="str">
        <f t="shared" si="1"/>
        <v>石川県　能美市</v>
      </c>
      <c r="I6" s="19" t="str">
        <f t="shared" si="1"/>
        <v>法適用</v>
      </c>
      <c r="J6" s="19" t="str">
        <f t="shared" si="1"/>
        <v>下水道事業</v>
      </c>
      <c r="K6" s="19" t="str">
        <f t="shared" si="1"/>
        <v>公共下水道</v>
      </c>
      <c r="L6" s="19" t="str">
        <f t="shared" si="1"/>
        <v>Bd1</v>
      </c>
      <c r="M6" s="19" t="str">
        <f t="shared" si="1"/>
        <v>非設置</v>
      </c>
      <c r="N6" s="23" t="str">
        <f t="shared" si="1"/>
        <v>-</v>
      </c>
      <c r="O6" s="23">
        <f t="shared" si="1"/>
        <v>51.34</v>
      </c>
      <c r="P6" s="23">
        <f t="shared" si="1"/>
        <v>93.38</v>
      </c>
      <c r="Q6" s="23">
        <f t="shared" si="1"/>
        <v>88.14</v>
      </c>
      <c r="R6" s="23">
        <f t="shared" si="1"/>
        <v>3080</v>
      </c>
      <c r="S6" s="23">
        <f t="shared" si="1"/>
        <v>49697</v>
      </c>
      <c r="T6" s="23">
        <f t="shared" si="1"/>
        <v>84.14</v>
      </c>
      <c r="U6" s="23">
        <f t="shared" si="1"/>
        <v>590.65</v>
      </c>
      <c r="V6" s="23">
        <f t="shared" si="1"/>
        <v>46219</v>
      </c>
      <c r="W6" s="23">
        <f t="shared" si="1"/>
        <v>15.48</v>
      </c>
      <c r="X6" s="23">
        <f t="shared" si="1"/>
        <v>2985.72</v>
      </c>
      <c r="Y6" s="27">
        <f t="shared" ref="Y6:AH6" si="2">IF(Y7="",NA(),Y7)</f>
        <v>101.43</v>
      </c>
      <c r="Z6" s="27">
        <f t="shared" si="2"/>
        <v>103.22</v>
      </c>
      <c r="AA6" s="27">
        <f t="shared" si="2"/>
        <v>106.35</v>
      </c>
      <c r="AB6" s="27">
        <f t="shared" si="2"/>
        <v>108.85</v>
      </c>
      <c r="AC6" s="27">
        <f t="shared" si="2"/>
        <v>107.34</v>
      </c>
      <c r="AD6" s="27">
        <f t="shared" si="2"/>
        <v>106.99</v>
      </c>
      <c r="AE6" s="27">
        <f t="shared" si="2"/>
        <v>107.85</v>
      </c>
      <c r="AF6" s="27">
        <f t="shared" si="2"/>
        <v>108.04</v>
      </c>
      <c r="AG6" s="27">
        <f t="shared" si="2"/>
        <v>107.49</v>
      </c>
      <c r="AH6" s="27">
        <f t="shared" si="2"/>
        <v>107.64</v>
      </c>
      <c r="AI6" s="23" t="str">
        <f>IF(AI7="","",IF(AI7="-","【-】","【"&amp;SUBSTITUTE(TEXT(AI7,"#,##0.00"),"-","△")&amp;"】"))</f>
        <v>【105.91】</v>
      </c>
      <c r="AJ6" s="23">
        <f t="shared" ref="AJ6:AS6" si="3">IF(AJ7="",NA(),AJ7)</f>
        <v>0</v>
      </c>
      <c r="AK6" s="23">
        <f t="shared" si="3"/>
        <v>0</v>
      </c>
      <c r="AL6" s="23">
        <f t="shared" si="3"/>
        <v>0</v>
      </c>
      <c r="AM6" s="23">
        <f t="shared" si="3"/>
        <v>0</v>
      </c>
      <c r="AN6" s="23">
        <f t="shared" si="3"/>
        <v>0</v>
      </c>
      <c r="AO6" s="27">
        <f t="shared" si="3"/>
        <v>7.42</v>
      </c>
      <c r="AP6" s="27">
        <f t="shared" si="3"/>
        <v>4.72</v>
      </c>
      <c r="AQ6" s="27">
        <f t="shared" si="3"/>
        <v>4.49</v>
      </c>
      <c r="AR6" s="27">
        <f t="shared" si="3"/>
        <v>5.41</v>
      </c>
      <c r="AS6" s="27">
        <f t="shared" si="3"/>
        <v>5.61</v>
      </c>
      <c r="AT6" s="23" t="str">
        <f>IF(AT7="","",IF(AT7="-","【-】","【"&amp;SUBSTITUTE(TEXT(AT7,"#,##0.00"),"-","△")&amp;"】"))</f>
        <v>【3.03】</v>
      </c>
      <c r="AU6" s="27">
        <f t="shared" ref="AU6:BD6" si="4">IF(AU7="",NA(),AU7)</f>
        <v>71.37</v>
      </c>
      <c r="AV6" s="27">
        <f t="shared" si="4"/>
        <v>63.69</v>
      </c>
      <c r="AW6" s="27">
        <f t="shared" si="4"/>
        <v>58.06</v>
      </c>
      <c r="AX6" s="27">
        <f t="shared" si="4"/>
        <v>53.46</v>
      </c>
      <c r="AY6" s="27">
        <f t="shared" si="4"/>
        <v>59.02</v>
      </c>
      <c r="AZ6" s="27">
        <f t="shared" si="4"/>
        <v>68.180000000000007</v>
      </c>
      <c r="BA6" s="27">
        <f t="shared" si="4"/>
        <v>67.930000000000007</v>
      </c>
      <c r="BB6" s="27">
        <f t="shared" si="4"/>
        <v>68.53</v>
      </c>
      <c r="BC6" s="27">
        <f t="shared" si="4"/>
        <v>69.180000000000007</v>
      </c>
      <c r="BD6" s="27">
        <f t="shared" si="4"/>
        <v>76.319999999999993</v>
      </c>
      <c r="BE6" s="23" t="str">
        <f>IF(BE7="","",IF(BE7="-","【-】","【"&amp;SUBSTITUTE(TEXT(BE7,"#,##0.00"),"-","△")&amp;"】"))</f>
        <v>【78.43】</v>
      </c>
      <c r="BF6" s="27">
        <f t="shared" ref="BF6:BO6" si="5">IF(BF7="",NA(),BF7)</f>
        <v>1547.73</v>
      </c>
      <c r="BG6" s="27">
        <f t="shared" si="5"/>
        <v>1474.1</v>
      </c>
      <c r="BH6" s="27">
        <f t="shared" si="5"/>
        <v>1815.01</v>
      </c>
      <c r="BI6" s="27">
        <f t="shared" si="5"/>
        <v>1406.87</v>
      </c>
      <c r="BJ6" s="27">
        <f t="shared" si="5"/>
        <v>1333.79</v>
      </c>
      <c r="BK6" s="27">
        <f t="shared" si="5"/>
        <v>847.44</v>
      </c>
      <c r="BL6" s="27">
        <f t="shared" si="5"/>
        <v>857.88</v>
      </c>
      <c r="BM6" s="27">
        <f t="shared" si="5"/>
        <v>825.1</v>
      </c>
      <c r="BN6" s="27">
        <f t="shared" si="5"/>
        <v>789.87</v>
      </c>
      <c r="BO6" s="27">
        <f t="shared" si="5"/>
        <v>749.43</v>
      </c>
      <c r="BP6" s="23" t="str">
        <f>IF(BP7="","",IF(BP7="-","【-】","【"&amp;SUBSTITUTE(TEXT(BP7,"#,##0.00"),"-","△")&amp;"】"))</f>
        <v>【630.82】</v>
      </c>
      <c r="BQ6" s="27">
        <f t="shared" ref="BQ6:BZ6" si="6">IF(BQ7="",NA(),BQ7)</f>
        <v>90.6</v>
      </c>
      <c r="BR6" s="27">
        <f t="shared" si="6"/>
        <v>81.69</v>
      </c>
      <c r="BS6" s="27">
        <f t="shared" si="6"/>
        <v>92.18</v>
      </c>
      <c r="BT6" s="27">
        <f t="shared" si="6"/>
        <v>92.8</v>
      </c>
      <c r="BU6" s="27">
        <f t="shared" si="6"/>
        <v>92.77</v>
      </c>
      <c r="BV6" s="27">
        <f t="shared" si="6"/>
        <v>94.69</v>
      </c>
      <c r="BW6" s="27">
        <f t="shared" si="6"/>
        <v>94.97</v>
      </c>
      <c r="BX6" s="27">
        <f t="shared" si="6"/>
        <v>97.07</v>
      </c>
      <c r="BY6" s="27">
        <f t="shared" si="6"/>
        <v>98.06</v>
      </c>
      <c r="BZ6" s="27">
        <f t="shared" si="6"/>
        <v>98.46</v>
      </c>
      <c r="CA6" s="23" t="str">
        <f>IF(CA7="","",IF(CA7="-","【-】","【"&amp;SUBSTITUTE(TEXT(CA7,"#,##0.00"),"-","△")&amp;"】"))</f>
        <v>【97.81】</v>
      </c>
      <c r="CB6" s="27">
        <f t="shared" ref="CB6:CK6" si="7">IF(CB7="",NA(),CB7)</f>
        <v>150.83000000000001</v>
      </c>
      <c r="CC6" s="27">
        <f t="shared" si="7"/>
        <v>167.66</v>
      </c>
      <c r="CD6" s="27">
        <f t="shared" si="7"/>
        <v>150</v>
      </c>
      <c r="CE6" s="27">
        <f t="shared" si="7"/>
        <v>150</v>
      </c>
      <c r="CF6" s="27">
        <f t="shared" si="7"/>
        <v>150</v>
      </c>
      <c r="CG6" s="27">
        <f t="shared" si="7"/>
        <v>159.78</v>
      </c>
      <c r="CH6" s="27">
        <f t="shared" si="7"/>
        <v>159.49</v>
      </c>
      <c r="CI6" s="27">
        <f t="shared" si="7"/>
        <v>157.81</v>
      </c>
      <c r="CJ6" s="27">
        <f t="shared" si="7"/>
        <v>157.37</v>
      </c>
      <c r="CK6" s="27">
        <f t="shared" si="7"/>
        <v>157.44999999999999</v>
      </c>
      <c r="CL6" s="23" t="str">
        <f>IF(CL7="","",IF(CL7="-","【-】","【"&amp;SUBSTITUTE(TEXT(CL7,"#,##0.00"),"-","△")&amp;"】"))</f>
        <v>【138.75】</v>
      </c>
      <c r="CM6" s="27">
        <f t="shared" ref="CM6:CV6" si="8">IF(CM7="",NA(),CM7)</f>
        <v>57.78</v>
      </c>
      <c r="CN6" s="27">
        <f t="shared" si="8"/>
        <v>49.33</v>
      </c>
      <c r="CO6" s="27">
        <f t="shared" si="8"/>
        <v>40.83</v>
      </c>
      <c r="CP6" s="27">
        <f t="shared" si="8"/>
        <v>34.22</v>
      </c>
      <c r="CQ6" s="27">
        <f t="shared" si="8"/>
        <v>34.94</v>
      </c>
      <c r="CR6" s="27">
        <f t="shared" si="8"/>
        <v>68.31</v>
      </c>
      <c r="CS6" s="27">
        <f t="shared" si="8"/>
        <v>65.28</v>
      </c>
      <c r="CT6" s="27">
        <f t="shared" si="8"/>
        <v>64.92</v>
      </c>
      <c r="CU6" s="27">
        <f t="shared" si="8"/>
        <v>64.14</v>
      </c>
      <c r="CV6" s="27">
        <f t="shared" si="8"/>
        <v>63.71</v>
      </c>
      <c r="CW6" s="23" t="str">
        <f>IF(CW7="","",IF(CW7="-","【-】","【"&amp;SUBSTITUTE(TEXT(CW7,"#,##0.00"),"-","△")&amp;"】"))</f>
        <v>【58.94】</v>
      </c>
      <c r="CX6" s="27">
        <f t="shared" ref="CX6:DG6" si="9">IF(CX7="",NA(),CX7)</f>
        <v>92.79</v>
      </c>
      <c r="CY6" s="27">
        <f t="shared" si="9"/>
        <v>92.82</v>
      </c>
      <c r="CZ6" s="27">
        <f t="shared" si="9"/>
        <v>92.87</v>
      </c>
      <c r="DA6" s="27">
        <f t="shared" si="9"/>
        <v>92.99</v>
      </c>
      <c r="DB6" s="27">
        <f t="shared" si="9"/>
        <v>93.03</v>
      </c>
      <c r="DC6" s="27">
        <f t="shared" si="9"/>
        <v>92.62</v>
      </c>
      <c r="DD6" s="27">
        <f t="shared" si="9"/>
        <v>92.72</v>
      </c>
      <c r="DE6" s="27">
        <f t="shared" si="9"/>
        <v>92.88</v>
      </c>
      <c r="DF6" s="27">
        <f t="shared" si="9"/>
        <v>92.9</v>
      </c>
      <c r="DG6" s="27">
        <f t="shared" si="9"/>
        <v>92.89</v>
      </c>
      <c r="DH6" s="23" t="str">
        <f>IF(DH7="","",IF(DH7="-","【-】","【"&amp;SUBSTITUTE(TEXT(DH7,"#,##0.00"),"-","△")&amp;"】"))</f>
        <v>【95.91】</v>
      </c>
      <c r="DI6" s="27">
        <f t="shared" ref="DI6:DR6" si="10">IF(DI7="",NA(),DI7)</f>
        <v>22.47</v>
      </c>
      <c r="DJ6" s="27">
        <f t="shared" si="10"/>
        <v>24.85</v>
      </c>
      <c r="DK6" s="27">
        <f t="shared" si="10"/>
        <v>27.12</v>
      </c>
      <c r="DL6" s="27">
        <f t="shared" si="10"/>
        <v>29.48</v>
      </c>
      <c r="DM6" s="27">
        <f t="shared" si="10"/>
        <v>31.64</v>
      </c>
      <c r="DN6" s="27">
        <f t="shared" si="10"/>
        <v>26.36</v>
      </c>
      <c r="DO6" s="27">
        <f t="shared" si="10"/>
        <v>23.79</v>
      </c>
      <c r="DP6" s="27">
        <f t="shared" si="10"/>
        <v>25.66</v>
      </c>
      <c r="DQ6" s="27">
        <f t="shared" si="10"/>
        <v>27.46</v>
      </c>
      <c r="DR6" s="27">
        <f t="shared" si="10"/>
        <v>29.93</v>
      </c>
      <c r="DS6" s="23" t="str">
        <f>IF(DS7="","",IF(DS7="-","【-】","【"&amp;SUBSTITUTE(TEXT(DS7,"#,##0.00"),"-","△")&amp;"】"))</f>
        <v>【41.09】</v>
      </c>
      <c r="DT6" s="23">
        <f t="shared" ref="DT6:EC6" si="11">IF(DT7="",NA(),DT7)</f>
        <v>0</v>
      </c>
      <c r="DU6" s="23">
        <f t="shared" si="11"/>
        <v>0</v>
      </c>
      <c r="DV6" s="23">
        <f t="shared" si="11"/>
        <v>0</v>
      </c>
      <c r="DW6" s="23">
        <f t="shared" si="11"/>
        <v>0</v>
      </c>
      <c r="DX6" s="23">
        <f t="shared" si="11"/>
        <v>0</v>
      </c>
      <c r="DY6" s="27">
        <f t="shared" si="11"/>
        <v>1.43</v>
      </c>
      <c r="DZ6" s="27">
        <f t="shared" si="11"/>
        <v>1.22</v>
      </c>
      <c r="EA6" s="27">
        <f t="shared" si="11"/>
        <v>1.61</v>
      </c>
      <c r="EB6" s="27">
        <f t="shared" si="11"/>
        <v>2.08</v>
      </c>
      <c r="EC6" s="27">
        <f t="shared" si="11"/>
        <v>2.74</v>
      </c>
      <c r="ED6" s="23" t="str">
        <f>IF(ED7="","",IF(ED7="-","【-】","【"&amp;SUBSTITUTE(TEXT(ED7,"#,##0.00"),"-","△")&amp;"】"))</f>
        <v>【8.68】</v>
      </c>
      <c r="EE6" s="27">
        <f t="shared" ref="EE6:EN6" si="12">IF(EE7="",NA(),EE7)</f>
        <v>0.05</v>
      </c>
      <c r="EF6" s="27">
        <f t="shared" si="12"/>
        <v>0.38</v>
      </c>
      <c r="EG6" s="23">
        <f t="shared" si="12"/>
        <v>0</v>
      </c>
      <c r="EH6" s="23">
        <f t="shared" si="12"/>
        <v>0</v>
      </c>
      <c r="EI6" s="23">
        <f t="shared" si="12"/>
        <v>0</v>
      </c>
      <c r="EJ6" s="27">
        <f t="shared" si="12"/>
        <v>0.09</v>
      </c>
      <c r="EK6" s="27">
        <f t="shared" si="12"/>
        <v>0.09</v>
      </c>
      <c r="EL6" s="27">
        <f t="shared" si="12"/>
        <v>0.17</v>
      </c>
      <c r="EM6" s="27">
        <f t="shared" si="12"/>
        <v>0.13</v>
      </c>
      <c r="EN6" s="27">
        <f t="shared" si="12"/>
        <v>0.06</v>
      </c>
      <c r="EO6" s="23" t="str">
        <f>IF(EO7="","",IF(EO7="-","【-】","【"&amp;SUBSTITUTE(TEXT(EO7,"#,##0.00"),"-","△")&amp;"】"))</f>
        <v>【0.22】</v>
      </c>
    </row>
    <row r="7" spans="1:148" s="13" customFormat="1" x14ac:dyDescent="0.2">
      <c r="A7" s="14"/>
      <c r="B7" s="20">
        <v>2023</v>
      </c>
      <c r="C7" s="20">
        <v>172111</v>
      </c>
      <c r="D7" s="20">
        <v>46</v>
      </c>
      <c r="E7" s="20">
        <v>17</v>
      </c>
      <c r="F7" s="20">
        <v>1</v>
      </c>
      <c r="G7" s="20">
        <v>0</v>
      </c>
      <c r="H7" s="20" t="s">
        <v>95</v>
      </c>
      <c r="I7" s="20" t="s">
        <v>96</v>
      </c>
      <c r="J7" s="20" t="s">
        <v>97</v>
      </c>
      <c r="K7" s="20" t="s">
        <v>98</v>
      </c>
      <c r="L7" s="20" t="s">
        <v>99</v>
      </c>
      <c r="M7" s="20" t="s">
        <v>100</v>
      </c>
      <c r="N7" s="24" t="s">
        <v>101</v>
      </c>
      <c r="O7" s="24">
        <v>51.34</v>
      </c>
      <c r="P7" s="24">
        <v>93.38</v>
      </c>
      <c r="Q7" s="24">
        <v>88.14</v>
      </c>
      <c r="R7" s="24">
        <v>3080</v>
      </c>
      <c r="S7" s="24">
        <v>49697</v>
      </c>
      <c r="T7" s="24">
        <v>84.14</v>
      </c>
      <c r="U7" s="24">
        <v>590.65</v>
      </c>
      <c r="V7" s="24">
        <v>46219</v>
      </c>
      <c r="W7" s="24">
        <v>15.48</v>
      </c>
      <c r="X7" s="24">
        <v>2985.72</v>
      </c>
      <c r="Y7" s="24">
        <v>101.43</v>
      </c>
      <c r="Z7" s="24">
        <v>103.22</v>
      </c>
      <c r="AA7" s="24">
        <v>106.35</v>
      </c>
      <c r="AB7" s="24">
        <v>108.85</v>
      </c>
      <c r="AC7" s="24">
        <v>107.34</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71.37</v>
      </c>
      <c r="AV7" s="24">
        <v>63.69</v>
      </c>
      <c r="AW7" s="24">
        <v>58.06</v>
      </c>
      <c r="AX7" s="24">
        <v>53.46</v>
      </c>
      <c r="AY7" s="24">
        <v>59.02</v>
      </c>
      <c r="AZ7" s="24">
        <v>68.180000000000007</v>
      </c>
      <c r="BA7" s="24">
        <v>67.930000000000007</v>
      </c>
      <c r="BB7" s="24">
        <v>68.53</v>
      </c>
      <c r="BC7" s="24">
        <v>69.180000000000007</v>
      </c>
      <c r="BD7" s="24">
        <v>76.319999999999993</v>
      </c>
      <c r="BE7" s="24">
        <v>78.430000000000007</v>
      </c>
      <c r="BF7" s="24">
        <v>1547.73</v>
      </c>
      <c r="BG7" s="24">
        <v>1474.1</v>
      </c>
      <c r="BH7" s="24">
        <v>1815.01</v>
      </c>
      <c r="BI7" s="24">
        <v>1406.87</v>
      </c>
      <c r="BJ7" s="24">
        <v>1333.79</v>
      </c>
      <c r="BK7" s="24">
        <v>847.44</v>
      </c>
      <c r="BL7" s="24">
        <v>857.88</v>
      </c>
      <c r="BM7" s="24">
        <v>825.1</v>
      </c>
      <c r="BN7" s="24">
        <v>789.87</v>
      </c>
      <c r="BO7" s="24">
        <v>749.43</v>
      </c>
      <c r="BP7" s="24">
        <v>630.82000000000005</v>
      </c>
      <c r="BQ7" s="24">
        <v>90.6</v>
      </c>
      <c r="BR7" s="24">
        <v>81.69</v>
      </c>
      <c r="BS7" s="24">
        <v>92.18</v>
      </c>
      <c r="BT7" s="24">
        <v>92.8</v>
      </c>
      <c r="BU7" s="24">
        <v>92.77</v>
      </c>
      <c r="BV7" s="24">
        <v>94.69</v>
      </c>
      <c r="BW7" s="24">
        <v>94.97</v>
      </c>
      <c r="BX7" s="24">
        <v>97.07</v>
      </c>
      <c r="BY7" s="24">
        <v>98.06</v>
      </c>
      <c r="BZ7" s="24">
        <v>98.46</v>
      </c>
      <c r="CA7" s="24">
        <v>97.81</v>
      </c>
      <c r="CB7" s="24">
        <v>150.83000000000001</v>
      </c>
      <c r="CC7" s="24">
        <v>167.66</v>
      </c>
      <c r="CD7" s="24">
        <v>150</v>
      </c>
      <c r="CE7" s="24">
        <v>150</v>
      </c>
      <c r="CF7" s="24">
        <v>150</v>
      </c>
      <c r="CG7" s="24">
        <v>159.78</v>
      </c>
      <c r="CH7" s="24">
        <v>159.49</v>
      </c>
      <c r="CI7" s="24">
        <v>157.81</v>
      </c>
      <c r="CJ7" s="24">
        <v>157.37</v>
      </c>
      <c r="CK7" s="24">
        <v>157.44999999999999</v>
      </c>
      <c r="CL7" s="24">
        <v>138.75</v>
      </c>
      <c r="CM7" s="24">
        <v>57.78</v>
      </c>
      <c r="CN7" s="24">
        <v>49.33</v>
      </c>
      <c r="CO7" s="24">
        <v>40.83</v>
      </c>
      <c r="CP7" s="24">
        <v>34.22</v>
      </c>
      <c r="CQ7" s="24">
        <v>34.94</v>
      </c>
      <c r="CR7" s="24">
        <v>68.31</v>
      </c>
      <c r="CS7" s="24">
        <v>65.28</v>
      </c>
      <c r="CT7" s="24">
        <v>64.92</v>
      </c>
      <c r="CU7" s="24">
        <v>64.14</v>
      </c>
      <c r="CV7" s="24">
        <v>63.71</v>
      </c>
      <c r="CW7" s="24">
        <v>58.94</v>
      </c>
      <c r="CX7" s="24">
        <v>92.79</v>
      </c>
      <c r="CY7" s="24">
        <v>92.82</v>
      </c>
      <c r="CZ7" s="24">
        <v>92.87</v>
      </c>
      <c r="DA7" s="24">
        <v>92.99</v>
      </c>
      <c r="DB7" s="24">
        <v>93.03</v>
      </c>
      <c r="DC7" s="24">
        <v>92.62</v>
      </c>
      <c r="DD7" s="24">
        <v>92.72</v>
      </c>
      <c r="DE7" s="24">
        <v>92.88</v>
      </c>
      <c r="DF7" s="24">
        <v>92.9</v>
      </c>
      <c r="DG7" s="24">
        <v>92.89</v>
      </c>
      <c r="DH7" s="24">
        <v>95.91</v>
      </c>
      <c r="DI7" s="24">
        <v>22.47</v>
      </c>
      <c r="DJ7" s="24">
        <v>24.85</v>
      </c>
      <c r="DK7" s="24">
        <v>27.12</v>
      </c>
      <c r="DL7" s="24">
        <v>29.48</v>
      </c>
      <c r="DM7" s="24">
        <v>31.64</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0.05</v>
      </c>
      <c r="EF7" s="24">
        <v>0.38</v>
      </c>
      <c r="EG7" s="24">
        <v>0</v>
      </c>
      <c r="EH7" s="24">
        <v>0</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HW53734</cp:lastModifiedBy>
  <dcterms:created xsi:type="dcterms:W3CDTF">2025-01-24T07:01:38Z</dcterms:created>
  <dcterms:modified xsi:type="dcterms:W3CDTF">2025-02-28T07:47:34Z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2025-02-27T00:53:32Z</vt:filetime>
  </property>
</Properties>
</file>