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605上下水道課\調査・回答\★R6\★経営比較分析表\【経営比較分析表】2023_172090_46_010\"/>
    </mc:Choice>
  </mc:AlternateContent>
  <workbookProtection workbookAlgorithmName="SHA-512" workbookHashValue="zqrNfSfPxhmp6Y8OH+xtkShGdeQLu63UyLq/1plTp9INiOxuf9z95ISrIbZyGe8vRBSxkmX8cDW6mfKxu4F6rg==" workbookSaltValue="BICM3REHMLXhazr3nT9MyQ=="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<sst xmlns="http://schemas.openxmlformats.org/spreadsheetml/2006/main" count="228" uniqueCount="113">
  <si>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</si>
  <si>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</si>
  <si>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</si>
  <si>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</si>
  <si>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</si>
  <si>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</si>
  <si>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</si>
  <si>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</si>
  <si>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</si>
  <si>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</si>
  <si>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</si>
  <si>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</si>
  <si>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</si>
  <si>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</si>
  <si>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</si>
  <si>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</si>
  <si>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</si>
  <si>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</si>
  <si>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</si>
  <si>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</si>
  <si>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</si>
  <si>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</si>
  <si>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</si>
  <si>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</si>
  <si>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</si>
  <si>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</si>
  <si>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</si>
  <si>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</si>
  <si>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</si>
  <si>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</si>
  <si>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</si>
  <si>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</si>
  <si>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</si>
  <si>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</si>
  <si>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</si>
  <si>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</si>
  <si>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</si>
  <si>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</si>
  <si>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</si>
  <si>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</si>
  <si>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</si>
  <si>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</si>
  <si>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</si>
  <si>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</si>
  <si>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</si>
  <si>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</si>
  <si>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</si>
  <si>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</si>
  <si>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</si>
  <si>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</si>
  <si>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</si>
  <si>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</si>
  <si>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</si>
  <si>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</si>
  <si>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</si>
  <si>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</si>
  <si>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</si>
  <si>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</si>
  <si>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</si>
  <si>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</si>
  <si>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</si>
  <si>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</si>
  <si>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</si>
  <si>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</si>
  <si>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</si>
  <si>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</si>
  <si>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</si>
  <si>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</si>
  <si>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</si>
  <si>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</si>
  <si>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</si>
  <si>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</si>
  <si>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</si>
  <si>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</si>
  <si>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</si>
  <si>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</si>
  <si>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</si>
  <si>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</si>
  <si>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</si>
  <si>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</si>
  <si>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</si>
  <si>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</si>
  <si>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</si>
  <si>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</si>
  <si>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</si>
  <si>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</si>
  <si>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</si>
  <si>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</si>
  <si>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</si>
  <si>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</si>
  <si>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</si>
  <si>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</si>
  <si>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</si>
  <si>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かほく市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</si>
  <si>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</si>
  <si>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</si>
  <si>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</si>
  <si>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</si>
  <si>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</si>
  <si>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</si>
  <si>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</si>
  <si>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</si>
  <si>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</si>
  <si>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</si>
  <si>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</si>
  <si>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</si>
  <si>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</si>
  <si>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</si>
  <si>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</si>
  <si>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</si>
  <si>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については100％を下回り、経常損失を計上、累積欠損金の発生となった。また料金回収率も100％を下回っており、令和6年能登半島地震発生時の料金減免や災害応急工事の実施、物価高及び電気料金・燃料費等高騰が主な原因である。今後も災害復旧をはじめとした施設修繕等費用の増大による財政状況悪化が予想されることから、料金水準の適正化が課題である。
　流動比率についても100％を超え、短期的な債務支払にも対応できる状況であるが、災害に伴う応急工事等の未払金が多く、例年に比べ比率は減少した。
　企業債残高対給水収益比率は類似団体平均値を超えており、配水場施設等の更新に伴う企業債借入が要因である。今後は施設整備計画に基づき、実情に合った施設への改修を進めていく。また災害復旧工事についても順次実施していく。</t>
    <rPh sb="1" eb="3">
      <t>ケイジョウ</t>
    </rPh>
    <rPh sb="3" eb="5">
      <t>シュウシ</t>
    </rPh>
    <rPh sb="5" eb="7">
      <t>ヒリツ</t>
    </rPh>
    <rPh sb="17" eb="19">
      <t>シタマワ</t>
    </rPh>
    <rPh sb="21" eb="23">
      <t>ケイジョウ</t>
    </rPh>
    <rPh sb="23" eb="25">
      <t>ソンシツ</t>
    </rPh>
    <rPh sb="26" eb="28">
      <t>ケイジョウ</t>
    </rPh>
    <rPh sb="29" eb="31">
      <t>ルイセキ</t>
    </rPh>
    <rPh sb="31" eb="33">
      <t>ケッソン</t>
    </rPh>
    <rPh sb="33" eb="34">
      <t>キン</t>
    </rPh>
    <rPh sb="35" eb="37">
      <t>ハッセイ</t>
    </rPh>
    <rPh sb="44" eb="46">
      <t>リョウキン</t>
    </rPh>
    <rPh sb="46" eb="48">
      <t>カイシュウ</t>
    </rPh>
    <rPh sb="48" eb="49">
      <t>リツ</t>
    </rPh>
    <rPh sb="55" eb="57">
      <t>シタマワ</t>
    </rPh>
    <rPh sb="62" eb="63">
      <t>レイ</t>
    </rPh>
    <rPh sb="63" eb="64">
      <t>ワ</t>
    </rPh>
    <rPh sb="65" eb="66">
      <t>ネン</t>
    </rPh>
    <rPh sb="66" eb="68">
      <t>ノト</t>
    </rPh>
    <rPh sb="68" eb="70">
      <t>ハントウ</t>
    </rPh>
    <rPh sb="70" eb="72">
      <t>ジシン</t>
    </rPh>
    <rPh sb="72" eb="74">
      <t>ハッセイ</t>
    </rPh>
    <rPh sb="74" eb="75">
      <t>ジ</t>
    </rPh>
    <rPh sb="76" eb="78">
      <t>リョウキン</t>
    </rPh>
    <rPh sb="78" eb="80">
      <t>ゲンメン</t>
    </rPh>
    <rPh sb="81" eb="83">
      <t>サイガイ</t>
    </rPh>
    <rPh sb="83" eb="85">
      <t>オウキュウ</t>
    </rPh>
    <rPh sb="85" eb="87">
      <t>コウジ</t>
    </rPh>
    <rPh sb="88" eb="90">
      <t>ジッシ</t>
    </rPh>
    <rPh sb="91" eb="94">
      <t>ブッカダカ</t>
    </rPh>
    <rPh sb="94" eb="95">
      <t>オヨ</t>
    </rPh>
    <rPh sb="96" eb="98">
      <t>デンキ</t>
    </rPh>
    <rPh sb="98" eb="100">
      <t>リョウキン</t>
    </rPh>
    <rPh sb="101" eb="103">
      <t>ネンリョウ</t>
    </rPh>
    <rPh sb="103" eb="104">
      <t>ヒ</t>
    </rPh>
    <rPh sb="104" eb="105">
      <t>トウ</t>
    </rPh>
    <rPh sb="105" eb="107">
      <t>コウトウ</t>
    </rPh>
    <rPh sb="108" eb="109">
      <t>オモ</t>
    </rPh>
    <rPh sb="110" eb="112">
      <t>ゲンイン</t>
    </rPh>
    <rPh sb="116" eb="118">
      <t>コンゴ</t>
    </rPh>
    <rPh sb="119" eb="121">
      <t>サイガイ</t>
    </rPh>
    <rPh sb="121" eb="123">
      <t>フッキュウ</t>
    </rPh>
    <rPh sb="130" eb="132">
      <t>シセツ</t>
    </rPh>
    <rPh sb="132" eb="134">
      <t>シュウゼン</t>
    </rPh>
    <rPh sb="134" eb="135">
      <t>ナド</t>
    </rPh>
    <rPh sb="135" eb="137">
      <t>ヒヨウ</t>
    </rPh>
    <rPh sb="138" eb="140">
      <t>ゾウダイ</t>
    </rPh>
    <rPh sb="143" eb="145">
      <t>ザイセイ</t>
    </rPh>
    <rPh sb="145" eb="147">
      <t>ジョウキョウ</t>
    </rPh>
    <rPh sb="147" eb="149">
      <t>アッカ</t>
    </rPh>
    <rPh sb="150" eb="152">
      <t>ヨソウ</t>
    </rPh>
    <rPh sb="160" eb="162">
      <t>リョウキン</t>
    </rPh>
    <rPh sb="162" eb="164">
      <t>スイジュン</t>
    </rPh>
    <rPh sb="167" eb="168">
      <t>カ</t>
    </rPh>
    <rPh sb="169" eb="171">
      <t>カダイ</t>
    </rPh>
    <rPh sb="177" eb="179">
      <t>リュウドウ</t>
    </rPh>
    <rPh sb="179" eb="181">
      <t>ヒリツ</t>
    </rPh>
    <rPh sb="191" eb="192">
      <t>コ</t>
    </rPh>
    <rPh sb="194" eb="197">
      <t>タンキテキ</t>
    </rPh>
    <rPh sb="198" eb="200">
      <t>サイム</t>
    </rPh>
    <rPh sb="200" eb="202">
      <t>シハラ</t>
    </rPh>
    <rPh sb="204" eb="206">
      <t>タイオウ</t>
    </rPh>
    <rPh sb="209" eb="211">
      <t>ジョウキョウ</t>
    </rPh>
    <rPh sb="216" eb="218">
      <t>サイガイ</t>
    </rPh>
    <rPh sb="219" eb="220">
      <t>トモナ</t>
    </rPh>
    <rPh sb="221" eb="223">
      <t>オウキュウ</t>
    </rPh>
    <rPh sb="223" eb="225">
      <t>コウジ</t>
    </rPh>
    <rPh sb="225" eb="226">
      <t>トウ</t>
    </rPh>
    <rPh sb="227" eb="230">
      <t>ミバライキン</t>
    </rPh>
    <rPh sb="231" eb="232">
      <t>オオ</t>
    </rPh>
    <rPh sb="234" eb="236">
      <t>レイネン</t>
    </rPh>
    <rPh sb="237" eb="238">
      <t>クラ</t>
    </rPh>
    <rPh sb="239" eb="241">
      <t>ヒリツ</t>
    </rPh>
    <rPh sb="242" eb="244">
      <t>ゲンショウ</t>
    </rPh>
    <rPh sb="262" eb="264">
      <t>ルイジ</t>
    </rPh>
    <rPh sb="264" eb="266">
      <t>ダンタイ</t>
    </rPh>
    <rPh sb="270" eb="271">
      <t>コ</t>
    </rPh>
    <rPh sb="300" eb="302">
      <t>コンゴ</t>
    </rPh>
    <rPh sb="303" eb="305">
      <t>シセツ</t>
    </rPh>
    <rPh sb="305" eb="307">
      <t>セイビ</t>
    </rPh>
    <rPh sb="307" eb="309">
      <t>ケイカク</t>
    </rPh>
    <rPh sb="310" eb="311">
      <t>モト</t>
    </rPh>
    <rPh sb="327" eb="328">
      <t>スス</t>
    </rPh>
    <rPh sb="335" eb="337">
      <t>サイガイ</t>
    </rPh>
    <rPh sb="337" eb="339">
      <t>フッキュウ</t>
    </rPh>
    <rPh sb="339" eb="341">
      <t>コウジ</t>
    </rPh>
    <rPh sb="346" eb="348">
      <t>ジュンジ</t>
    </rPh>
    <rPh sb="348" eb="350">
      <t>ジッシ</t>
    </rPh>
    <phoneticPr fontId="4"/>
  </si>
  <si>
    <t>　有形固定資産減価償却率について類似団体平均値を下回っているが、管路経年化率が上昇しており、管路の老朽化が進んでいる状況である。今後は補助金等を活用し、地域防災計画で避難所に指定されている管路を優先的に更新を行う予定である。また、アセットマネジメントに基づき、計画的に施設の更新や廃止及び耐震化を順次進めていく。</t>
    <rPh sb="1" eb="3">
      <t>ユウケイ</t>
    </rPh>
    <rPh sb="3" eb="5">
      <t>コテイ</t>
    </rPh>
    <rPh sb="5" eb="7">
      <t>シサン</t>
    </rPh>
    <rPh sb="7" eb="9">
      <t>ゲンカ</t>
    </rPh>
    <rPh sb="9" eb="11">
      <t>ショウキャク</t>
    </rPh>
    <rPh sb="11" eb="12">
      <t>リツ</t>
    </rPh>
    <rPh sb="16" eb="18">
      <t>ルイジ</t>
    </rPh>
    <rPh sb="18" eb="20">
      <t>ダンタイ</t>
    </rPh>
    <rPh sb="20" eb="23">
      <t>ヘイキンチ</t>
    </rPh>
    <rPh sb="24" eb="26">
      <t>シタマワ</t>
    </rPh>
    <rPh sb="46" eb="48">
      <t>カンロ</t>
    </rPh>
    <rPh sb="49" eb="52">
      <t>ロウキュウカ</t>
    </rPh>
    <rPh sb="53" eb="54">
      <t>スス</t>
    </rPh>
    <rPh sb="58" eb="60">
      <t>ジョウキョウ</t>
    </rPh>
    <rPh sb="64" eb="66">
      <t>コンゴ</t>
    </rPh>
    <rPh sb="104" eb="105">
      <t>オコナ</t>
    </rPh>
    <rPh sb="106" eb="108">
      <t>ヨテイ</t>
    </rPh>
    <rPh sb="126" eb="127">
      <t>モト</t>
    </rPh>
    <rPh sb="130" eb="133">
      <t>ケイカクテキ</t>
    </rPh>
    <rPh sb="134" eb="136">
      <t>シセツ</t>
    </rPh>
    <rPh sb="137" eb="139">
      <t>コウシン</t>
    </rPh>
    <rPh sb="140" eb="142">
      <t>ハイシ</t>
    </rPh>
    <rPh sb="142" eb="143">
      <t>オヨ</t>
    </rPh>
    <rPh sb="144" eb="147">
      <t>タイシンカ</t>
    </rPh>
    <rPh sb="148" eb="150">
      <t>ジュンジ</t>
    </rPh>
    <rPh sb="150" eb="151">
      <t>スス</t>
    </rPh>
    <phoneticPr fontId="4"/>
  </si>
  <si>
    <r>
      <t>　令和6年能登半島地震の影響や物価高及び電気料金・燃料費等高騰により、令和5年度決算では経常損失を計上し、累積欠損金の発生となった。料金回収率についても100％を下回り、経営状況について急激に悪化した。
　今後も災害復旧をはじめとした施設及び管路等の修繕及び更新費用の増加が見込まれ厳しい経営状況となることが予想されることから、補助金等の財源確保に努めるほか、適正な料金水準についての検討を行う必要がある。現在、包括的民間委託により住民サービス向上及び経費削減に努めているが、今後はより一層の経営改善を図っていきたい。
　また災害復旧工事についても、令和10年度完了を目標とし迅速に進めていく。　</t>
    </r>
    <r>
      <rPr>
        <sz val="11"/>
        <color rgb="FFFF0000"/>
        <rFont val="ＭＳ ゴシック"/>
        <family val="3"/>
        <charset val="128"/>
      </rPr>
      <t/>
    </r>
    <rPh sb="1" eb="3">
      <t>レイワ</t>
    </rPh>
    <rPh sb="4" eb="5">
      <t>ネン</t>
    </rPh>
    <rPh sb="5" eb="7">
      <t>ノト</t>
    </rPh>
    <rPh sb="7" eb="9">
      <t>ハントウ</t>
    </rPh>
    <rPh sb="9" eb="11">
      <t>ジシン</t>
    </rPh>
    <rPh sb="12" eb="14">
      <t>エイキョウ</t>
    </rPh>
    <rPh sb="18" eb="19">
      <t>オヨ</t>
    </rPh>
    <rPh sb="35" eb="36">
      <t>レイ</t>
    </rPh>
    <rPh sb="36" eb="37">
      <t>ワ</t>
    </rPh>
    <rPh sb="38" eb="40">
      <t>ネンド</t>
    </rPh>
    <rPh sb="40" eb="42">
      <t>ケッサン</t>
    </rPh>
    <rPh sb="44" eb="46">
      <t>ケイジョウ</t>
    </rPh>
    <rPh sb="46" eb="48">
      <t>ソンシツ</t>
    </rPh>
    <rPh sb="49" eb="51">
      <t>ケイジョウ</t>
    </rPh>
    <rPh sb="53" eb="55">
      <t>ルイセキ</t>
    </rPh>
    <rPh sb="55" eb="57">
      <t>ケッソン</t>
    </rPh>
    <rPh sb="57" eb="58">
      <t>キン</t>
    </rPh>
    <rPh sb="59" eb="61">
      <t>ハッセイ</t>
    </rPh>
    <rPh sb="66" eb="68">
      <t>リョウキン</t>
    </rPh>
    <rPh sb="68" eb="70">
      <t>カイシュウ</t>
    </rPh>
    <rPh sb="70" eb="71">
      <t>リツ</t>
    </rPh>
    <rPh sb="81" eb="83">
      <t>シタマワ</t>
    </rPh>
    <rPh sb="85" eb="87">
      <t>ケイエイ</t>
    </rPh>
    <rPh sb="87" eb="89">
      <t>ジョウキョウ</t>
    </rPh>
    <rPh sb="93" eb="95">
      <t>キュウゲキ</t>
    </rPh>
    <rPh sb="96" eb="98">
      <t>アッカ</t>
    </rPh>
    <rPh sb="103" eb="105">
      <t>コンゴ</t>
    </rPh>
    <rPh sb="106" eb="108">
      <t>サイガイ</t>
    </rPh>
    <rPh sb="108" eb="110">
      <t>フッキュウ</t>
    </rPh>
    <rPh sb="117" eb="119">
      <t>シセツ</t>
    </rPh>
    <rPh sb="119" eb="120">
      <t>オヨ</t>
    </rPh>
    <rPh sb="121" eb="123">
      <t>カンロ</t>
    </rPh>
    <rPh sb="123" eb="124">
      <t>トウ</t>
    </rPh>
    <rPh sb="125" eb="127">
      <t>シュウゼン</t>
    </rPh>
    <rPh sb="127" eb="128">
      <t>オヨ</t>
    </rPh>
    <rPh sb="129" eb="131">
      <t>コウシン</t>
    </rPh>
    <rPh sb="131" eb="133">
      <t>ヒヨウ</t>
    </rPh>
    <rPh sb="134" eb="136">
      <t>ゾウカ</t>
    </rPh>
    <rPh sb="137" eb="139">
      <t>ミコ</t>
    </rPh>
    <rPh sb="141" eb="142">
      <t>キビ</t>
    </rPh>
    <rPh sb="144" eb="146">
      <t>ケイエイ</t>
    </rPh>
    <rPh sb="146" eb="148">
      <t>ジョウキョウ</t>
    </rPh>
    <rPh sb="154" eb="156">
      <t>ヨソウ</t>
    </rPh>
    <rPh sb="180" eb="182">
      <t>テキセイ</t>
    </rPh>
    <rPh sb="183" eb="185">
      <t>リョウキン</t>
    </rPh>
    <rPh sb="185" eb="187">
      <t>スイジュン</t>
    </rPh>
    <rPh sb="192" eb="194">
      <t>ケントウ</t>
    </rPh>
    <rPh sb="195" eb="196">
      <t>オコナ</t>
    </rPh>
    <rPh sb="197" eb="199">
      <t>ヒツヨウ</t>
    </rPh>
    <rPh sb="203" eb="205">
      <t>ゲンザイ</t>
    </rPh>
    <rPh sb="216" eb="218">
      <t>ジュウミン</t>
    </rPh>
    <rPh sb="222" eb="224">
      <t>コウジョウ</t>
    </rPh>
    <rPh sb="224" eb="225">
      <t>オヨ</t>
    </rPh>
    <rPh sb="226" eb="228">
      <t>ケイヒ</t>
    </rPh>
    <rPh sb="228" eb="230">
      <t>サクゲン</t>
    </rPh>
    <rPh sb="231" eb="232">
      <t>ツト</t>
    </rPh>
    <rPh sb="238" eb="240">
      <t>コンゴ</t>
    </rPh>
    <rPh sb="243" eb="245">
      <t>イッソウ</t>
    </rPh>
    <rPh sb="246" eb="248">
      <t>ケイエイ</t>
    </rPh>
    <rPh sb="248" eb="250">
      <t>カイゼン</t>
    </rPh>
    <rPh sb="251" eb="252">
      <t>ハカ</t>
    </rPh>
    <rPh sb="284" eb="286">
      <t>モクヒョウ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</si>
</sst>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0.04</c:v>
                </c:pt>
                <c:pt idx="1">
                  <c:v>0.65</c:v>
                </c:pt>
                <c:pt idx="2">
                  <c:v>1.25</c:v>
                </c:pt>
                <c:pt idx="3">
                  <c:v>0.36</c:v>
                </c:pt>
                <c:pt idx="4">
                  <c:v>0.08</c:v>
                </c:pt>
              </c:numCache>
            </c:numRef>
          </c:val>
          <c:extLst>
            <c:ext xmlns:c16="http://schemas.microsoft.com/office/drawing/2014/chart" uri="{C3380CC4-5D6E-409C-BE32-E72D297353CC}">
              <c16:uniqueId val="{00000000-8FDA-4ECD-8CC9-41020F188C5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8FDA-4ECD-8CC9-41020F188C5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74.05</c:v>
                </c:pt>
                <c:pt idx="1">
                  <c:v>74.790000000000006</c:v>
                </c:pt>
                <c:pt idx="2">
                  <c:v>74.37</c:v>
                </c:pt>
                <c:pt idx="3">
                  <c:v>74.27</c:v>
                </c:pt>
                <c:pt idx="4">
                  <c:v>74.150000000000006</c:v>
                </c:pt>
              </c:numCache>
            </c:numRef>
          </c:val>
          <c:extLst>
            <c:ext xmlns:c16="http://schemas.microsoft.com/office/drawing/2014/chart" uri="{C3380CC4-5D6E-409C-BE32-E72D297353CC}">
              <c16:uniqueId val="{00000000-6936-4AC0-858D-8D5139F8DF8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6936-4AC0-858D-8D5139F8DF8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95.66</c:v>
                </c:pt>
                <c:pt idx="1">
                  <c:v>95.95</c:v>
                </c:pt>
                <c:pt idx="2">
                  <c:v>95.44</c:v>
                </c:pt>
                <c:pt idx="3">
                  <c:v>95.07</c:v>
                </c:pt>
                <c:pt idx="4">
                  <c:v>94.21</c:v>
                </c:pt>
              </c:numCache>
            </c:numRef>
          </c:val>
          <c:extLst>
            <c:ext xmlns:c16="http://schemas.microsoft.com/office/drawing/2014/chart" uri="{C3380CC4-5D6E-409C-BE32-E72D297353CC}">
              <c16:uniqueId val="{00000000-C87E-4803-BF64-750BE802E0A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C87E-4803-BF64-750BE802E0A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108.75</c:v>
                </c:pt>
                <c:pt idx="1">
                  <c:v>117.35</c:v>
                </c:pt>
                <c:pt idx="2">
                  <c:v>115.99</c:v>
                </c:pt>
                <c:pt idx="3">
                  <c:v>109.91</c:v>
                </c:pt>
                <c:pt idx="4">
                  <c:v>98.12</c:v>
                </c:pt>
              </c:numCache>
            </c:numRef>
          </c:val>
          <c:extLst>
            <c:ext xmlns:c16="http://schemas.microsoft.com/office/drawing/2014/chart" uri="{C3380CC4-5D6E-409C-BE32-E72D297353CC}">
              <c16:uniqueId val="{00000000-DFCB-4004-ABAE-F748D45D5C0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DFCB-4004-ABAE-F748D45D5C0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48.49</c:v>
                </c:pt>
                <c:pt idx="1">
                  <c:v>48.21</c:v>
                </c:pt>
                <c:pt idx="2">
                  <c:v>47.56</c:v>
                </c:pt>
                <c:pt idx="3">
                  <c:v>48.55</c:v>
                </c:pt>
                <c:pt idx="4">
                  <c:v>49.33</c:v>
                </c:pt>
              </c:numCache>
            </c:numRef>
          </c:val>
          <c:extLst>
            <c:ext xmlns:c16="http://schemas.microsoft.com/office/drawing/2014/chart" uri="{C3380CC4-5D6E-409C-BE32-E72D297353CC}">
              <c16:uniqueId val="{00000000-4BEF-4031-BD72-6AEF7D0E02B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4BEF-4031-BD72-6AEF7D0E02B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21.59</c:v>
                </c:pt>
                <c:pt idx="1">
                  <c:v>21.83</c:v>
                </c:pt>
                <c:pt idx="2">
                  <c:v>25.2</c:v>
                </c:pt>
                <c:pt idx="3">
                  <c:v>26.87</c:v>
                </c:pt>
                <c:pt idx="4">
                  <c:v>27.52</c:v>
                </c:pt>
              </c:numCache>
            </c:numRef>
          </c:val>
          <c:extLst>
            <c:ext xmlns:c16="http://schemas.microsoft.com/office/drawing/2014/chart" uri="{C3380CC4-5D6E-409C-BE32-E72D297353CC}">
              <c16:uniqueId val="{00000000-FBF0-437E-A6A3-3B34912A453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FBF0-437E-A6A3-3B34912A453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quot;-&quot;">
                  <c:v>2.99</c:v>
                </c:pt>
              </c:numCache>
            </c:numRef>
          </c:val>
          <c:extLst>
            <c:ext xmlns:c16="http://schemas.microsoft.com/office/drawing/2014/chart" uri="{C3380CC4-5D6E-409C-BE32-E72D297353CC}">
              <c16:uniqueId val="{00000000-9658-4A41-BB4B-051FD55EB71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9658-4A41-BB4B-051FD55EB71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444.61</c:v>
                </c:pt>
                <c:pt idx="1">
                  <c:v>311.36</c:v>
                </c:pt>
                <c:pt idx="2">
                  <c:v>373.51</c:v>
                </c:pt>
                <c:pt idx="3">
                  <c:v>355.29</c:v>
                </c:pt>
                <c:pt idx="4">
                  <c:v>245.37</c:v>
                </c:pt>
              </c:numCache>
            </c:numRef>
          </c:val>
          <c:extLst>
            <c:ext xmlns:c16="http://schemas.microsoft.com/office/drawing/2014/chart" uri="{C3380CC4-5D6E-409C-BE32-E72D297353CC}">
              <c16:uniqueId val="{00000000-C629-4656-88A6-AE6E025A337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C629-4656-88A6-AE6E025A337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576.59</c:v>
                </c:pt>
                <c:pt idx="1">
                  <c:v>710.18</c:v>
                </c:pt>
                <c:pt idx="2">
                  <c:v>663.57</c:v>
                </c:pt>
                <c:pt idx="3">
                  <c:v>671.22</c:v>
                </c:pt>
                <c:pt idx="4">
                  <c:v>778.52</c:v>
                </c:pt>
              </c:numCache>
            </c:numRef>
          </c:val>
          <c:extLst>
            <c:ext xmlns:c16="http://schemas.microsoft.com/office/drawing/2014/chart" uri="{C3380CC4-5D6E-409C-BE32-E72D297353CC}">
              <c16:uniqueId val="{00000000-F8C5-4EFB-B290-37C79012628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F8C5-4EFB-B290-37C79012628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104.8</c:v>
                </c:pt>
                <c:pt idx="1">
                  <c:v>96.24</c:v>
                </c:pt>
                <c:pt idx="2">
                  <c:v>110.5</c:v>
                </c:pt>
                <c:pt idx="3">
                  <c:v>103.86</c:v>
                </c:pt>
                <c:pt idx="4">
                  <c:v>92.42</c:v>
                </c:pt>
              </c:numCache>
            </c:numRef>
          </c:val>
          <c:extLst>
            <c:ext xmlns:c16="http://schemas.microsoft.com/office/drawing/2014/chart" uri="{C3380CC4-5D6E-409C-BE32-E72D297353CC}">
              <c16:uniqueId val="{00000000-1485-47D2-85D4-35F2C1AFD16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1485-47D2-85D4-35F2C1AFD16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160.41999999999999</c:v>
                </c:pt>
                <c:pt idx="1">
                  <c:v>150.78</c:v>
                </c:pt>
                <c:pt idx="2">
                  <c:v>152.37</c:v>
                </c:pt>
                <c:pt idx="3">
                  <c:v>160.83000000000001</c:v>
                </c:pt>
                <c:pt idx="4">
                  <c:v>167.4</c:v>
                </c:pt>
              </c:numCache>
            </c:numRef>
          </c:val>
          <c:extLst>
            <c:ext xmlns:c16="http://schemas.microsoft.com/office/drawing/2014/chart" uri="{C3380CC4-5D6E-409C-BE32-E72D297353CC}">
              <c16:uniqueId val="{00000000-EFBA-4CEF-8C9F-AC0E83FB2E6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EFBA-4CEF-8C9F-AC0E83FB2E6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石川県　かほく市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36024</v>
      </c>
      <c r="AM8" s="44"/>
      <c r="AN8" s="44"/>
      <c r="AO8" s="44"/>
      <c r="AP8" s="44"/>
      <c r="AQ8" s="44"/>
      <c r="AR8" s="44"/>
      <c r="AS8" s="44"/>
      <c r="AT8" s="45">
        <f>データ!$S$6</f>
        <v>64.44</v>
      </c>
      <c r="AU8" s="46"/>
      <c r="AV8" s="46"/>
      <c r="AW8" s="46"/>
      <c r="AX8" s="46"/>
      <c r="AY8" s="46"/>
      <c r="AZ8" s="46"/>
      <c r="BA8" s="46"/>
      <c r="BB8" s="47">
        <f>データ!$T$6</f>
        <v>559.03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48.24</v>
      </c>
      <c r="J10" s="46"/>
      <c r="K10" s="46"/>
      <c r="L10" s="46"/>
      <c r="M10" s="46"/>
      <c r="N10" s="46"/>
      <c r="O10" s="79"/>
      <c r="P10" s="47">
        <f>データ!$P$6</f>
        <v>99.28</v>
      </c>
      <c r="Q10" s="47"/>
      <c r="R10" s="47"/>
      <c r="S10" s="47"/>
      <c r="T10" s="47"/>
      <c r="U10" s="47"/>
      <c r="V10" s="47"/>
      <c r="W10" s="44">
        <f>データ!$Q$6</f>
        <v>3190</v>
      </c>
      <c r="X10" s="44"/>
      <c r="Y10" s="44"/>
      <c r="Z10" s="44"/>
      <c r="AA10" s="44"/>
      <c r="AB10" s="44"/>
      <c r="AC10" s="44"/>
      <c r="AD10" s="2"/>
      <c r="AE10" s="2"/>
      <c r="AF10" s="2"/>
      <c r="AG10" s="2"/>
      <c r="AH10" s="2"/>
      <c r="AI10" s="2"/>
      <c r="AJ10" s="2"/>
      <c r="AK10" s="2"/>
      <c r="AL10" s="44">
        <f>データ!$U$6</f>
        <v>35749</v>
      </c>
      <c r="AM10" s="44"/>
      <c r="AN10" s="44"/>
      <c r="AO10" s="44"/>
      <c r="AP10" s="44"/>
      <c r="AQ10" s="44"/>
      <c r="AR10" s="44"/>
      <c r="AS10" s="44"/>
      <c r="AT10" s="45">
        <f>データ!$V$6</f>
        <v>42.99</v>
      </c>
      <c r="AU10" s="46"/>
      <c r="AV10" s="46"/>
      <c r="AW10" s="46"/>
      <c r="AX10" s="46"/>
      <c r="AY10" s="46"/>
      <c r="AZ10" s="46"/>
      <c r="BA10" s="46"/>
      <c r="BB10" s="47">
        <f>データ!$W$6</f>
        <v>831.57</v>
      </c>
      <c r="BC10" s="47"/>
      <c r="BD10" s="47"/>
      <c r="BE10" s="47"/>
      <c r="BF10" s="47"/>
      <c r="BG10" s="47"/>
      <c r="BH10" s="47"/>
      <c r="BI10" s="47"/>
      <c r="BJ10" s="2"/>
      <c r="BK10" s="2"/>
      <c r="BL10" s="61" t="s">
        <v>21</v>
      </c>
      <c r="BM10" s="62"/>
      <c r="BN10" s="63" t="s">
        <v>22</v>
      </c>
      <c r="BO10" s="63"/>
      <c r="BP10" s="63"/>
      <c r="BQ10" s="63"/>
      <c r="BR10" s="63"/>
      <c r="BS10" s="63"/>
      <c r="BT10" s="63"/>
      <c r="BU10" s="63"/>
      <c r="BV10" s="63"/>
      <c r="BW10" s="63"/>
      <c r="BX10" s="63"/>
      <c r="BY10" s="6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88"/>
      <c r="BN16" s="88"/>
      <c r="BO16" s="88"/>
      <c r="BP16" s="88"/>
      <c r="BQ16" s="88"/>
      <c r="BR16" s="88"/>
      <c r="BS16" s="88"/>
      <c r="BT16" s="88"/>
      <c r="BU16" s="88"/>
      <c r="BV16" s="88"/>
      <c r="BW16" s="88"/>
      <c r="BX16" s="88"/>
      <c r="BY16" s="88"/>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88"/>
      <c r="BN17" s="88"/>
      <c r="BO17" s="88"/>
      <c r="BP17" s="88"/>
      <c r="BQ17" s="88"/>
      <c r="BR17" s="88"/>
      <c r="BS17" s="88"/>
      <c r="BT17" s="88"/>
      <c r="BU17" s="88"/>
      <c r="BV17" s="88"/>
      <c r="BW17" s="88"/>
      <c r="BX17" s="88"/>
      <c r="BY17" s="88"/>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88"/>
      <c r="BN18" s="88"/>
      <c r="BO18" s="88"/>
      <c r="BP18" s="88"/>
      <c r="BQ18" s="88"/>
      <c r="BR18" s="88"/>
      <c r="BS18" s="88"/>
      <c r="BT18" s="88"/>
      <c r="BU18" s="88"/>
      <c r="BV18" s="88"/>
      <c r="BW18" s="88"/>
      <c r="BX18" s="88"/>
      <c r="BY18" s="88"/>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88"/>
      <c r="BN19" s="88"/>
      <c r="BO19" s="88"/>
      <c r="BP19" s="88"/>
      <c r="BQ19" s="88"/>
      <c r="BR19" s="88"/>
      <c r="BS19" s="88"/>
      <c r="BT19" s="88"/>
      <c r="BU19" s="88"/>
      <c r="BV19" s="88"/>
      <c r="BW19" s="88"/>
      <c r="BX19" s="88"/>
      <c r="BY19" s="88"/>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88"/>
      <c r="BN20" s="88"/>
      <c r="BO20" s="88"/>
      <c r="BP20" s="88"/>
      <c r="BQ20" s="88"/>
      <c r="BR20" s="88"/>
      <c r="BS20" s="88"/>
      <c r="BT20" s="88"/>
      <c r="BU20" s="88"/>
      <c r="BV20" s="88"/>
      <c r="BW20" s="88"/>
      <c r="BX20" s="88"/>
      <c r="BY20" s="88"/>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88"/>
      <c r="BN21" s="88"/>
      <c r="BO21" s="88"/>
      <c r="BP21" s="88"/>
      <c r="BQ21" s="88"/>
      <c r="BR21" s="88"/>
      <c r="BS21" s="88"/>
      <c r="BT21" s="88"/>
      <c r="BU21" s="88"/>
      <c r="BV21" s="88"/>
      <c r="BW21" s="88"/>
      <c r="BX21" s="88"/>
      <c r="BY21" s="88"/>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88"/>
      <c r="BN22" s="88"/>
      <c r="BO22" s="88"/>
      <c r="BP22" s="88"/>
      <c r="BQ22" s="88"/>
      <c r="BR22" s="88"/>
      <c r="BS22" s="88"/>
      <c r="BT22" s="88"/>
      <c r="BU22" s="88"/>
      <c r="BV22" s="88"/>
      <c r="BW22" s="88"/>
      <c r="BX22" s="88"/>
      <c r="BY22" s="88"/>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88"/>
      <c r="BN23" s="88"/>
      <c r="BO23" s="88"/>
      <c r="BP23" s="88"/>
      <c r="BQ23" s="88"/>
      <c r="BR23" s="88"/>
      <c r="BS23" s="88"/>
      <c r="BT23" s="88"/>
      <c r="BU23" s="88"/>
      <c r="BV23" s="88"/>
      <c r="BW23" s="88"/>
      <c r="BX23" s="88"/>
      <c r="BY23" s="88"/>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88"/>
      <c r="BN24" s="88"/>
      <c r="BO24" s="88"/>
      <c r="BP24" s="88"/>
      <c r="BQ24" s="88"/>
      <c r="BR24" s="88"/>
      <c r="BS24" s="88"/>
      <c r="BT24" s="88"/>
      <c r="BU24" s="88"/>
      <c r="BV24" s="88"/>
      <c r="BW24" s="88"/>
      <c r="BX24" s="88"/>
      <c r="BY24" s="88"/>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88"/>
      <c r="BN25" s="88"/>
      <c r="BO25" s="88"/>
      <c r="BP25" s="88"/>
      <c r="BQ25" s="88"/>
      <c r="BR25" s="88"/>
      <c r="BS25" s="88"/>
      <c r="BT25" s="88"/>
      <c r="BU25" s="88"/>
      <c r="BV25" s="88"/>
      <c r="BW25" s="88"/>
      <c r="BX25" s="88"/>
      <c r="BY25" s="88"/>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88"/>
      <c r="BN26" s="88"/>
      <c r="BO26" s="88"/>
      <c r="BP26" s="88"/>
      <c r="BQ26" s="88"/>
      <c r="BR26" s="88"/>
      <c r="BS26" s="88"/>
      <c r="BT26" s="88"/>
      <c r="BU26" s="88"/>
      <c r="BV26" s="88"/>
      <c r="BW26" s="88"/>
      <c r="BX26" s="88"/>
      <c r="BY26" s="88"/>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88"/>
      <c r="BN27" s="88"/>
      <c r="BO27" s="88"/>
      <c r="BP27" s="88"/>
      <c r="BQ27" s="88"/>
      <c r="BR27" s="88"/>
      <c r="BS27" s="88"/>
      <c r="BT27" s="88"/>
      <c r="BU27" s="88"/>
      <c r="BV27" s="88"/>
      <c r="BW27" s="88"/>
      <c r="BX27" s="88"/>
      <c r="BY27" s="88"/>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88"/>
      <c r="BN28" s="88"/>
      <c r="BO28" s="88"/>
      <c r="BP28" s="88"/>
      <c r="BQ28" s="88"/>
      <c r="BR28" s="88"/>
      <c r="BS28" s="88"/>
      <c r="BT28" s="88"/>
      <c r="BU28" s="88"/>
      <c r="BV28" s="88"/>
      <c r="BW28" s="88"/>
      <c r="BX28" s="88"/>
      <c r="BY28" s="88"/>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88"/>
      <c r="BN29" s="88"/>
      <c r="BO29" s="88"/>
      <c r="BP29" s="88"/>
      <c r="BQ29" s="88"/>
      <c r="BR29" s="88"/>
      <c r="BS29" s="88"/>
      <c r="BT29" s="88"/>
      <c r="BU29" s="88"/>
      <c r="BV29" s="88"/>
      <c r="BW29" s="88"/>
      <c r="BX29" s="88"/>
      <c r="BY29" s="88"/>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88"/>
      <c r="BN30" s="88"/>
      <c r="BO30" s="88"/>
      <c r="BP30" s="88"/>
      <c r="BQ30" s="88"/>
      <c r="BR30" s="88"/>
      <c r="BS30" s="88"/>
      <c r="BT30" s="88"/>
      <c r="BU30" s="88"/>
      <c r="BV30" s="88"/>
      <c r="BW30" s="88"/>
      <c r="BX30" s="88"/>
      <c r="BY30" s="88"/>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88"/>
      <c r="BN31" s="88"/>
      <c r="BO31" s="88"/>
      <c r="BP31" s="88"/>
      <c r="BQ31" s="88"/>
      <c r="BR31" s="88"/>
      <c r="BS31" s="88"/>
      <c r="BT31" s="88"/>
      <c r="BU31" s="88"/>
      <c r="BV31" s="88"/>
      <c r="BW31" s="88"/>
      <c r="BX31" s="88"/>
      <c r="BY31" s="88"/>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88"/>
      <c r="BN32" s="88"/>
      <c r="BO32" s="88"/>
      <c r="BP32" s="88"/>
      <c r="BQ32" s="88"/>
      <c r="BR32" s="88"/>
      <c r="BS32" s="88"/>
      <c r="BT32" s="88"/>
      <c r="BU32" s="88"/>
      <c r="BV32" s="88"/>
      <c r="BW32" s="88"/>
      <c r="BX32" s="88"/>
      <c r="BY32" s="88"/>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88"/>
      <c r="BN33" s="88"/>
      <c r="BO33" s="88"/>
      <c r="BP33" s="88"/>
      <c r="BQ33" s="88"/>
      <c r="BR33" s="88"/>
      <c r="BS33" s="88"/>
      <c r="BT33" s="88"/>
      <c r="BU33" s="88"/>
      <c r="BV33" s="88"/>
      <c r="BW33" s="88"/>
      <c r="BX33" s="88"/>
      <c r="BY33" s="88"/>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88"/>
      <c r="BN34" s="88"/>
      <c r="BO34" s="88"/>
      <c r="BP34" s="88"/>
      <c r="BQ34" s="88"/>
      <c r="BR34" s="88"/>
      <c r="BS34" s="88"/>
      <c r="BT34" s="88"/>
      <c r="BU34" s="88"/>
      <c r="BV34" s="88"/>
      <c r="BW34" s="88"/>
      <c r="BX34" s="88"/>
      <c r="BY34" s="88"/>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88"/>
      <c r="BN35" s="88"/>
      <c r="BO35" s="88"/>
      <c r="BP35" s="88"/>
      <c r="BQ35" s="88"/>
      <c r="BR35" s="88"/>
      <c r="BS35" s="88"/>
      <c r="BT35" s="88"/>
      <c r="BU35" s="88"/>
      <c r="BV35" s="88"/>
      <c r="BW35" s="88"/>
      <c r="BX35" s="88"/>
      <c r="BY35" s="88"/>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88"/>
      <c r="BN36" s="88"/>
      <c r="BO36" s="88"/>
      <c r="BP36" s="88"/>
      <c r="BQ36" s="88"/>
      <c r="BR36" s="88"/>
      <c r="BS36" s="88"/>
      <c r="BT36" s="88"/>
      <c r="BU36" s="88"/>
      <c r="BV36" s="88"/>
      <c r="BW36" s="88"/>
      <c r="BX36" s="88"/>
      <c r="BY36" s="88"/>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88"/>
      <c r="BN37" s="88"/>
      <c r="BO37" s="88"/>
      <c r="BP37" s="88"/>
      <c r="BQ37" s="88"/>
      <c r="BR37" s="88"/>
      <c r="BS37" s="88"/>
      <c r="BT37" s="88"/>
      <c r="BU37" s="88"/>
      <c r="BV37" s="88"/>
      <c r="BW37" s="88"/>
      <c r="BX37" s="88"/>
      <c r="BY37" s="88"/>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88"/>
      <c r="BN38" s="88"/>
      <c r="BO38" s="88"/>
      <c r="BP38" s="88"/>
      <c r="BQ38" s="88"/>
      <c r="BR38" s="88"/>
      <c r="BS38" s="88"/>
      <c r="BT38" s="88"/>
      <c r="BU38" s="88"/>
      <c r="BV38" s="88"/>
      <c r="BW38" s="88"/>
      <c r="BX38" s="88"/>
      <c r="BY38" s="88"/>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88"/>
      <c r="BN39" s="88"/>
      <c r="BO39" s="88"/>
      <c r="BP39" s="88"/>
      <c r="BQ39" s="88"/>
      <c r="BR39" s="88"/>
      <c r="BS39" s="88"/>
      <c r="BT39" s="88"/>
      <c r="BU39" s="88"/>
      <c r="BV39" s="88"/>
      <c r="BW39" s="88"/>
      <c r="BX39" s="88"/>
      <c r="BY39" s="88"/>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88"/>
      <c r="BN40" s="88"/>
      <c r="BO40" s="88"/>
      <c r="BP40" s="88"/>
      <c r="BQ40" s="88"/>
      <c r="BR40" s="88"/>
      <c r="BS40" s="88"/>
      <c r="BT40" s="88"/>
      <c r="BU40" s="88"/>
      <c r="BV40" s="88"/>
      <c r="BW40" s="88"/>
      <c r="BX40" s="88"/>
      <c r="BY40" s="88"/>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88"/>
      <c r="BN41" s="88"/>
      <c r="BO41" s="88"/>
      <c r="BP41" s="88"/>
      <c r="BQ41" s="88"/>
      <c r="BR41" s="88"/>
      <c r="BS41" s="88"/>
      <c r="BT41" s="88"/>
      <c r="BU41" s="88"/>
      <c r="BV41" s="88"/>
      <c r="BW41" s="88"/>
      <c r="BX41" s="88"/>
      <c r="BY41" s="88"/>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88"/>
      <c r="BN42" s="88"/>
      <c r="BO42" s="88"/>
      <c r="BP42" s="88"/>
      <c r="BQ42" s="88"/>
      <c r="BR42" s="88"/>
      <c r="BS42" s="88"/>
      <c r="BT42" s="88"/>
      <c r="BU42" s="88"/>
      <c r="BV42" s="88"/>
      <c r="BW42" s="88"/>
      <c r="BX42" s="88"/>
      <c r="BY42" s="88"/>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88"/>
      <c r="BN43" s="88"/>
      <c r="BO43" s="88"/>
      <c r="BP43" s="88"/>
      <c r="BQ43" s="88"/>
      <c r="BR43" s="88"/>
      <c r="BS43" s="88"/>
      <c r="BT43" s="88"/>
      <c r="BU43" s="88"/>
      <c r="BV43" s="88"/>
      <c r="BW43" s="88"/>
      <c r="BX43" s="88"/>
      <c r="BY43" s="88"/>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88"/>
      <c r="BN44" s="88"/>
      <c r="BO44" s="88"/>
      <c r="BP44" s="88"/>
      <c r="BQ44" s="88"/>
      <c r="BR44" s="88"/>
      <c r="BS44" s="88"/>
      <c r="BT44" s="88"/>
      <c r="BU44" s="88"/>
      <c r="BV44" s="88"/>
      <c r="BW44" s="88"/>
      <c r="BX44" s="88"/>
      <c r="BY44" s="88"/>
      <c r="BZ44" s="5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3" t="s">
        <v>26</v>
      </c>
      <c r="BM45" s="74"/>
      <c r="BN45" s="74"/>
      <c r="BO45" s="74"/>
      <c r="BP45" s="74"/>
      <c r="BQ45" s="74"/>
      <c r="BR45" s="74"/>
      <c r="BS45" s="74"/>
      <c r="BT45" s="74"/>
      <c r="BU45" s="74"/>
      <c r="BV45" s="74"/>
      <c r="BW45" s="74"/>
      <c r="BX45" s="74"/>
      <c r="BY45" s="74"/>
      <c r="BZ45" s="7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6"/>
      <c r="BM46" s="77"/>
      <c r="BN46" s="77"/>
      <c r="BO46" s="77"/>
      <c r="BP46" s="77"/>
      <c r="BQ46" s="77"/>
      <c r="BR46" s="77"/>
      <c r="BS46" s="77"/>
      <c r="BT46" s="77"/>
      <c r="BU46" s="77"/>
      <c r="BV46" s="77"/>
      <c r="BW46" s="77"/>
      <c r="BX46" s="77"/>
      <c r="BY46" s="77"/>
      <c r="BZ46" s="7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88"/>
      <c r="BN47" s="88"/>
      <c r="BO47" s="88"/>
      <c r="BP47" s="88"/>
      <c r="BQ47" s="88"/>
      <c r="BR47" s="88"/>
      <c r="BS47" s="88"/>
      <c r="BT47" s="88"/>
      <c r="BU47" s="88"/>
      <c r="BV47" s="88"/>
      <c r="BW47" s="88"/>
      <c r="BX47" s="88"/>
      <c r="BY47" s="88"/>
      <c r="BZ47" s="5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88"/>
      <c r="BN48" s="88"/>
      <c r="BO48" s="88"/>
      <c r="BP48" s="88"/>
      <c r="BQ48" s="88"/>
      <c r="BR48" s="88"/>
      <c r="BS48" s="88"/>
      <c r="BT48" s="88"/>
      <c r="BU48" s="88"/>
      <c r="BV48" s="88"/>
      <c r="BW48" s="88"/>
      <c r="BX48" s="88"/>
      <c r="BY48" s="88"/>
      <c r="BZ48" s="5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88"/>
      <c r="BN49" s="88"/>
      <c r="BO49" s="88"/>
      <c r="BP49" s="88"/>
      <c r="BQ49" s="88"/>
      <c r="BR49" s="88"/>
      <c r="BS49" s="88"/>
      <c r="BT49" s="88"/>
      <c r="BU49" s="88"/>
      <c r="BV49" s="88"/>
      <c r="BW49" s="88"/>
      <c r="BX49" s="88"/>
      <c r="BY49" s="88"/>
      <c r="BZ49" s="5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88"/>
      <c r="BN50" s="88"/>
      <c r="BO50" s="88"/>
      <c r="BP50" s="88"/>
      <c r="BQ50" s="88"/>
      <c r="BR50" s="88"/>
      <c r="BS50" s="88"/>
      <c r="BT50" s="88"/>
      <c r="BU50" s="88"/>
      <c r="BV50" s="88"/>
      <c r="BW50" s="88"/>
      <c r="BX50" s="88"/>
      <c r="BY50" s="88"/>
      <c r="BZ50" s="5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88"/>
      <c r="BN51" s="88"/>
      <c r="BO51" s="88"/>
      <c r="BP51" s="88"/>
      <c r="BQ51" s="88"/>
      <c r="BR51" s="88"/>
      <c r="BS51" s="88"/>
      <c r="BT51" s="88"/>
      <c r="BU51" s="88"/>
      <c r="BV51" s="88"/>
      <c r="BW51" s="88"/>
      <c r="BX51" s="88"/>
      <c r="BY51" s="88"/>
      <c r="BZ51" s="5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88"/>
      <c r="BN52" s="88"/>
      <c r="BO52" s="88"/>
      <c r="BP52" s="88"/>
      <c r="BQ52" s="88"/>
      <c r="BR52" s="88"/>
      <c r="BS52" s="88"/>
      <c r="BT52" s="88"/>
      <c r="BU52" s="88"/>
      <c r="BV52" s="88"/>
      <c r="BW52" s="88"/>
      <c r="BX52" s="88"/>
      <c r="BY52" s="88"/>
      <c r="BZ52" s="5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88"/>
      <c r="BN53" s="88"/>
      <c r="BO53" s="88"/>
      <c r="BP53" s="88"/>
      <c r="BQ53" s="88"/>
      <c r="BR53" s="88"/>
      <c r="BS53" s="88"/>
      <c r="BT53" s="88"/>
      <c r="BU53" s="88"/>
      <c r="BV53" s="88"/>
      <c r="BW53" s="88"/>
      <c r="BX53" s="88"/>
      <c r="BY53" s="88"/>
      <c r="BZ53" s="5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88"/>
      <c r="BN54" s="88"/>
      <c r="BO54" s="88"/>
      <c r="BP54" s="88"/>
      <c r="BQ54" s="88"/>
      <c r="BR54" s="88"/>
      <c r="BS54" s="88"/>
      <c r="BT54" s="88"/>
      <c r="BU54" s="88"/>
      <c r="BV54" s="88"/>
      <c r="BW54" s="88"/>
      <c r="BX54" s="88"/>
      <c r="BY54" s="88"/>
      <c r="BZ54" s="5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88"/>
      <c r="BN55" s="88"/>
      <c r="BO55" s="88"/>
      <c r="BP55" s="88"/>
      <c r="BQ55" s="88"/>
      <c r="BR55" s="88"/>
      <c r="BS55" s="88"/>
      <c r="BT55" s="88"/>
      <c r="BU55" s="88"/>
      <c r="BV55" s="88"/>
      <c r="BW55" s="88"/>
      <c r="BX55" s="88"/>
      <c r="BY55" s="88"/>
      <c r="BZ55" s="5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88"/>
      <c r="BN56" s="88"/>
      <c r="BO56" s="88"/>
      <c r="BP56" s="88"/>
      <c r="BQ56" s="88"/>
      <c r="BR56" s="88"/>
      <c r="BS56" s="88"/>
      <c r="BT56" s="88"/>
      <c r="BU56" s="88"/>
      <c r="BV56" s="88"/>
      <c r="BW56" s="88"/>
      <c r="BX56" s="88"/>
      <c r="BY56" s="88"/>
      <c r="BZ56" s="5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88"/>
      <c r="BN57" s="88"/>
      <c r="BO57" s="88"/>
      <c r="BP57" s="88"/>
      <c r="BQ57" s="88"/>
      <c r="BR57" s="88"/>
      <c r="BS57" s="88"/>
      <c r="BT57" s="88"/>
      <c r="BU57" s="88"/>
      <c r="BV57" s="88"/>
      <c r="BW57" s="88"/>
      <c r="BX57" s="88"/>
      <c r="BY57" s="88"/>
      <c r="BZ57" s="5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88"/>
      <c r="BN58" s="88"/>
      <c r="BO58" s="88"/>
      <c r="BP58" s="88"/>
      <c r="BQ58" s="88"/>
      <c r="BR58" s="88"/>
      <c r="BS58" s="88"/>
      <c r="BT58" s="88"/>
      <c r="BU58" s="88"/>
      <c r="BV58" s="88"/>
      <c r="BW58" s="88"/>
      <c r="BX58" s="88"/>
      <c r="BY58" s="88"/>
      <c r="BZ58" s="5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88"/>
      <c r="BN59" s="88"/>
      <c r="BO59" s="88"/>
      <c r="BP59" s="88"/>
      <c r="BQ59" s="88"/>
      <c r="BR59" s="88"/>
      <c r="BS59" s="88"/>
      <c r="BT59" s="88"/>
      <c r="BU59" s="88"/>
      <c r="BV59" s="88"/>
      <c r="BW59" s="88"/>
      <c r="BX59" s="88"/>
      <c r="BY59" s="88"/>
      <c r="BZ59" s="57"/>
    </row>
    <row r="60" spans="1:78" ht="13.5" customHeight="1" x14ac:dyDescent="0.15">
      <c r="A60" s="2"/>
      <c r="B60" s="70" t="s">
        <v>27</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56"/>
      <c r="BM60" s="88"/>
      <c r="BN60" s="88"/>
      <c r="BO60" s="88"/>
      <c r="BP60" s="88"/>
      <c r="BQ60" s="88"/>
      <c r="BR60" s="88"/>
      <c r="BS60" s="88"/>
      <c r="BT60" s="88"/>
      <c r="BU60" s="88"/>
      <c r="BV60" s="88"/>
      <c r="BW60" s="88"/>
      <c r="BX60" s="88"/>
      <c r="BY60" s="88"/>
      <c r="BZ60" s="57"/>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56"/>
      <c r="BM61" s="88"/>
      <c r="BN61" s="88"/>
      <c r="BO61" s="88"/>
      <c r="BP61" s="88"/>
      <c r="BQ61" s="88"/>
      <c r="BR61" s="88"/>
      <c r="BS61" s="88"/>
      <c r="BT61" s="88"/>
      <c r="BU61" s="88"/>
      <c r="BV61" s="88"/>
      <c r="BW61" s="88"/>
      <c r="BX61" s="88"/>
      <c r="BY61" s="88"/>
      <c r="BZ61" s="5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88"/>
      <c r="BN62" s="88"/>
      <c r="BO62" s="88"/>
      <c r="BP62" s="88"/>
      <c r="BQ62" s="88"/>
      <c r="BR62" s="88"/>
      <c r="BS62" s="88"/>
      <c r="BT62" s="88"/>
      <c r="BU62" s="88"/>
      <c r="BV62" s="88"/>
      <c r="BW62" s="88"/>
      <c r="BX62" s="88"/>
      <c r="BY62" s="88"/>
      <c r="BZ62" s="5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88"/>
      <c r="BN63" s="88"/>
      <c r="BO63" s="88"/>
      <c r="BP63" s="88"/>
      <c r="BQ63" s="88"/>
      <c r="BR63" s="88"/>
      <c r="BS63" s="88"/>
      <c r="BT63" s="88"/>
      <c r="BU63" s="88"/>
      <c r="BV63" s="88"/>
      <c r="BW63" s="88"/>
      <c r="BX63" s="88"/>
      <c r="BY63" s="88"/>
      <c r="BZ63" s="5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3" t="s">
        <v>28</v>
      </c>
      <c r="BM64" s="74"/>
      <c r="BN64" s="74"/>
      <c r="BO64" s="74"/>
      <c r="BP64" s="74"/>
      <c r="BQ64" s="74"/>
      <c r="BR64" s="74"/>
      <c r="BS64" s="74"/>
      <c r="BT64" s="74"/>
      <c r="BU64" s="74"/>
      <c r="BV64" s="74"/>
      <c r="BW64" s="74"/>
      <c r="BX64" s="74"/>
      <c r="BY64" s="74"/>
      <c r="BZ64" s="7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6"/>
      <c r="BM65" s="77"/>
      <c r="BN65" s="77"/>
      <c r="BO65" s="77"/>
      <c r="BP65" s="77"/>
      <c r="BQ65" s="77"/>
      <c r="BR65" s="77"/>
      <c r="BS65" s="77"/>
      <c r="BT65" s="77"/>
      <c r="BU65" s="77"/>
      <c r="BV65" s="77"/>
      <c r="BW65" s="77"/>
      <c r="BX65" s="77"/>
      <c r="BY65" s="77"/>
      <c r="BZ65" s="7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88"/>
      <c r="BN66" s="88"/>
      <c r="BO66" s="88"/>
      <c r="BP66" s="88"/>
      <c r="BQ66" s="88"/>
      <c r="BR66" s="88"/>
      <c r="BS66" s="88"/>
      <c r="BT66" s="88"/>
      <c r="BU66" s="88"/>
      <c r="BV66" s="88"/>
      <c r="BW66" s="88"/>
      <c r="BX66" s="88"/>
      <c r="BY66" s="88"/>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88"/>
      <c r="BN67" s="88"/>
      <c r="BO67" s="88"/>
      <c r="BP67" s="88"/>
      <c r="BQ67" s="88"/>
      <c r="BR67" s="88"/>
      <c r="BS67" s="88"/>
      <c r="BT67" s="88"/>
      <c r="BU67" s="88"/>
      <c r="BV67" s="88"/>
      <c r="BW67" s="88"/>
      <c r="BX67" s="88"/>
      <c r="BY67" s="88"/>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88"/>
      <c r="BN68" s="88"/>
      <c r="BO68" s="88"/>
      <c r="BP68" s="88"/>
      <c r="BQ68" s="88"/>
      <c r="BR68" s="88"/>
      <c r="BS68" s="88"/>
      <c r="BT68" s="88"/>
      <c r="BU68" s="88"/>
      <c r="BV68" s="88"/>
      <c r="BW68" s="88"/>
      <c r="BX68" s="88"/>
      <c r="BY68" s="88"/>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88"/>
      <c r="BN69" s="88"/>
      <c r="BO69" s="88"/>
      <c r="BP69" s="88"/>
      <c r="BQ69" s="88"/>
      <c r="BR69" s="88"/>
      <c r="BS69" s="88"/>
      <c r="BT69" s="88"/>
      <c r="BU69" s="88"/>
      <c r="BV69" s="88"/>
      <c r="BW69" s="88"/>
      <c r="BX69" s="88"/>
      <c r="BY69" s="88"/>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88"/>
      <c r="BN70" s="88"/>
      <c r="BO70" s="88"/>
      <c r="BP70" s="88"/>
      <c r="BQ70" s="88"/>
      <c r="BR70" s="88"/>
      <c r="BS70" s="88"/>
      <c r="BT70" s="88"/>
      <c r="BU70" s="88"/>
      <c r="BV70" s="88"/>
      <c r="BW70" s="88"/>
      <c r="BX70" s="88"/>
      <c r="BY70" s="88"/>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88"/>
      <c r="BN71" s="88"/>
      <c r="BO71" s="88"/>
      <c r="BP71" s="88"/>
      <c r="BQ71" s="88"/>
      <c r="BR71" s="88"/>
      <c r="BS71" s="88"/>
      <c r="BT71" s="88"/>
      <c r="BU71" s="88"/>
      <c r="BV71" s="88"/>
      <c r="BW71" s="88"/>
      <c r="BX71" s="88"/>
      <c r="BY71" s="88"/>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88"/>
      <c r="BN72" s="88"/>
      <c r="BO72" s="88"/>
      <c r="BP72" s="88"/>
      <c r="BQ72" s="88"/>
      <c r="BR72" s="88"/>
      <c r="BS72" s="88"/>
      <c r="BT72" s="88"/>
      <c r="BU72" s="88"/>
      <c r="BV72" s="88"/>
      <c r="BW72" s="88"/>
      <c r="BX72" s="88"/>
      <c r="BY72" s="88"/>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88"/>
      <c r="BN73" s="88"/>
      <c r="BO73" s="88"/>
      <c r="BP73" s="88"/>
      <c r="BQ73" s="88"/>
      <c r="BR73" s="88"/>
      <c r="BS73" s="88"/>
      <c r="BT73" s="88"/>
      <c r="BU73" s="88"/>
      <c r="BV73" s="88"/>
      <c r="BW73" s="88"/>
      <c r="BX73" s="88"/>
      <c r="BY73" s="88"/>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88"/>
      <c r="BN74" s="88"/>
      <c r="BO74" s="88"/>
      <c r="BP74" s="88"/>
      <c r="BQ74" s="88"/>
      <c r="BR74" s="88"/>
      <c r="BS74" s="88"/>
      <c r="BT74" s="88"/>
      <c r="BU74" s="88"/>
      <c r="BV74" s="88"/>
      <c r="BW74" s="88"/>
      <c r="BX74" s="88"/>
      <c r="BY74" s="88"/>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88"/>
      <c r="BN75" s="88"/>
      <c r="BO75" s="88"/>
      <c r="BP75" s="88"/>
      <c r="BQ75" s="88"/>
      <c r="BR75" s="88"/>
      <c r="BS75" s="88"/>
      <c r="BT75" s="88"/>
      <c r="BU75" s="88"/>
      <c r="BV75" s="88"/>
      <c r="BW75" s="88"/>
      <c r="BX75" s="88"/>
      <c r="BY75" s="88"/>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88"/>
      <c r="BN76" s="88"/>
      <c r="BO76" s="88"/>
      <c r="BP76" s="88"/>
      <c r="BQ76" s="88"/>
      <c r="BR76" s="88"/>
      <c r="BS76" s="88"/>
      <c r="BT76" s="88"/>
      <c r="BU76" s="88"/>
      <c r="BV76" s="88"/>
      <c r="BW76" s="88"/>
      <c r="BX76" s="88"/>
      <c r="BY76" s="88"/>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88"/>
      <c r="BN77" s="88"/>
      <c r="BO77" s="88"/>
      <c r="BP77" s="88"/>
      <c r="BQ77" s="88"/>
      <c r="BR77" s="88"/>
      <c r="BS77" s="88"/>
      <c r="BT77" s="88"/>
      <c r="BU77" s="88"/>
      <c r="BV77" s="88"/>
      <c r="BW77" s="88"/>
      <c r="BX77" s="88"/>
      <c r="BY77" s="88"/>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88"/>
      <c r="BN78" s="88"/>
      <c r="BO78" s="88"/>
      <c r="BP78" s="88"/>
      <c r="BQ78" s="88"/>
      <c r="BR78" s="88"/>
      <c r="BS78" s="88"/>
      <c r="BT78" s="88"/>
      <c r="BU78" s="88"/>
      <c r="BV78" s="88"/>
      <c r="BW78" s="88"/>
      <c r="BX78" s="88"/>
      <c r="BY78" s="88"/>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88"/>
      <c r="BN79" s="88"/>
      <c r="BO79" s="88"/>
      <c r="BP79" s="88"/>
      <c r="BQ79" s="88"/>
      <c r="BR79" s="88"/>
      <c r="BS79" s="88"/>
      <c r="BT79" s="88"/>
      <c r="BU79" s="88"/>
      <c r="BV79" s="88"/>
      <c r="BW79" s="88"/>
      <c r="BX79" s="88"/>
      <c r="BY79" s="88"/>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88"/>
      <c r="BN80" s="88"/>
      <c r="BO80" s="88"/>
      <c r="BP80" s="88"/>
      <c r="BQ80" s="88"/>
      <c r="BR80" s="88"/>
      <c r="BS80" s="88"/>
      <c r="BT80" s="88"/>
      <c r="BU80" s="88"/>
      <c r="BV80" s="88"/>
      <c r="BW80" s="88"/>
      <c r="BX80" s="88"/>
      <c r="BY80" s="88"/>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88"/>
      <c r="BN81" s="88"/>
      <c r="BO81" s="88"/>
      <c r="BP81" s="88"/>
      <c r="BQ81" s="88"/>
      <c r="BR81" s="88"/>
      <c r="BS81" s="88"/>
      <c r="BT81" s="88"/>
      <c r="BU81" s="88"/>
      <c r="BV81" s="88"/>
      <c r="BW81" s="88"/>
      <c r="BX81" s="88"/>
      <c r="BY81" s="88"/>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pGkxeK5jACZto/4WpGFK2UGrnx9g61o/A6SNryCYs1A+p8Ldfn1IB7FwbQLVRiKO0pkkRlcT0KzGFh24iva+Rg==" saltValue="7qorBKLUHxmyY1ey+eN/0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52</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15" t="s">
        <v>53</v>
      </c>
      <c r="B4" s="17"/>
      <c r="C4" s="17"/>
      <c r="D4" s="17"/>
      <c r="E4" s="17"/>
      <c r="F4" s="17"/>
      <c r="G4" s="17"/>
      <c r="H4" s="84"/>
      <c r="I4" s="85"/>
      <c r="J4" s="85"/>
      <c r="K4" s="85"/>
      <c r="L4" s="85"/>
      <c r="M4" s="85"/>
      <c r="N4" s="85"/>
      <c r="O4" s="85"/>
      <c r="P4" s="85"/>
      <c r="Q4" s="85"/>
      <c r="R4" s="85"/>
      <c r="S4" s="85"/>
      <c r="T4" s="85"/>
      <c r="U4" s="85"/>
      <c r="V4" s="85"/>
      <c r="W4" s="86"/>
      <c r="X4" s="80" t="s">
        <v>54</v>
      </c>
      <c r="Y4" s="80"/>
      <c r="Z4" s="80"/>
      <c r="AA4" s="80"/>
      <c r="AB4" s="80"/>
      <c r="AC4" s="80"/>
      <c r="AD4" s="80"/>
      <c r="AE4" s="80"/>
      <c r="AF4" s="80"/>
      <c r="AG4" s="80"/>
      <c r="AH4" s="80"/>
      <c r="AI4" s="80" t="s">
        <v>55</v>
      </c>
      <c r="AJ4" s="80"/>
      <c r="AK4" s="80"/>
      <c r="AL4" s="80"/>
      <c r="AM4" s="80"/>
      <c r="AN4" s="80"/>
      <c r="AO4" s="80"/>
      <c r="AP4" s="80"/>
      <c r="AQ4" s="80"/>
      <c r="AR4" s="80"/>
      <c r="AS4" s="80"/>
      <c r="AT4" s="80" t="s">
        <v>56</v>
      </c>
      <c r="AU4" s="80"/>
      <c r="AV4" s="80"/>
      <c r="AW4" s="80"/>
      <c r="AX4" s="80"/>
      <c r="AY4" s="80"/>
      <c r="AZ4" s="80"/>
      <c r="BA4" s="80"/>
      <c r="BB4" s="80"/>
      <c r="BC4" s="80"/>
      <c r="BD4" s="80"/>
      <c r="BE4" s="80" t="s">
        <v>57</v>
      </c>
      <c r="BF4" s="80"/>
      <c r="BG4" s="80"/>
      <c r="BH4" s="80"/>
      <c r="BI4" s="80"/>
      <c r="BJ4" s="80"/>
      <c r="BK4" s="80"/>
      <c r="BL4" s="80"/>
      <c r="BM4" s="80"/>
      <c r="BN4" s="80"/>
      <c r="BO4" s="80"/>
      <c r="BP4" s="80" t="s">
        <v>58</v>
      </c>
      <c r="BQ4" s="80"/>
      <c r="BR4" s="80"/>
      <c r="BS4" s="80"/>
      <c r="BT4" s="80"/>
      <c r="BU4" s="80"/>
      <c r="BV4" s="80"/>
      <c r="BW4" s="80"/>
      <c r="BX4" s="80"/>
      <c r="BY4" s="80"/>
      <c r="BZ4" s="80"/>
      <c r="CA4" s="80" t="s">
        <v>59</v>
      </c>
      <c r="CB4" s="80"/>
      <c r="CC4" s="80"/>
      <c r="CD4" s="80"/>
      <c r="CE4" s="80"/>
      <c r="CF4" s="80"/>
      <c r="CG4" s="80"/>
      <c r="CH4" s="80"/>
      <c r="CI4" s="80"/>
      <c r="CJ4" s="80"/>
      <c r="CK4" s="80"/>
      <c r="CL4" s="80" t="s">
        <v>60</v>
      </c>
      <c r="CM4" s="80"/>
      <c r="CN4" s="80"/>
      <c r="CO4" s="80"/>
      <c r="CP4" s="80"/>
      <c r="CQ4" s="80"/>
      <c r="CR4" s="80"/>
      <c r="CS4" s="80"/>
      <c r="CT4" s="80"/>
      <c r="CU4" s="80"/>
      <c r="CV4" s="80"/>
      <c r="CW4" s="80" t="s">
        <v>61</v>
      </c>
      <c r="CX4" s="80"/>
      <c r="CY4" s="80"/>
      <c r="CZ4" s="80"/>
      <c r="DA4" s="80"/>
      <c r="DB4" s="80"/>
      <c r="DC4" s="80"/>
      <c r="DD4" s="80"/>
      <c r="DE4" s="80"/>
      <c r="DF4" s="80"/>
      <c r="DG4" s="80"/>
      <c r="DH4" s="80" t="s">
        <v>62</v>
      </c>
      <c r="DI4" s="80"/>
      <c r="DJ4" s="80"/>
      <c r="DK4" s="80"/>
      <c r="DL4" s="80"/>
      <c r="DM4" s="80"/>
      <c r="DN4" s="80"/>
      <c r="DO4" s="80"/>
      <c r="DP4" s="80"/>
      <c r="DQ4" s="80"/>
      <c r="DR4" s="80"/>
      <c r="DS4" s="80" t="s">
        <v>63</v>
      </c>
      <c r="DT4" s="80"/>
      <c r="DU4" s="80"/>
      <c r="DV4" s="80"/>
      <c r="DW4" s="80"/>
      <c r="DX4" s="80"/>
      <c r="DY4" s="80"/>
      <c r="DZ4" s="80"/>
      <c r="EA4" s="80"/>
      <c r="EB4" s="80"/>
      <c r="EC4" s="80"/>
      <c r="ED4" s="80" t="s">
        <v>64</v>
      </c>
      <c r="EE4" s="80"/>
      <c r="EF4" s="80"/>
      <c r="EG4" s="80"/>
      <c r="EH4" s="80"/>
      <c r="EI4" s="80"/>
      <c r="EJ4" s="80"/>
      <c r="EK4" s="80"/>
      <c r="EL4" s="80"/>
      <c r="EM4" s="80"/>
      <c r="EN4" s="80"/>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172090</v>
      </c>
      <c r="D6" s="20">
        <f t="shared" si="3"/>
        <v>46</v>
      </c>
      <c r="E6" s="20">
        <f t="shared" si="3"/>
        <v>1</v>
      </c>
      <c r="F6" s="20">
        <f t="shared" si="3"/>
        <v>0</v>
      </c>
      <c r="G6" s="20">
        <f t="shared" si="3"/>
        <v>1</v>
      </c>
      <c r="H6" s="20" t="str">
        <f t="shared" si="3"/>
        <v>石川県　かほく市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48.24</v>
      </c>
      <c r="P6" s="21">
        <f t="shared" si="3"/>
        <v>99.28</v>
      </c>
      <c r="Q6" s="21">
        <f t="shared" si="3"/>
        <v>3190</v>
      </c>
      <c r="R6" s="21">
        <f t="shared" si="3"/>
        <v>36024</v>
      </c>
      <c r="S6" s="21">
        <f t="shared" si="3"/>
        <v>64.44</v>
      </c>
      <c r="T6" s="21">
        <f t="shared" si="3"/>
        <v>559.03</v>
      </c>
      <c r="U6" s="21">
        <f t="shared" si="3"/>
        <v>35749</v>
      </c>
      <c r="V6" s="21">
        <f t="shared" si="3"/>
        <v>42.99</v>
      </c>
      <c r="W6" s="21">
        <f t="shared" si="3"/>
        <v>831.57</v>
      </c>
      <c r="X6" s="22">
        <f>IF(X7="",NA(),X7)</f>
        <v>108.75</v>
      </c>
      <c r="Y6" s="22">
        <f t="shared" ref="Y6:AG6" si="4">IF(Y7="",NA(),Y7)</f>
        <v>117.35</v>
      </c>
      <c r="Z6" s="22">
        <f t="shared" si="4"/>
        <v>115.99</v>
      </c>
      <c r="AA6" s="22">
        <f t="shared" si="4"/>
        <v>109.91</v>
      </c>
      <c r="AB6" s="22">
        <f t="shared" si="4"/>
        <v>98.12</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2">
        <f t="shared" si="5"/>
        <v>2.99</v>
      </c>
      <c r="AN6" s="22">
        <f t="shared" si="5"/>
        <v>3.7</v>
      </c>
      <c r="AO6" s="22">
        <f t="shared" si="5"/>
        <v>4.34</v>
      </c>
      <c r="AP6" s="22">
        <f t="shared" si="5"/>
        <v>4.6900000000000004</v>
      </c>
      <c r="AQ6" s="22">
        <f t="shared" si="5"/>
        <v>4.72</v>
      </c>
      <c r="AR6" s="22">
        <f t="shared" si="5"/>
        <v>5.76</v>
      </c>
      <c r="AS6" s="21" t="str">
        <f>IF(AS7="","",IF(AS7="-","【-】","【"&amp;SUBSTITUTE(TEXT(AS7,"#,##0.00"),"-","△")&amp;"】"))</f>
        <v>【1.50】</v>
      </c>
      <c r="AT6" s="22">
        <f>IF(AT7="",NA(),AT7)</f>
        <v>444.61</v>
      </c>
      <c r="AU6" s="22">
        <f t="shared" ref="AU6:BC6" si="6">IF(AU7="",NA(),AU7)</f>
        <v>311.36</v>
      </c>
      <c r="AV6" s="22">
        <f t="shared" si="6"/>
        <v>373.51</v>
      </c>
      <c r="AW6" s="22">
        <f t="shared" si="6"/>
        <v>355.29</v>
      </c>
      <c r="AX6" s="22">
        <f t="shared" si="6"/>
        <v>245.37</v>
      </c>
      <c r="AY6" s="22">
        <f t="shared" si="6"/>
        <v>365.18</v>
      </c>
      <c r="AZ6" s="22">
        <f t="shared" si="6"/>
        <v>327.77</v>
      </c>
      <c r="BA6" s="22">
        <f t="shared" si="6"/>
        <v>338.02</v>
      </c>
      <c r="BB6" s="22">
        <f t="shared" si="6"/>
        <v>345.94</v>
      </c>
      <c r="BC6" s="22">
        <f t="shared" si="6"/>
        <v>329.7</v>
      </c>
      <c r="BD6" s="21" t="str">
        <f>IF(BD7="","",IF(BD7="-","【-】","【"&amp;SUBSTITUTE(TEXT(BD7,"#,##0.00"),"-","△")&amp;"】"))</f>
        <v>【243.36】</v>
      </c>
      <c r="BE6" s="22">
        <f>IF(BE7="",NA(),BE7)</f>
        <v>576.59</v>
      </c>
      <c r="BF6" s="22">
        <f t="shared" ref="BF6:BN6" si="7">IF(BF7="",NA(),BF7)</f>
        <v>710.18</v>
      </c>
      <c r="BG6" s="22">
        <f t="shared" si="7"/>
        <v>663.57</v>
      </c>
      <c r="BH6" s="22">
        <f t="shared" si="7"/>
        <v>671.22</v>
      </c>
      <c r="BI6" s="22">
        <f t="shared" si="7"/>
        <v>778.52</v>
      </c>
      <c r="BJ6" s="22">
        <f t="shared" si="7"/>
        <v>371.65</v>
      </c>
      <c r="BK6" s="22">
        <f t="shared" si="7"/>
        <v>397.1</v>
      </c>
      <c r="BL6" s="22">
        <f t="shared" si="7"/>
        <v>379.91</v>
      </c>
      <c r="BM6" s="22">
        <f t="shared" si="7"/>
        <v>386.61</v>
      </c>
      <c r="BN6" s="22">
        <f t="shared" si="7"/>
        <v>381.56</v>
      </c>
      <c r="BO6" s="21" t="str">
        <f>IF(BO7="","",IF(BO7="-","【-】","【"&amp;SUBSTITUTE(TEXT(BO7,"#,##0.00"),"-","△")&amp;"】"))</f>
        <v>【265.93】</v>
      </c>
      <c r="BP6" s="22">
        <f>IF(BP7="",NA(),BP7)</f>
        <v>104.8</v>
      </c>
      <c r="BQ6" s="22">
        <f t="shared" ref="BQ6:BY6" si="8">IF(BQ7="",NA(),BQ7)</f>
        <v>96.24</v>
      </c>
      <c r="BR6" s="22">
        <f t="shared" si="8"/>
        <v>110.5</v>
      </c>
      <c r="BS6" s="22">
        <f t="shared" si="8"/>
        <v>103.86</v>
      </c>
      <c r="BT6" s="22">
        <f t="shared" si="8"/>
        <v>92.42</v>
      </c>
      <c r="BU6" s="22">
        <f t="shared" si="8"/>
        <v>98.77</v>
      </c>
      <c r="BV6" s="22">
        <f t="shared" si="8"/>
        <v>95.79</v>
      </c>
      <c r="BW6" s="22">
        <f t="shared" si="8"/>
        <v>98.3</v>
      </c>
      <c r="BX6" s="22">
        <f t="shared" si="8"/>
        <v>93.82</v>
      </c>
      <c r="BY6" s="22">
        <f t="shared" si="8"/>
        <v>95.04</v>
      </c>
      <c r="BZ6" s="21" t="str">
        <f>IF(BZ7="","",IF(BZ7="-","【-】","【"&amp;SUBSTITUTE(TEXT(BZ7,"#,##0.00"),"-","△")&amp;"】"))</f>
        <v>【97.82】</v>
      </c>
      <c r="CA6" s="22">
        <f>IF(CA7="",NA(),CA7)</f>
        <v>160.41999999999999</v>
      </c>
      <c r="CB6" s="22">
        <f t="shared" ref="CB6:CJ6" si="9">IF(CB7="",NA(),CB7)</f>
        <v>150.78</v>
      </c>
      <c r="CC6" s="22">
        <f t="shared" si="9"/>
        <v>152.37</v>
      </c>
      <c r="CD6" s="22">
        <f t="shared" si="9"/>
        <v>160.83000000000001</v>
      </c>
      <c r="CE6" s="22">
        <f t="shared" si="9"/>
        <v>167.4</v>
      </c>
      <c r="CF6" s="22">
        <f t="shared" si="9"/>
        <v>173.67</v>
      </c>
      <c r="CG6" s="22">
        <f t="shared" si="9"/>
        <v>171.13</v>
      </c>
      <c r="CH6" s="22">
        <f t="shared" si="9"/>
        <v>173.7</v>
      </c>
      <c r="CI6" s="22">
        <f t="shared" si="9"/>
        <v>178.94</v>
      </c>
      <c r="CJ6" s="22">
        <f t="shared" si="9"/>
        <v>180.19</v>
      </c>
      <c r="CK6" s="21" t="str">
        <f>IF(CK7="","",IF(CK7="-","【-】","【"&amp;SUBSTITUTE(TEXT(CK7,"#,##0.00"),"-","△")&amp;"】"))</f>
        <v>【177.56】</v>
      </c>
      <c r="CL6" s="22">
        <f>IF(CL7="",NA(),CL7)</f>
        <v>74.05</v>
      </c>
      <c r="CM6" s="22">
        <f t="shared" ref="CM6:CU6" si="10">IF(CM7="",NA(),CM7)</f>
        <v>74.790000000000006</v>
      </c>
      <c r="CN6" s="22">
        <f t="shared" si="10"/>
        <v>74.37</v>
      </c>
      <c r="CO6" s="22">
        <f t="shared" si="10"/>
        <v>74.27</v>
      </c>
      <c r="CP6" s="22">
        <f t="shared" si="10"/>
        <v>74.150000000000006</v>
      </c>
      <c r="CQ6" s="22">
        <f t="shared" si="10"/>
        <v>59.67</v>
      </c>
      <c r="CR6" s="22">
        <f t="shared" si="10"/>
        <v>60.12</v>
      </c>
      <c r="CS6" s="22">
        <f t="shared" si="10"/>
        <v>60.34</v>
      </c>
      <c r="CT6" s="22">
        <f t="shared" si="10"/>
        <v>59.54</v>
      </c>
      <c r="CU6" s="22">
        <f t="shared" si="10"/>
        <v>59.26</v>
      </c>
      <c r="CV6" s="21" t="str">
        <f>IF(CV7="","",IF(CV7="-","【-】","【"&amp;SUBSTITUTE(TEXT(CV7,"#,##0.00"),"-","△")&amp;"】"))</f>
        <v>【59.81】</v>
      </c>
      <c r="CW6" s="22">
        <f>IF(CW7="",NA(),CW7)</f>
        <v>95.66</v>
      </c>
      <c r="CX6" s="22">
        <f t="shared" ref="CX6:DF6" si="11">IF(CX7="",NA(),CX7)</f>
        <v>95.95</v>
      </c>
      <c r="CY6" s="22">
        <f t="shared" si="11"/>
        <v>95.44</v>
      </c>
      <c r="CZ6" s="22">
        <f t="shared" si="11"/>
        <v>95.07</v>
      </c>
      <c r="DA6" s="22">
        <f t="shared" si="11"/>
        <v>94.21</v>
      </c>
      <c r="DB6" s="22">
        <f t="shared" si="11"/>
        <v>84.6</v>
      </c>
      <c r="DC6" s="22">
        <f t="shared" si="11"/>
        <v>84.24</v>
      </c>
      <c r="DD6" s="22">
        <f t="shared" si="11"/>
        <v>84.19</v>
      </c>
      <c r="DE6" s="22">
        <f t="shared" si="11"/>
        <v>83.93</v>
      </c>
      <c r="DF6" s="22">
        <f t="shared" si="11"/>
        <v>83.84</v>
      </c>
      <c r="DG6" s="21" t="str">
        <f>IF(DG7="","",IF(DG7="-","【-】","【"&amp;SUBSTITUTE(TEXT(DG7,"#,##0.00"),"-","△")&amp;"】"))</f>
        <v>【89.42】</v>
      </c>
      <c r="DH6" s="22">
        <f>IF(DH7="",NA(),DH7)</f>
        <v>48.49</v>
      </c>
      <c r="DI6" s="22">
        <f t="shared" ref="DI6:DQ6" si="12">IF(DI7="",NA(),DI7)</f>
        <v>48.21</v>
      </c>
      <c r="DJ6" s="22">
        <f t="shared" si="12"/>
        <v>47.56</v>
      </c>
      <c r="DK6" s="22">
        <f t="shared" si="12"/>
        <v>48.55</v>
      </c>
      <c r="DL6" s="22">
        <f t="shared" si="12"/>
        <v>49.33</v>
      </c>
      <c r="DM6" s="22">
        <f t="shared" si="12"/>
        <v>48.17</v>
      </c>
      <c r="DN6" s="22">
        <f t="shared" si="12"/>
        <v>48.83</v>
      </c>
      <c r="DO6" s="22">
        <f t="shared" si="12"/>
        <v>49.96</v>
      </c>
      <c r="DP6" s="22">
        <f t="shared" si="12"/>
        <v>50.82</v>
      </c>
      <c r="DQ6" s="22">
        <f t="shared" si="12"/>
        <v>51.82</v>
      </c>
      <c r="DR6" s="21" t="str">
        <f>IF(DR7="","",IF(DR7="-","【-】","【"&amp;SUBSTITUTE(TEXT(DR7,"#,##0.00"),"-","△")&amp;"】"))</f>
        <v>【52.02】</v>
      </c>
      <c r="DS6" s="22">
        <f>IF(DS7="",NA(),DS7)</f>
        <v>21.59</v>
      </c>
      <c r="DT6" s="22">
        <f t="shared" ref="DT6:EB6" si="13">IF(DT7="",NA(),DT7)</f>
        <v>21.83</v>
      </c>
      <c r="DU6" s="22">
        <f t="shared" si="13"/>
        <v>25.2</v>
      </c>
      <c r="DV6" s="22">
        <f t="shared" si="13"/>
        <v>26.87</v>
      </c>
      <c r="DW6" s="22">
        <f t="shared" si="13"/>
        <v>27.52</v>
      </c>
      <c r="DX6" s="22">
        <f t="shared" si="13"/>
        <v>17.12</v>
      </c>
      <c r="DY6" s="22">
        <f t="shared" si="13"/>
        <v>18.18</v>
      </c>
      <c r="DZ6" s="22">
        <f t="shared" si="13"/>
        <v>19.32</v>
      </c>
      <c r="EA6" s="22">
        <f t="shared" si="13"/>
        <v>21.16</v>
      </c>
      <c r="EB6" s="22">
        <f t="shared" si="13"/>
        <v>22.72</v>
      </c>
      <c r="EC6" s="21" t="str">
        <f>IF(EC7="","",IF(EC7="-","【-】","【"&amp;SUBSTITUTE(TEXT(EC7,"#,##0.00"),"-","△")&amp;"】"))</f>
        <v>【25.37】</v>
      </c>
      <c r="ED6" s="22">
        <f>IF(ED7="",NA(),ED7)</f>
        <v>0.04</v>
      </c>
      <c r="EE6" s="22">
        <f t="shared" ref="EE6:EM6" si="14">IF(EE7="",NA(),EE7)</f>
        <v>0.65</v>
      </c>
      <c r="EF6" s="22">
        <f t="shared" si="14"/>
        <v>1.25</v>
      </c>
      <c r="EG6" s="22">
        <f t="shared" si="14"/>
        <v>0.36</v>
      </c>
      <c r="EH6" s="22">
        <f t="shared" si="14"/>
        <v>0.08</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172090</v>
      </c>
      <c r="D7" s="24">
        <v>46</v>
      </c>
      <c r="E7" s="24">
        <v>1</v>
      </c>
      <c r="F7" s="24">
        <v>0</v>
      </c>
      <c r="G7" s="24">
        <v>1</v>
      </c>
      <c r="H7" s="24" t="s">
        <v>93</v>
      </c>
      <c r="I7" s="24" t="s">
        <v>94</v>
      </c>
      <c r="J7" s="24" t="s">
        <v>95</v>
      </c>
      <c r="K7" s="24" t="s">
        <v>96</v>
      </c>
      <c r="L7" s="24" t="s">
        <v>97</v>
      </c>
      <c r="M7" s="24" t="s">
        <v>98</v>
      </c>
      <c r="N7" s="25" t="s">
        <v>99</v>
      </c>
      <c r="O7" s="25">
        <v>48.24</v>
      </c>
      <c r="P7" s="25">
        <v>99.28</v>
      </c>
      <c r="Q7" s="25">
        <v>3190</v>
      </c>
      <c r="R7" s="25">
        <v>36024</v>
      </c>
      <c r="S7" s="25">
        <v>64.44</v>
      </c>
      <c r="T7" s="25">
        <v>559.03</v>
      </c>
      <c r="U7" s="25">
        <v>35749</v>
      </c>
      <c r="V7" s="25">
        <v>42.99</v>
      </c>
      <c r="W7" s="25">
        <v>831.57</v>
      </c>
      <c r="X7" s="25">
        <v>108.75</v>
      </c>
      <c r="Y7" s="25">
        <v>117.35</v>
      </c>
      <c r="Z7" s="25">
        <v>115.99</v>
      </c>
      <c r="AA7" s="25">
        <v>109.91</v>
      </c>
      <c r="AB7" s="25">
        <v>98.12</v>
      </c>
      <c r="AC7" s="25">
        <v>109.01</v>
      </c>
      <c r="AD7" s="25">
        <v>108.83</v>
      </c>
      <c r="AE7" s="25">
        <v>109.23</v>
      </c>
      <c r="AF7" s="25">
        <v>108.04</v>
      </c>
      <c r="AG7" s="25">
        <v>107.49</v>
      </c>
      <c r="AH7" s="25">
        <v>108.24</v>
      </c>
      <c r="AI7" s="25">
        <v>0</v>
      </c>
      <c r="AJ7" s="25">
        <v>0</v>
      </c>
      <c r="AK7" s="25">
        <v>0</v>
      </c>
      <c r="AL7" s="25">
        <v>0</v>
      </c>
      <c r="AM7" s="25">
        <v>2.99</v>
      </c>
      <c r="AN7" s="25">
        <v>3.7</v>
      </c>
      <c r="AO7" s="25">
        <v>4.34</v>
      </c>
      <c r="AP7" s="25">
        <v>4.6900000000000004</v>
      </c>
      <c r="AQ7" s="25">
        <v>4.72</v>
      </c>
      <c r="AR7" s="25">
        <v>5.76</v>
      </c>
      <c r="AS7" s="25">
        <v>1.5</v>
      </c>
      <c r="AT7" s="25">
        <v>444.61</v>
      </c>
      <c r="AU7" s="25">
        <v>311.36</v>
      </c>
      <c r="AV7" s="25">
        <v>373.51</v>
      </c>
      <c r="AW7" s="25">
        <v>355.29</v>
      </c>
      <c r="AX7" s="25">
        <v>245.37</v>
      </c>
      <c r="AY7" s="25">
        <v>365.18</v>
      </c>
      <c r="AZ7" s="25">
        <v>327.77</v>
      </c>
      <c r="BA7" s="25">
        <v>338.02</v>
      </c>
      <c r="BB7" s="25">
        <v>345.94</v>
      </c>
      <c r="BC7" s="25">
        <v>329.7</v>
      </c>
      <c r="BD7" s="25">
        <v>243.36</v>
      </c>
      <c r="BE7" s="25">
        <v>576.59</v>
      </c>
      <c r="BF7" s="25">
        <v>710.18</v>
      </c>
      <c r="BG7" s="25">
        <v>663.57</v>
      </c>
      <c r="BH7" s="25">
        <v>671.22</v>
      </c>
      <c r="BI7" s="25">
        <v>778.52</v>
      </c>
      <c r="BJ7" s="25">
        <v>371.65</v>
      </c>
      <c r="BK7" s="25">
        <v>397.1</v>
      </c>
      <c r="BL7" s="25">
        <v>379.91</v>
      </c>
      <c r="BM7" s="25">
        <v>386.61</v>
      </c>
      <c r="BN7" s="25">
        <v>381.56</v>
      </c>
      <c r="BO7" s="25">
        <v>265.93</v>
      </c>
      <c r="BP7" s="25">
        <v>104.8</v>
      </c>
      <c r="BQ7" s="25">
        <v>96.24</v>
      </c>
      <c r="BR7" s="25">
        <v>110.5</v>
      </c>
      <c r="BS7" s="25">
        <v>103.86</v>
      </c>
      <c r="BT7" s="25">
        <v>92.42</v>
      </c>
      <c r="BU7" s="25">
        <v>98.77</v>
      </c>
      <c r="BV7" s="25">
        <v>95.79</v>
      </c>
      <c r="BW7" s="25">
        <v>98.3</v>
      </c>
      <c r="BX7" s="25">
        <v>93.82</v>
      </c>
      <c r="BY7" s="25">
        <v>95.04</v>
      </c>
      <c r="BZ7" s="25">
        <v>97.82</v>
      </c>
      <c r="CA7" s="25">
        <v>160.41999999999999</v>
      </c>
      <c r="CB7" s="25">
        <v>150.78</v>
      </c>
      <c r="CC7" s="25">
        <v>152.37</v>
      </c>
      <c r="CD7" s="25">
        <v>160.83000000000001</v>
      </c>
      <c r="CE7" s="25">
        <v>167.4</v>
      </c>
      <c r="CF7" s="25">
        <v>173.67</v>
      </c>
      <c r="CG7" s="25">
        <v>171.13</v>
      </c>
      <c r="CH7" s="25">
        <v>173.7</v>
      </c>
      <c r="CI7" s="25">
        <v>178.94</v>
      </c>
      <c r="CJ7" s="25">
        <v>180.19</v>
      </c>
      <c r="CK7" s="25">
        <v>177.56</v>
      </c>
      <c r="CL7" s="25">
        <v>74.05</v>
      </c>
      <c r="CM7" s="25">
        <v>74.790000000000006</v>
      </c>
      <c r="CN7" s="25">
        <v>74.37</v>
      </c>
      <c r="CO7" s="25">
        <v>74.27</v>
      </c>
      <c r="CP7" s="25">
        <v>74.150000000000006</v>
      </c>
      <c r="CQ7" s="25">
        <v>59.67</v>
      </c>
      <c r="CR7" s="25">
        <v>60.12</v>
      </c>
      <c r="CS7" s="25">
        <v>60.34</v>
      </c>
      <c r="CT7" s="25">
        <v>59.54</v>
      </c>
      <c r="CU7" s="25">
        <v>59.26</v>
      </c>
      <c r="CV7" s="25">
        <v>59.81</v>
      </c>
      <c r="CW7" s="25">
        <v>95.66</v>
      </c>
      <c r="CX7" s="25">
        <v>95.95</v>
      </c>
      <c r="CY7" s="25">
        <v>95.44</v>
      </c>
      <c r="CZ7" s="25">
        <v>95.07</v>
      </c>
      <c r="DA7" s="25">
        <v>94.21</v>
      </c>
      <c r="DB7" s="25">
        <v>84.6</v>
      </c>
      <c r="DC7" s="25">
        <v>84.24</v>
      </c>
      <c r="DD7" s="25">
        <v>84.19</v>
      </c>
      <c r="DE7" s="25">
        <v>83.93</v>
      </c>
      <c r="DF7" s="25">
        <v>83.84</v>
      </c>
      <c r="DG7" s="25">
        <v>89.42</v>
      </c>
      <c r="DH7" s="25">
        <v>48.49</v>
      </c>
      <c r="DI7" s="25">
        <v>48.21</v>
      </c>
      <c r="DJ7" s="25">
        <v>47.56</v>
      </c>
      <c r="DK7" s="25">
        <v>48.55</v>
      </c>
      <c r="DL7" s="25">
        <v>49.33</v>
      </c>
      <c r="DM7" s="25">
        <v>48.17</v>
      </c>
      <c r="DN7" s="25">
        <v>48.83</v>
      </c>
      <c r="DO7" s="25">
        <v>49.96</v>
      </c>
      <c r="DP7" s="25">
        <v>50.82</v>
      </c>
      <c r="DQ7" s="25">
        <v>51.82</v>
      </c>
      <c r="DR7" s="25">
        <v>52.02</v>
      </c>
      <c r="DS7" s="25">
        <v>21.59</v>
      </c>
      <c r="DT7" s="25">
        <v>21.83</v>
      </c>
      <c r="DU7" s="25">
        <v>25.2</v>
      </c>
      <c r="DV7" s="25">
        <v>26.87</v>
      </c>
      <c r="DW7" s="25">
        <v>27.52</v>
      </c>
      <c r="DX7" s="25">
        <v>17.12</v>
      </c>
      <c r="DY7" s="25">
        <v>18.18</v>
      </c>
      <c r="DZ7" s="25">
        <v>19.32</v>
      </c>
      <c r="EA7" s="25">
        <v>21.16</v>
      </c>
      <c r="EB7" s="25">
        <v>22.72</v>
      </c>
      <c r="EC7" s="25">
        <v>25.37</v>
      </c>
      <c r="ED7" s="25">
        <v>0.04</v>
      </c>
      <c r="EE7" s="25">
        <v>0.65</v>
      </c>
      <c r="EF7" s="25">
        <v>1.25</v>
      </c>
      <c r="EG7" s="25">
        <v>0.36</v>
      </c>
      <c r="EH7" s="25">
        <v>0.08</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2025-01-30T05:02:12Z</cp:lastPrinted>
  <dcterms:created xsi:type="dcterms:W3CDTF">2025-01-24T06:48:22Z</dcterms:created>
  <dcterms:modified xsi:type="dcterms:W3CDTF">2025-01-30T05:02:15Z</dcterms:modified>
  <cp:category/>
</cp:coreProperties>
</file>