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19　能登町\"/>
    </mc:Choice>
  </mc:AlternateContent>
  <workbookProtection workbookAlgorithmName="SHA-512" workbookHashValue="34UF8zTHBvgZpXGJdxKIzeIExoet2fWn1j1C9pTlhKndeHoeM6CpXIgSwbK6TAgENEmkLffopKLDVpQ2M5E+PQ==" workbookSaltValue="5HqVKtgfxGX/+0eKI07a8g=="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<sst xmlns="http://schemas.openxmlformats.org/spreadsheetml/2006/main" count="240" uniqueCount="126">
  <si>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</si>
  <si>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</si>
  <si>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</si>
  <si>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</si>
  <si>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</si>
  <si>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</si>
  <si>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</si>
  <si>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</si>
  <si>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</si>
  <si>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</si>
  <si>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</si>
  <si>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</si>
  <si>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</si>
  <si>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</si>
  <si>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</si>
  <si>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</si>
  <si>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</si>
  <si>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</si>
  <si>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</si>
  <si>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</si>
  <si>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</si>
  <si>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</si>
  <si>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</si>
  <si>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</si>
  <si>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</si>
  <si>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</si>
  <si>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</si>
  <si>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</si>
  <si>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</si>
  <si>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</si>
  <si>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</si>
  <si>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</si>
  <si>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</si>
  <si>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</si>
  <si>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</si>
  <si>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</si>
  <si>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</si>
  <si>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</si>
  <si>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</si>
  <si>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</si>
  <si>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</si>
  <si>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</si>
  <si>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</si>
  <si>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</si>
  <si>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</si>
  <si>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</si>
  <si>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</si>
  <si>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</si>
  <si>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</si>
  <si>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</si>
  <si>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</si>
  <si>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</si>
  <si>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</si>
  <si>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</si>
  <si>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</si>
  <si>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</si>
  <si>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</si>
  <si>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</si>
  <si>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</si>
  <si>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</si>
  <si>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</si>
  <si>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</si>
  <si>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</si>
  <si>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</si>
  <si>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</si>
  <si>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</si>
  <si>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</si>
  <si>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</si>
  <si>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</si>
  <si>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</si>
  <si>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</si>
  <si>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</si>
  <si>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</si>
  <si>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</si>
  <si>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</si>
  <si>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</si>
  <si>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</si>
  <si>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</si>
  <si>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</si>
  <si>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</si>
  <si>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</si>
  <si>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</si>
  <si>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</si>
  <si>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</si>
  <si>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</si>
  <si>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</si>
  <si>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</si>
  <si>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</si>
  <si>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</si>
  <si>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</si>
  <si>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</si>
  <si>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</si>
  <si>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</si>
  <si>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</si>
  <si>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</si>
  <si>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</si>
  <si>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</si>
  <si>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</si>
  <si>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</si>
  <si>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</si>
  <si>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</si>
  <si>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</si>
  <si>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</si>
  <si>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</si>
  <si>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</si>
  <si>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</si>
  <si>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</si>
  <si>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</si>
  <si>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</si>
  <si>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</si>
  <si>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</si>
  <si>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</si>
  <si>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</si>
  <si>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</si>
  <si>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</si>
  <si>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</si>
  <si>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</si>
  <si>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</si>
  <si>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</si>
  <si>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</si>
  <si>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</si>
  <si>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</si>
  <si>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</si>
  <si>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15"/>
  </si>
  <si>
    <t>類似団体と比較すると経費回収率など「経営の健全性」に関する経営指標はほぼ同じ水準となっている一方で、汚水処理原価など「経営の効率性」に関する経営指標は低いことがわかる。経営改善のためには、今後も引き続き戸別訪問など水洗化普及活動に努力し、水洗化人口及び有収水量の増加を目指していく必要がある。</t>
    <phoneticPr fontId="15"/>
  </si>
  <si>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‘④料金収入に対する企業債残高の割合を示す企業債残高対事業規模比率については、経年比較では低下傾向にある。類似団体との比較でも低い水準であり、投資規模が適正であることを表している。
‘⑤使用料で回収すべき経費をどの程度使用料で賄っているかを表す経費回収率については、前年より若干上昇した。また類似団体との比較ではほぼ同じ水準となっている。
‘⑥有収水量１㎥あたりの汚水処理に要した費用であり、委託料の減少により、昨年度と比較して若干低くなった。類似団体との比較では若干高い水準となった。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268" eb="270">
      <t>ゼンネン</t>
    </rPh>
    <rPh sb="272" eb="274">
      <t>ジャッカン</t>
    </rPh>
    <rPh sb="274" eb="276">
      <t>ジョウショウ</t>
    </rPh>
    <rPh sb="331" eb="334">
      <t>イタクリョウ</t>
    </rPh>
    <rPh sb="335" eb="336">
      <t>ゲン</t>
    </rPh>
    <rPh sb="336" eb="337">
      <t>ショウ</t>
    </rPh>
    <rPh sb="341" eb="344">
      <t>サクネンド</t>
    </rPh>
    <rPh sb="345" eb="347">
      <t>ヒカク</t>
    </rPh>
    <rPh sb="349" eb="351">
      <t>ジャッカン</t>
    </rPh>
    <rPh sb="351" eb="352">
      <t>ヒク</t>
    </rPh>
    <rPh sb="357" eb="359">
      <t>ルイジ</t>
    </rPh>
    <rPh sb="359" eb="361">
      <t>ダンタイ</t>
    </rPh>
    <rPh sb="363" eb="365">
      <t>ヒカク</t>
    </rPh>
    <rPh sb="367" eb="369">
      <t>ジャッカン</t>
    </rPh>
    <rPh sb="369" eb="370">
      <t>タカ</t>
    </rPh>
    <rPh sb="371" eb="373">
      <t>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</si>
</sst>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01-4558-B18C-C0B4CA45605E}"/>
            </c:ext>
          </c:extLst>
        </c:ser>
        <c:dLbls>
          <c:showLegendKey val="0"/>
          <c:showVal val="0"/>
          <c:showCatName val="0"/>
          <c:showSerName val="0"/>
          <c:showPercent val="0"/>
          <c:showBubbleSize val="0"/>
        </c:dLbls>
        <c:gapWidth val="150"/>
        <c:axId val="432146120"/>
        <c:axId val="4321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1801-4558-B18C-C0B4CA45605E}"/>
            </c:ext>
          </c:extLst>
        </c:ser>
        <c:dLbls>
          <c:showLegendKey val="0"/>
          <c:showVal val="0"/>
          <c:showCatName val="0"/>
          <c:showSerName val="0"/>
          <c:showPercent val="0"/>
          <c:showBubbleSize val="0"/>
        </c:dLbls>
        <c:marker val="1"/>
        <c:smooth val="0"/>
        <c:axId val="432146120"/>
        <c:axId val="432145728"/>
      </c:lineChart>
      <c:dateAx>
        <c:axId val="432146120"/>
        <c:scaling>
          <c:orientation val="minMax"/>
        </c:scaling>
        <c:delete val="1"/>
        <c:axPos val="b"/>
        <c:numFmt formatCode="ge" sourceLinked="1"/>
        <c:majorTickMark val="none"/>
        <c:minorTickMark val="none"/>
        <c:tickLblPos val="none"/>
        <c:crossAx val="432145728"/>
        <c:crosses val="autoZero"/>
        <c:auto val="1"/>
        <c:lblOffset val="100"/>
        <c:baseTimeUnit val="years"/>
      </c:dateAx>
      <c:valAx>
        <c:axId val="4321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19.510000000000002</c:v>
                </c:pt>
                <c:pt idx="1">
                  <c:v>19.510000000000002</c:v>
                </c:pt>
                <c:pt idx="2">
                  <c:v>14.65</c:v>
                </c:pt>
                <c:pt idx="3">
                  <c:v>19.510000000000002</c:v>
                </c:pt>
                <c:pt idx="4">
                  <c:v>19.510000000000002</c:v>
                </c:pt>
              </c:numCache>
            </c:numRef>
          </c:val>
          <c:extLst xmlns:c16r2="http://schemas.microsoft.com/office/drawing/2015/06/chart">
            <c:ext xmlns:c16="http://schemas.microsoft.com/office/drawing/2014/chart" uri="{C3380CC4-5D6E-409C-BE32-E72D297353CC}">
              <c16:uniqueId val="{00000000-B331-4FF1-99E0-93E8F1E611E9}"/>
            </c:ext>
          </c:extLst>
        </c:ser>
        <c:dLbls>
          <c:showLegendKey val="0"/>
          <c:showVal val="0"/>
          <c:showCatName val="0"/>
          <c:showSerName val="0"/>
          <c:showPercent val="0"/>
          <c:showBubbleSize val="0"/>
        </c:dLbls>
        <c:gapWidth val="150"/>
        <c:axId val="432144160"/>
        <c:axId val="43214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B331-4FF1-99E0-93E8F1E611E9}"/>
            </c:ext>
          </c:extLst>
        </c:ser>
        <c:dLbls>
          <c:showLegendKey val="0"/>
          <c:showVal val="0"/>
          <c:showCatName val="0"/>
          <c:showSerName val="0"/>
          <c:showPercent val="0"/>
          <c:showBubbleSize val="0"/>
        </c:dLbls>
        <c:marker val="1"/>
        <c:smooth val="0"/>
        <c:axId val="432144160"/>
        <c:axId val="432144552"/>
      </c:lineChart>
      <c:dateAx>
        <c:axId val="432144160"/>
        <c:scaling>
          <c:orientation val="minMax"/>
        </c:scaling>
        <c:delete val="1"/>
        <c:axPos val="b"/>
        <c:numFmt formatCode="ge" sourceLinked="1"/>
        <c:majorTickMark val="none"/>
        <c:minorTickMark val="none"/>
        <c:tickLblPos val="none"/>
        <c:crossAx val="432144552"/>
        <c:crosses val="autoZero"/>
        <c:auto val="1"/>
        <c:lblOffset val="100"/>
        <c:baseTimeUnit val="years"/>
      </c:dateAx>
      <c:valAx>
        <c:axId val="43214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50.44</c:v>
                </c:pt>
                <c:pt idx="1">
                  <c:v>54.58</c:v>
                </c:pt>
                <c:pt idx="2">
                  <c:v>56.79</c:v>
                </c:pt>
                <c:pt idx="3">
                  <c:v>57.17</c:v>
                </c:pt>
                <c:pt idx="4">
                  <c:v>59.04</c:v>
                </c:pt>
              </c:numCache>
            </c:numRef>
          </c:val>
          <c:extLst xmlns:c16r2="http://schemas.microsoft.com/office/drawing/2015/06/chart">
            <c:ext xmlns:c16="http://schemas.microsoft.com/office/drawing/2014/chart" uri="{C3380CC4-5D6E-409C-BE32-E72D297353CC}">
              <c16:uniqueId val="{00000000-F1DD-4AD8-85E5-C886BE863790}"/>
            </c:ext>
          </c:extLst>
        </c:ser>
        <c:dLbls>
          <c:showLegendKey val="0"/>
          <c:showVal val="0"/>
          <c:showCatName val="0"/>
          <c:showSerName val="0"/>
          <c:showPercent val="0"/>
          <c:showBubbleSize val="0"/>
        </c:dLbls>
        <c:gapWidth val="150"/>
        <c:axId val="433134744"/>
        <c:axId val="4331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F1DD-4AD8-85E5-C886BE863790}"/>
            </c:ext>
          </c:extLst>
        </c:ser>
        <c:dLbls>
          <c:showLegendKey val="0"/>
          <c:showVal val="0"/>
          <c:showCatName val="0"/>
          <c:showSerName val="0"/>
          <c:showPercent val="0"/>
          <c:showBubbleSize val="0"/>
        </c:dLbls>
        <c:marker val="1"/>
        <c:smooth val="0"/>
        <c:axId val="433134744"/>
        <c:axId val="433130432"/>
      </c:lineChart>
      <c:dateAx>
        <c:axId val="433134744"/>
        <c:scaling>
          <c:orientation val="minMax"/>
        </c:scaling>
        <c:delete val="1"/>
        <c:axPos val="b"/>
        <c:numFmt formatCode="ge" sourceLinked="1"/>
        <c:majorTickMark val="none"/>
        <c:minorTickMark val="none"/>
        <c:tickLblPos val="none"/>
        <c:crossAx val="433130432"/>
        <c:crosses val="autoZero"/>
        <c:auto val="1"/>
        <c:lblOffset val="100"/>
        <c:baseTimeUnit val="years"/>
      </c:dateAx>
      <c:valAx>
        <c:axId val="4331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3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53.06</c:v>
                </c:pt>
                <c:pt idx="1">
                  <c:v>56.41</c:v>
                </c:pt>
                <c:pt idx="2">
                  <c:v>53.85</c:v>
                </c:pt>
                <c:pt idx="3">
                  <c:v>57.05</c:v>
                </c:pt>
                <c:pt idx="4">
                  <c:v>59.52</c:v>
                </c:pt>
              </c:numCache>
            </c:numRef>
          </c:val>
          <c:extLst xmlns:c16r2="http://schemas.microsoft.com/office/drawing/2015/06/chart">
            <c:ext xmlns:c16="http://schemas.microsoft.com/office/drawing/2014/chart" uri="{C3380CC4-5D6E-409C-BE32-E72D297353CC}">
              <c16:uniqueId val="{00000000-9C38-4A85-89C1-104BA1CE7332}"/>
            </c:ext>
          </c:extLst>
        </c:ser>
        <c:dLbls>
          <c:showLegendKey val="0"/>
          <c:showVal val="0"/>
          <c:showCatName val="0"/>
          <c:showSerName val="0"/>
          <c:showPercent val="0"/>
          <c:showBubbleSize val="0"/>
        </c:dLbls>
        <c:gapWidth val="150"/>
        <c:axId val="432146904"/>
        <c:axId val="43214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8-4A85-89C1-104BA1CE7332}"/>
            </c:ext>
          </c:extLst>
        </c:ser>
        <c:dLbls>
          <c:showLegendKey val="0"/>
          <c:showVal val="0"/>
          <c:showCatName val="0"/>
          <c:showSerName val="0"/>
          <c:showPercent val="0"/>
          <c:showBubbleSize val="0"/>
        </c:dLbls>
        <c:marker val="1"/>
        <c:smooth val="0"/>
        <c:axId val="432146904"/>
        <c:axId val="432140240"/>
      </c:lineChart>
      <c:dateAx>
        <c:axId val="432146904"/>
        <c:scaling>
          <c:orientation val="minMax"/>
        </c:scaling>
        <c:delete val="1"/>
        <c:axPos val="b"/>
        <c:numFmt formatCode="ge" sourceLinked="1"/>
        <c:majorTickMark val="none"/>
        <c:minorTickMark val="none"/>
        <c:tickLblPos val="none"/>
        <c:crossAx val="432140240"/>
        <c:crosses val="autoZero"/>
        <c:auto val="1"/>
        <c:lblOffset val="100"/>
        <c:baseTimeUnit val="years"/>
      </c:dateAx>
      <c:valAx>
        <c:axId val="4321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73-4285-A1D7-A5786B068BAE}"/>
            </c:ext>
          </c:extLst>
        </c:ser>
        <c:dLbls>
          <c:showLegendKey val="0"/>
          <c:showVal val="0"/>
          <c:showCatName val="0"/>
          <c:showSerName val="0"/>
          <c:showPercent val="0"/>
          <c:showBubbleSize val="0"/>
        </c:dLbls>
        <c:gapWidth val="150"/>
        <c:axId val="432147296"/>
        <c:axId val="4321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73-4285-A1D7-A5786B068BAE}"/>
            </c:ext>
          </c:extLst>
        </c:ser>
        <c:dLbls>
          <c:showLegendKey val="0"/>
          <c:showVal val="0"/>
          <c:showCatName val="0"/>
          <c:showSerName val="0"/>
          <c:showPercent val="0"/>
          <c:showBubbleSize val="0"/>
        </c:dLbls>
        <c:marker val="1"/>
        <c:smooth val="0"/>
        <c:axId val="432147296"/>
        <c:axId val="432140632"/>
      </c:lineChart>
      <c:dateAx>
        <c:axId val="432147296"/>
        <c:scaling>
          <c:orientation val="minMax"/>
        </c:scaling>
        <c:delete val="1"/>
        <c:axPos val="b"/>
        <c:numFmt formatCode="ge" sourceLinked="1"/>
        <c:majorTickMark val="none"/>
        <c:minorTickMark val="none"/>
        <c:tickLblPos val="none"/>
        <c:crossAx val="432140632"/>
        <c:crosses val="autoZero"/>
        <c:auto val="1"/>
        <c:lblOffset val="100"/>
        <c:baseTimeUnit val="years"/>
      </c:dateAx>
      <c:valAx>
        <c:axId val="4321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F-4F8E-9F1E-CFB16728C6D8}"/>
            </c:ext>
          </c:extLst>
        </c:ser>
        <c:dLbls>
          <c:showLegendKey val="0"/>
          <c:showVal val="0"/>
          <c:showCatName val="0"/>
          <c:showSerName val="0"/>
          <c:showPercent val="0"/>
          <c:showBubbleSize val="0"/>
        </c:dLbls>
        <c:gapWidth val="150"/>
        <c:axId val="432142200"/>
        <c:axId val="4321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F-4F8E-9F1E-CFB16728C6D8}"/>
            </c:ext>
          </c:extLst>
        </c:ser>
        <c:dLbls>
          <c:showLegendKey val="0"/>
          <c:showVal val="0"/>
          <c:showCatName val="0"/>
          <c:showSerName val="0"/>
          <c:showPercent val="0"/>
          <c:showBubbleSize val="0"/>
        </c:dLbls>
        <c:marker val="1"/>
        <c:smooth val="0"/>
        <c:axId val="432142200"/>
        <c:axId val="432142592"/>
      </c:lineChart>
      <c:dateAx>
        <c:axId val="432142200"/>
        <c:scaling>
          <c:orientation val="minMax"/>
        </c:scaling>
        <c:delete val="1"/>
        <c:axPos val="b"/>
        <c:numFmt formatCode="ge" sourceLinked="1"/>
        <c:majorTickMark val="none"/>
        <c:minorTickMark val="none"/>
        <c:tickLblPos val="none"/>
        <c:crossAx val="432142592"/>
        <c:crosses val="autoZero"/>
        <c:auto val="1"/>
        <c:lblOffset val="100"/>
        <c:baseTimeUnit val="years"/>
      </c:dateAx>
      <c:valAx>
        <c:axId val="4321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4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F3-4A09-A325-653868B4628E}"/>
            </c:ext>
          </c:extLst>
        </c:ser>
        <c:dLbls>
          <c:showLegendKey val="0"/>
          <c:showVal val="0"/>
          <c:showCatName val="0"/>
          <c:showSerName val="0"/>
          <c:showPercent val="0"/>
          <c:showBubbleSize val="0"/>
        </c:dLbls>
        <c:gapWidth val="150"/>
        <c:axId val="432670744"/>
        <c:axId val="43267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F3-4A09-A325-653868B4628E}"/>
            </c:ext>
          </c:extLst>
        </c:ser>
        <c:dLbls>
          <c:showLegendKey val="0"/>
          <c:showVal val="0"/>
          <c:showCatName val="0"/>
          <c:showSerName val="0"/>
          <c:showPercent val="0"/>
          <c:showBubbleSize val="0"/>
        </c:dLbls>
        <c:marker val="1"/>
        <c:smooth val="0"/>
        <c:axId val="432670744"/>
        <c:axId val="432674664"/>
      </c:lineChart>
      <c:dateAx>
        <c:axId val="432670744"/>
        <c:scaling>
          <c:orientation val="minMax"/>
        </c:scaling>
        <c:delete val="1"/>
        <c:axPos val="b"/>
        <c:numFmt formatCode="ge" sourceLinked="1"/>
        <c:majorTickMark val="none"/>
        <c:minorTickMark val="none"/>
        <c:tickLblPos val="none"/>
        <c:crossAx val="432674664"/>
        <c:crosses val="autoZero"/>
        <c:auto val="1"/>
        <c:lblOffset val="100"/>
        <c:baseTimeUnit val="years"/>
      </c:dateAx>
      <c:valAx>
        <c:axId val="43267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04-4797-89FB-FA181DC57CC4}"/>
            </c:ext>
          </c:extLst>
        </c:ser>
        <c:dLbls>
          <c:showLegendKey val="0"/>
          <c:showVal val="0"/>
          <c:showCatName val="0"/>
          <c:showSerName val="0"/>
          <c:showPercent val="0"/>
          <c:showBubbleSize val="0"/>
        </c:dLbls>
        <c:gapWidth val="150"/>
        <c:axId val="432667608"/>
        <c:axId val="4326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04-4797-89FB-FA181DC57CC4}"/>
            </c:ext>
          </c:extLst>
        </c:ser>
        <c:dLbls>
          <c:showLegendKey val="0"/>
          <c:showVal val="0"/>
          <c:showCatName val="0"/>
          <c:showSerName val="0"/>
          <c:showPercent val="0"/>
          <c:showBubbleSize val="0"/>
        </c:dLbls>
        <c:marker val="1"/>
        <c:smooth val="0"/>
        <c:axId val="432667608"/>
        <c:axId val="432672704"/>
      </c:lineChart>
      <c:dateAx>
        <c:axId val="432667608"/>
        <c:scaling>
          <c:orientation val="minMax"/>
        </c:scaling>
        <c:delete val="1"/>
        <c:axPos val="b"/>
        <c:numFmt formatCode="ge" sourceLinked="1"/>
        <c:majorTickMark val="none"/>
        <c:minorTickMark val="none"/>
        <c:tickLblPos val="none"/>
        <c:crossAx val="432672704"/>
        <c:crosses val="autoZero"/>
        <c:auto val="1"/>
        <c:lblOffset val="100"/>
        <c:baseTimeUnit val="years"/>
      </c:dateAx>
      <c:valAx>
        <c:axId val="4326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788.13</c:v>
                </c:pt>
                <c:pt idx="1">
                  <c:v>503.24</c:v>
                </c:pt>
                <c:pt idx="2">
                  <c:v>343.84</c:v>
                </c:pt>
                <c:pt idx="3">
                  <c:v>153.88</c:v>
                </c:pt>
                <c:pt idx="4">
                  <c:v>143.88</c:v>
                </c:pt>
              </c:numCache>
            </c:numRef>
          </c:val>
          <c:extLst xmlns:c16r2="http://schemas.microsoft.com/office/drawing/2015/06/chart">
            <c:ext xmlns:c16="http://schemas.microsoft.com/office/drawing/2014/chart" uri="{C3380CC4-5D6E-409C-BE32-E72D297353CC}">
              <c16:uniqueId val="{00000000-B541-4F62-B0AB-5CB3D7439F95}"/>
            </c:ext>
          </c:extLst>
        </c:ser>
        <c:dLbls>
          <c:showLegendKey val="0"/>
          <c:showVal val="0"/>
          <c:showCatName val="0"/>
          <c:showSerName val="0"/>
          <c:showPercent val="0"/>
          <c:showBubbleSize val="0"/>
        </c:dLbls>
        <c:gapWidth val="150"/>
        <c:axId val="432671136"/>
        <c:axId val="4326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B541-4F62-B0AB-5CB3D7439F95}"/>
            </c:ext>
          </c:extLst>
        </c:ser>
        <c:dLbls>
          <c:showLegendKey val="0"/>
          <c:showVal val="0"/>
          <c:showCatName val="0"/>
          <c:showSerName val="0"/>
          <c:showPercent val="0"/>
          <c:showBubbleSize val="0"/>
        </c:dLbls>
        <c:marker val="1"/>
        <c:smooth val="0"/>
        <c:axId val="432671136"/>
        <c:axId val="432668000"/>
      </c:lineChart>
      <c:dateAx>
        <c:axId val="432671136"/>
        <c:scaling>
          <c:orientation val="minMax"/>
        </c:scaling>
        <c:delete val="1"/>
        <c:axPos val="b"/>
        <c:numFmt formatCode="ge" sourceLinked="1"/>
        <c:majorTickMark val="none"/>
        <c:minorTickMark val="none"/>
        <c:tickLblPos val="none"/>
        <c:crossAx val="432668000"/>
        <c:crosses val="autoZero"/>
        <c:auto val="1"/>
        <c:lblOffset val="100"/>
        <c:baseTimeUnit val="years"/>
      </c:dateAx>
      <c:valAx>
        <c:axId val="4326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55.78</c:v>
                </c:pt>
                <c:pt idx="1">
                  <c:v>63.76</c:v>
                </c:pt>
                <c:pt idx="2">
                  <c:v>78.08</c:v>
                </c:pt>
                <c:pt idx="3">
                  <c:v>68.56</c:v>
                </c:pt>
                <c:pt idx="4">
                  <c:v>71.56</c:v>
                </c:pt>
              </c:numCache>
            </c:numRef>
          </c:val>
          <c:extLst xmlns:c16r2="http://schemas.microsoft.com/office/drawing/2015/06/chart">
            <c:ext xmlns:c16="http://schemas.microsoft.com/office/drawing/2014/chart" uri="{C3380CC4-5D6E-409C-BE32-E72D297353CC}">
              <c16:uniqueId val="{00000000-48A3-4072-A11B-25300431ABCA}"/>
            </c:ext>
          </c:extLst>
        </c:ser>
        <c:dLbls>
          <c:showLegendKey val="0"/>
          <c:showVal val="0"/>
          <c:showCatName val="0"/>
          <c:showSerName val="0"/>
          <c:showPercent val="0"/>
          <c:showBubbleSize val="0"/>
        </c:dLbls>
        <c:gapWidth val="150"/>
        <c:axId val="432673096"/>
        <c:axId val="43267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48A3-4072-A11B-25300431ABCA}"/>
            </c:ext>
          </c:extLst>
        </c:ser>
        <c:dLbls>
          <c:showLegendKey val="0"/>
          <c:showVal val="0"/>
          <c:showCatName val="0"/>
          <c:showSerName val="0"/>
          <c:showPercent val="0"/>
          <c:showBubbleSize val="0"/>
        </c:dLbls>
        <c:marker val="1"/>
        <c:smooth val="0"/>
        <c:axId val="432673096"/>
        <c:axId val="432671920"/>
      </c:lineChart>
      <c:dateAx>
        <c:axId val="432673096"/>
        <c:scaling>
          <c:orientation val="minMax"/>
        </c:scaling>
        <c:delete val="1"/>
        <c:axPos val="b"/>
        <c:numFmt formatCode="ge" sourceLinked="1"/>
        <c:majorTickMark val="none"/>
        <c:minorTickMark val="none"/>
        <c:tickLblPos val="none"/>
        <c:crossAx val="432671920"/>
        <c:crosses val="autoZero"/>
        <c:auto val="1"/>
        <c:lblOffset val="100"/>
        <c:baseTimeUnit val="years"/>
      </c:dateAx>
      <c:valAx>
        <c:axId val="43267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7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303.61</c:v>
                </c:pt>
                <c:pt idx="1">
                  <c:v>272.83999999999997</c:v>
                </c:pt>
                <c:pt idx="2">
                  <c:v>224.59</c:v>
                </c:pt>
                <c:pt idx="3">
                  <c:v>257.89999999999998</c:v>
                </c:pt>
                <c:pt idx="4">
                  <c:v>246.7</c:v>
                </c:pt>
              </c:numCache>
            </c:numRef>
          </c:val>
          <c:extLst xmlns:c16r2="http://schemas.microsoft.com/office/drawing/2015/06/chart">
            <c:ext xmlns:c16="http://schemas.microsoft.com/office/drawing/2014/chart" uri="{C3380CC4-5D6E-409C-BE32-E72D297353CC}">
              <c16:uniqueId val="{00000000-4ED2-47E3-8300-58EF46F744B6}"/>
            </c:ext>
          </c:extLst>
        </c:ser>
        <c:dLbls>
          <c:showLegendKey val="0"/>
          <c:showVal val="0"/>
          <c:showCatName val="0"/>
          <c:showSerName val="0"/>
          <c:showPercent val="0"/>
          <c:showBubbleSize val="0"/>
        </c:dLbls>
        <c:gapWidth val="150"/>
        <c:axId val="432672312"/>
        <c:axId val="43267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4ED2-47E3-8300-58EF46F744B6}"/>
            </c:ext>
          </c:extLst>
        </c:ser>
        <c:dLbls>
          <c:showLegendKey val="0"/>
          <c:showVal val="0"/>
          <c:showCatName val="0"/>
          <c:showSerName val="0"/>
          <c:showPercent val="0"/>
          <c:showBubbleSize val="0"/>
        </c:dLbls>
        <c:marker val="1"/>
        <c:smooth val="0"/>
        <c:axId val="432672312"/>
        <c:axId val="432673488"/>
      </c:lineChart>
      <c:dateAx>
        <c:axId val="432672312"/>
        <c:scaling>
          <c:orientation val="minMax"/>
        </c:scaling>
        <c:delete val="1"/>
        <c:axPos val="b"/>
        <c:numFmt formatCode="ge" sourceLinked="1"/>
        <c:majorTickMark val="none"/>
        <c:minorTickMark val="none"/>
        <c:tickLblPos val="none"/>
        <c:crossAx val="432673488"/>
        <c:crosses val="autoZero"/>
        <c:auto val="1"/>
        <c:lblOffset val="100"/>
        <c:baseTimeUnit val="years"/>
      </c:dateAx>
      <c:valAx>
        <c:axId val="43267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能登町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17884</v>
      </c>
      <c r="AM8" s="49"/>
      <c r="AN8" s="49"/>
      <c r="AO8" s="49"/>
      <c r="AP8" s="49"/>
      <c r="AQ8" s="49"/>
      <c r="AR8" s="49"/>
      <c r="AS8" s="49"/>
      <c r="AT8" s="44">
        <f>データ!T6</f>
        <v>273.27</v>
      </c>
      <c r="AU8" s="44"/>
      <c r="AV8" s="44"/>
      <c r="AW8" s="44"/>
      <c r="AX8" s="44"/>
      <c r="AY8" s="44"/>
      <c r="AZ8" s="44"/>
      <c r="BA8" s="44"/>
      <c r="BB8" s="44">
        <f>データ!U6</f>
        <v>65.44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11.85</v>
      </c>
      <c r="Q10" s="44"/>
      <c r="R10" s="44"/>
      <c r="S10" s="44"/>
      <c r="T10" s="44"/>
      <c r="U10" s="44"/>
      <c r="V10" s="44"/>
      <c r="W10" s="44">
        <f>データ!Q6</f>
        <v>102.22</v>
      </c>
      <c r="X10" s="44"/>
      <c r="Y10" s="44"/>
      <c r="Z10" s="44"/>
      <c r="AA10" s="44"/>
      <c r="AB10" s="44"/>
      <c r="AC10" s="44"/>
      <c r="AD10" s="49">
        <f>データ!R6</f>
        <v>3240</v>
      </c>
      <c r="AE10" s="49"/>
      <c r="AF10" s="49"/>
      <c r="AG10" s="49"/>
      <c r="AH10" s="49"/>
      <c r="AI10" s="49"/>
      <c r="AJ10" s="49"/>
      <c r="AK10" s="2"/>
      <c r="AL10" s="49">
        <f>データ!V6</f>
        <v>2090</v>
      </c>
      <c r="AM10" s="49"/>
      <c r="AN10" s="49"/>
      <c r="AO10" s="49"/>
      <c r="AP10" s="49"/>
      <c r="AQ10" s="49"/>
      <c r="AR10" s="49"/>
      <c r="AS10" s="49"/>
      <c r="AT10" s="44">
        <f>データ!W6</f>
        <v>0.5</v>
      </c>
      <c r="AU10" s="44"/>
      <c r="AV10" s="44"/>
      <c r="AW10" s="44"/>
      <c r="AX10" s="44"/>
      <c r="AY10" s="44"/>
      <c r="AZ10" s="44"/>
      <c r="BA10" s="44"/>
      <c r="BB10" s="44">
        <f>データ!X6</f>
        <v>4180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1"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1"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II5c31HEESo6Kst294DuToDOlUlBPFcAPm31SanCyaPi2GWLT2e5zlkytVAaT3/pX40yjQEV8gygmLYMpbo0Jw==" saltValue="bAqWcL90b0IDAfMU9Fqw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174637</v>
      </c>
      <c r="D6" s="32">
        <f t="shared" si="3"/>
        <v>47</v>
      </c>
      <c r="E6" s="32">
        <f t="shared" si="3"/>
        <v>17</v>
      </c>
      <c r="F6" s="32">
        <f t="shared" si="3"/>
        <v>1</v>
      </c>
      <c r="G6" s="32">
        <f t="shared" si="3"/>
        <v>0</v>
      </c>
      <c r="H6" s="32" t="str">
        <f t="shared" si="3"/>
        <v>石川県　能登町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11.85</v>
      </c>
      <c r="Q6" s="33">
        <f t="shared" si="3"/>
        <v>102.22</v>
      </c>
      <c r="R6" s="33">
        <f t="shared" si="3"/>
        <v>3240</v>
      </c>
      <c r="S6" s="33">
        <f t="shared" si="3"/>
        <v>17884</v>
      </c>
      <c r="T6" s="33">
        <f t="shared" si="3"/>
        <v>273.27</v>
      </c>
      <c r="U6" s="33">
        <f t="shared" si="3"/>
        <v>65.44</v>
      </c>
      <c r="V6" s="33">
        <f t="shared" si="3"/>
        <v>2090</v>
      </c>
      <c r="W6" s="33">
        <f t="shared" si="3"/>
        <v>0.5</v>
      </c>
      <c r="X6" s="33">
        <f t="shared" si="3"/>
        <v>4180</v>
      </c>
      <c r="Y6" s="34">
        <f>IF(Y7="",NA(),Y7)</f>
        <v>53.06</v>
      </c>
      <c r="Z6" s="34">
        <f t="shared" ref="Z6:AH6" si="4">IF(Z7="",NA(),Z7)</f>
        <v>56.41</v>
      </c>
      <c r="AA6" s="34">
        <f t="shared" si="4"/>
        <v>53.85</v>
      </c>
      <c r="AB6" s="34">
        <f t="shared" si="4"/>
        <v>57.05</v>
      </c>
      <c r="AC6" s="34">
        <f t="shared" si="4"/>
        <v>59.52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788.13</v>
      </c>
      <c r="BG6" s="34">
        <f t="shared" ref="BG6:BO6" si="7">IF(BG7="",NA(),BG7)</f>
        <v>503.24</v>
      </c>
      <c r="BH6" s="34">
        <f t="shared" si="7"/>
        <v>343.84</v>
      </c>
      <c r="BI6" s="34">
        <f t="shared" si="7"/>
        <v>153.88</v>
      </c>
      <c r="BJ6" s="34">
        <f t="shared" si="7"/>
        <v>143.88</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55.78</v>
      </c>
      <c r="BR6" s="34">
        <f t="shared" ref="BR6:BZ6" si="8">IF(BR7="",NA(),BR7)</f>
        <v>63.76</v>
      </c>
      <c r="BS6" s="34">
        <f t="shared" si="8"/>
        <v>78.08</v>
      </c>
      <c r="BT6" s="34">
        <f t="shared" si="8"/>
        <v>68.56</v>
      </c>
      <c r="BU6" s="34">
        <f t="shared" si="8"/>
        <v>71.56</v>
      </c>
      <c r="BV6" s="34">
        <f t="shared" si="8"/>
        <v>57.33</v>
      </c>
      <c r="BW6" s="34">
        <f t="shared" si="8"/>
        <v>60.78</v>
      </c>
      <c r="BX6" s="34">
        <f t="shared" si="8"/>
        <v>60.17</v>
      </c>
      <c r="BY6" s="34">
        <f t="shared" si="8"/>
        <v>65.569999999999993</v>
      </c>
      <c r="BZ6" s="34">
        <f t="shared" si="8"/>
        <v>75.7</v>
      </c>
      <c r="CA6" s="33" t="str">
        <f>IF(CA7="","",IF(CA7="-","【-】","【"&amp;SUBSTITUTE(TEXT(CA7,"#,##0.00"),"-","△")&amp;"】"))</f>
        <v>【101.26】</v>
      </c>
      <c r="CB6" s="34">
        <f>IF(CB7="",NA(),CB7)</f>
        <v>303.61</v>
      </c>
      <c r="CC6" s="34">
        <f t="shared" ref="CC6:CK6" si="9">IF(CC7="",NA(),CC7)</f>
        <v>272.83999999999997</v>
      </c>
      <c r="CD6" s="34">
        <f t="shared" si="9"/>
        <v>224.59</v>
      </c>
      <c r="CE6" s="34">
        <f t="shared" si="9"/>
        <v>257.89999999999998</v>
      </c>
      <c r="CF6" s="34">
        <f t="shared" si="9"/>
        <v>246.7</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19.510000000000002</v>
      </c>
      <c r="CN6" s="34">
        <f t="shared" ref="CN6:CV6" si="10">IF(CN7="",NA(),CN7)</f>
        <v>19.510000000000002</v>
      </c>
      <c r="CO6" s="34">
        <f t="shared" si="10"/>
        <v>14.65</v>
      </c>
      <c r="CP6" s="34">
        <f t="shared" si="10"/>
        <v>19.510000000000002</v>
      </c>
      <c r="CQ6" s="34">
        <f t="shared" si="10"/>
        <v>19.510000000000002</v>
      </c>
      <c r="CR6" s="34">
        <f t="shared" si="10"/>
        <v>39.92</v>
      </c>
      <c r="CS6" s="34">
        <f t="shared" si="10"/>
        <v>41.63</v>
      </c>
      <c r="CT6" s="34">
        <f t="shared" si="10"/>
        <v>44.89</v>
      </c>
      <c r="CU6" s="34">
        <f t="shared" si="10"/>
        <v>40.75</v>
      </c>
      <c r="CV6" s="34">
        <f t="shared" si="10"/>
        <v>42.4</v>
      </c>
      <c r="CW6" s="33" t="str">
        <f>IF(CW7="","",IF(CW7="-","【-】","【"&amp;SUBSTITUTE(TEXT(CW7,"#,##0.00"),"-","△")&amp;"】"))</f>
        <v>【60.13】</v>
      </c>
      <c r="CX6" s="34">
        <f>IF(CX7="",NA(),CX7)</f>
        <v>50.44</v>
      </c>
      <c r="CY6" s="34">
        <f t="shared" ref="CY6:DG6" si="11">IF(CY7="",NA(),CY7)</f>
        <v>54.58</v>
      </c>
      <c r="CZ6" s="34">
        <f t="shared" si="11"/>
        <v>56.79</v>
      </c>
      <c r="DA6" s="34">
        <f t="shared" si="11"/>
        <v>57.17</v>
      </c>
      <c r="DB6" s="34">
        <f t="shared" si="11"/>
        <v>59.04</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174637</v>
      </c>
      <c r="D7" s="36">
        <v>47</v>
      </c>
      <c r="E7" s="36">
        <v>17</v>
      </c>
      <c r="F7" s="36">
        <v>1</v>
      </c>
      <c r="G7" s="36">
        <v>0</v>
      </c>
      <c r="H7" s="36" t="s">
        <v>110</v>
      </c>
      <c r="I7" s="36" t="s">
        <v>111</v>
      </c>
      <c r="J7" s="36" t="s">
        <v>112</v>
      </c>
      <c r="K7" s="36" t="s">
        <v>113</v>
      </c>
      <c r="L7" s="36" t="s">
        <v>114</v>
      </c>
      <c r="M7" s="36" t="s">
        <v>115</v>
      </c>
      <c r="N7" s="37" t="s">
        <v>116</v>
      </c>
      <c r="O7" s="37" t="s">
        <v>117</v>
      </c>
      <c r="P7" s="37">
        <v>11.85</v>
      </c>
      <c r="Q7" s="37">
        <v>102.22</v>
      </c>
      <c r="R7" s="37">
        <v>3240</v>
      </c>
      <c r="S7" s="37">
        <v>17884</v>
      </c>
      <c r="T7" s="37">
        <v>273.27</v>
      </c>
      <c r="U7" s="37">
        <v>65.44</v>
      </c>
      <c r="V7" s="37">
        <v>2090</v>
      </c>
      <c r="W7" s="37">
        <v>0.5</v>
      </c>
      <c r="X7" s="37">
        <v>4180</v>
      </c>
      <c r="Y7" s="37">
        <v>53.06</v>
      </c>
      <c r="Z7" s="37">
        <v>56.41</v>
      </c>
      <c r="AA7" s="37">
        <v>53.85</v>
      </c>
      <c r="AB7" s="37">
        <v>57.05</v>
      </c>
      <c r="AC7" s="37">
        <v>59.52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788.13</v>
      </c>
      <c r="BG7" s="37">
        <v>503.24</v>
      </c>
      <c r="BH7" s="37">
        <v>343.84</v>
      </c>
      <c r="BI7" s="37">
        <v>153.88</v>
      </c>
      <c r="BJ7" s="37">
        <v>143.88</v>
      </c>
      <c r="BK7" s="37">
        <v>1506.51</v>
      </c>
      <c r="BL7" s="37">
        <v>1315.67</v>
      </c>
      <c r="BM7" s="37">
        <v>1240.1600000000001</v>
      </c>
      <c r="BN7" s="37">
        <v>1193.49</v>
      </c>
      <c r="BO7" s="37">
        <v>876.19</v>
      </c>
      <c r="BP7" s="37">
        <v>707.33</v>
      </c>
      <c r="BQ7" s="37">
        <v>55.78</v>
      </c>
      <c r="BR7" s="37">
        <v>63.76</v>
      </c>
      <c r="BS7" s="37">
        <v>78.08</v>
      </c>
      <c r="BT7" s="37">
        <v>68.56</v>
      </c>
      <c r="BU7" s="37">
        <v>71.56</v>
      </c>
      <c r="BV7" s="37">
        <v>57.33</v>
      </c>
      <c r="BW7" s="37">
        <v>60.78</v>
      </c>
      <c r="BX7" s="37">
        <v>60.17</v>
      </c>
      <c r="BY7" s="37">
        <v>65.569999999999993</v>
      </c>
      <c r="BZ7" s="37">
        <v>75.7</v>
      </c>
      <c r="CA7" s="37">
        <v>101.26</v>
      </c>
      <c r="CB7" s="37">
        <v>303.61</v>
      </c>
      <c r="CC7" s="37">
        <v>272.83999999999997</v>
      </c>
      <c r="CD7" s="37">
        <v>224.59</v>
      </c>
      <c r="CE7" s="37">
        <v>257.89999999999998</v>
      </c>
      <c r="CF7" s="37">
        <v>246.7</v>
      </c>
      <c r="CG7" s="37">
        <v>284.52999999999997</v>
      </c>
      <c r="CH7" s="37">
        <v>276.26</v>
      </c>
      <c r="CI7" s="37">
        <v>281.52999999999997</v>
      </c>
      <c r="CJ7" s="37">
        <v>263.04000000000002</v>
      </c>
      <c r="CK7" s="37">
        <v>230.04</v>
      </c>
      <c r="CL7" s="37">
        <v>136.38999999999999</v>
      </c>
      <c r="CM7" s="37">
        <v>19.510000000000002</v>
      </c>
      <c r="CN7" s="37">
        <v>19.510000000000002</v>
      </c>
      <c r="CO7" s="37">
        <v>14.65</v>
      </c>
      <c r="CP7" s="37">
        <v>19.510000000000002</v>
      </c>
      <c r="CQ7" s="37">
        <v>19.510000000000002</v>
      </c>
      <c r="CR7" s="37">
        <v>39.92</v>
      </c>
      <c r="CS7" s="37">
        <v>41.63</v>
      </c>
      <c r="CT7" s="37">
        <v>44.89</v>
      </c>
      <c r="CU7" s="37">
        <v>40.75</v>
      </c>
      <c r="CV7" s="37">
        <v>42.4</v>
      </c>
      <c r="CW7" s="37">
        <v>60.13</v>
      </c>
      <c r="CX7" s="37">
        <v>50.44</v>
      </c>
      <c r="CY7" s="37">
        <v>54.58</v>
      </c>
      <c r="CZ7" s="37">
        <v>56.79</v>
      </c>
      <c r="DA7" s="37">
        <v>57.17</v>
      </c>
      <c r="DB7" s="37">
        <v>59.04</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2019-02-04T01:01:19Z</cp:lastPrinted>
  <dcterms:created xsi:type="dcterms:W3CDTF">2018-12-03T09:03:26Z</dcterms:created>
  <dcterms:modified xsi:type="dcterms:W3CDTF">2019-02-20T01:39:01Z</dcterms:modified>
  <cp:category/>
</cp:coreProperties>
</file>