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j6bPpU3Syx4mwgkVPtpmFPhkgUZThjcn3ugM6lIpJcGgIUgjbZQucGekaVPlEXkm8FhZnhaEcwbV4OQv8piaoQ==" workbookSaltValue="SYIqctnVnmP6iVYBBtQrn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<sst xmlns="http://schemas.openxmlformats.org/spreadsheetml/2006/main" count="239" uniqueCount="124">
  <si>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</si>
  <si>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</si>
  <si>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</si>
  <si>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</si>
  <si>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</si>
  <si>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</si>
  <si>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</si>
  <si>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</si>
  <si>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</si>
  <si>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</si>
  <si>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</si>
  <si>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</si>
  <si>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</si>
  <si>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</si>
  <si>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</si>
  <si>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</si>
  <si>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</si>
  <si>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</si>
  <si>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</si>
  <si>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</si>
  <si>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</si>
  <si>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</si>
  <si>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</si>
  <si>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</si>
  <si>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</si>
  <si>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</si>
  <si>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</si>
  <si>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</si>
  <si>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</si>
  <si>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</si>
  <si>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</si>
  <si>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</si>
  <si>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</si>
  <si>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</si>
  <si>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</si>
  <si>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</si>
  <si>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</si>
  <si>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</si>
  <si>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</si>
  <si>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</si>
  <si>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</si>
  <si>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</si>
  <si>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</si>
  <si>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</si>
  <si>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</si>
  <si>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</si>
  <si>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</si>
  <si>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</si>
  <si>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</si>
  <si>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</si>
  <si>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</si>
  <si>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</si>
  <si>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</si>
  <si>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</si>
  <si>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</si>
  <si>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</si>
  <si>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</si>
  <si>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</si>
  <si>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</si>
  <si>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</si>
  <si>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</si>
  <si>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</si>
  <si>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</si>
  <si>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</si>
  <si>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</si>
  <si>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</si>
  <si>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</si>
  <si>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</si>
  <si>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</si>
  <si>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</si>
  <si>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</si>
  <si>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</si>
  <si>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</si>
  <si>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</si>
  <si>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</si>
  <si>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</si>
  <si>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</si>
  <si>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</si>
  <si>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</si>
  <si>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</si>
  <si>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</si>
  <si>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</si>
  <si>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</si>
  <si>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</si>
  <si>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</si>
  <si>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</si>
  <si>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</si>
  <si>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</si>
  <si>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</si>
  <si>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</si>
  <si>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</si>
  <si>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</si>
  <si>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</si>
  <si>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</si>
  <si>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</si>
  <si>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</si>
  <si>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</si>
  <si>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</si>
  <si>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</si>
  <si>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</si>
  <si>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</si>
  <si>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</si>
  <si>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</si>
  <si>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</si>
  <si>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</si>
  <si>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</si>
  <si>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</si>
  <si>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</si>
  <si>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</si>
  <si>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</si>
  <si>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</si>
  <si>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</si>
  <si>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特定環境保全公共下水道</t>
  </si>
  <si>
    <t>D2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</si>
  <si>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</si>
  <si>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</si>
  <si>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</si>
  <si>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</si>
  <si>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</si>
  <si>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</si>
  <si>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</si>
  <si>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4"/>
  </si>
  <si>
    <t>　平成２８年度において分流式下水道等に要する経費の見直しを行ったことから収益的収入が増加し、①収益的収支比率が改善されている。
　④企業債残高対事業規模比率は、使用料収入に対し整備事業に要した地方債の残高が大きいことから類似団体と比較すると高い状況にある。
　⑤経費回収率及び⑥汚水処理原価については、①と同様分流式下水道等に要する経費の見直しにより数値が改善されている。
　⑦施設利用率は、人口減少による有収水量の減少により減少傾向にあり、類似団体と比べ低い状況にある。
　⑧水洗化率は、新規接続等により増加しており、類似団体と比べ高い。</t>
    <rPh sb="1" eb="3">
      <t>ヘイセイ</t>
    </rPh>
    <rPh sb="5" eb="6">
      <t>ネン</t>
    </rPh>
    <rPh sb="6" eb="7">
      <t>ド</t>
    </rPh>
    <rPh sb="11" eb="13">
      <t>ブンリュウ</t>
    </rPh>
    <rPh sb="13" eb="14">
      <t>シキ</t>
    </rPh>
    <rPh sb="14" eb="17">
      <t>ゲスイドウ</t>
    </rPh>
    <rPh sb="17" eb="18">
      <t>トウ</t>
    </rPh>
    <rPh sb="19" eb="20">
      <t>ヨウ</t>
    </rPh>
    <rPh sb="22" eb="24">
      <t>ケイヒ</t>
    </rPh>
    <rPh sb="25" eb="27">
      <t>ミナオ</t>
    </rPh>
    <rPh sb="29" eb="30">
      <t>オコナ</t>
    </rPh>
    <rPh sb="39" eb="41">
      <t>シュウニュウ</t>
    </rPh>
    <rPh sb="42" eb="44">
      <t>ゾウカ</t>
    </rPh>
    <rPh sb="47" eb="50">
      <t>シュウエキテキ</t>
    </rPh>
    <rPh sb="50" eb="52">
      <t>シュウシ</t>
    </rPh>
    <rPh sb="55" eb="57">
      <t>カイゼン</t>
    </rPh>
    <rPh sb="136" eb="137">
      <t>オヨ</t>
    </rPh>
    <rPh sb="153" eb="155">
      <t>ドウヨウ</t>
    </rPh>
    <rPh sb="155" eb="157">
      <t>ブンリュウ</t>
    </rPh>
    <rPh sb="157" eb="158">
      <t>シキ</t>
    </rPh>
    <rPh sb="158" eb="161">
      <t>ゲスイドウ</t>
    </rPh>
    <rPh sb="161" eb="162">
      <t>トウ</t>
    </rPh>
    <rPh sb="163" eb="164">
      <t>ヨウ</t>
    </rPh>
    <rPh sb="166" eb="168">
      <t>ケイヒ</t>
    </rPh>
    <rPh sb="169" eb="171">
      <t>ミナオ</t>
    </rPh>
    <rPh sb="175" eb="177">
      <t>スウチ</t>
    </rPh>
    <rPh sb="178" eb="180">
      <t>カイゼン</t>
    </rPh>
    <rPh sb="213" eb="215">
      <t>ゲンショウ</t>
    </rPh>
    <rPh sb="215" eb="217">
      <t>ケイコウ</t>
    </rPh>
    <phoneticPr fontId="4"/>
  </si>
  <si>
    <t>　更なる水洗化率、収納率の向上により料金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することで費用の平準化を図り、経営の健全化に努める。
　なお、平成２９年度は地方公営企業法の法適用化に伴う打切決算により、赤字決算となったことで一時的に資金不足が発生したが、平成３０年度以後は解消される見込みである。</t>
    <rPh sb="9" eb="11">
      <t>シュウノウ</t>
    </rPh>
    <rPh sb="11" eb="12">
      <t>リツ</t>
    </rPh>
    <rPh sb="69" eb="70">
      <t>ア</t>
    </rPh>
    <rPh sb="93" eb="95">
      <t>テイカ</t>
    </rPh>
    <rPh sb="101" eb="102">
      <t>カン</t>
    </rPh>
    <rPh sb="119" eb="121">
      <t>ショウライ</t>
    </rPh>
    <rPh sb="121" eb="122">
      <t>テキ</t>
    </rPh>
    <rPh sb="123" eb="125">
      <t>ショリ</t>
    </rPh>
    <rPh sb="125" eb="127">
      <t>スイリョウ</t>
    </rPh>
    <rPh sb="127" eb="128">
      <t>ナド</t>
    </rPh>
    <rPh sb="129" eb="131">
      <t>テキセツ</t>
    </rPh>
    <rPh sb="132" eb="134">
      <t>ハアク</t>
    </rPh>
    <rPh sb="136" eb="138">
      <t>シセツ</t>
    </rPh>
    <rPh sb="138" eb="140">
      <t>キボ</t>
    </rPh>
    <rPh sb="141" eb="143">
      <t>ミナオ</t>
    </rPh>
    <rPh sb="149" eb="151">
      <t>コウシン</t>
    </rPh>
    <rPh sb="151" eb="153">
      <t>ヒヨウ</t>
    </rPh>
    <rPh sb="154" eb="156">
      <t>サクゲン</t>
    </rPh>
    <rPh sb="157" eb="158">
      <t>ハカ</t>
    </rPh>
    <rPh sb="163" eb="165">
      <t>コウシン</t>
    </rPh>
    <rPh sb="165" eb="167">
      <t>ジュヨウ</t>
    </rPh>
    <rPh sb="168" eb="170">
      <t>テキセツ</t>
    </rPh>
    <rPh sb="171" eb="173">
      <t>ハンエイ</t>
    </rPh>
    <rPh sb="176" eb="178">
      <t>コウシン</t>
    </rPh>
    <rPh sb="178" eb="180">
      <t>ケイカク</t>
    </rPh>
    <rPh sb="181" eb="183">
      <t>ケイカク</t>
    </rPh>
    <rPh sb="183" eb="184">
      <t>テキ</t>
    </rPh>
    <rPh sb="199" eb="20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</si>
</sst>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65-4510-85C6-592A96C951F0}"/>
            </c:ext>
          </c:extLst>
        </c:ser>
        <c:dLbls>
          <c:showLegendKey val="0"/>
          <c:showVal val="0"/>
          <c:showCatName val="0"/>
          <c:showSerName val="0"/>
          <c:showPercent val="0"/>
          <c:showBubbleSize val="0"/>
        </c:dLbls>
        <c:gapWidth val="150"/>
        <c:axId val="446114320"/>
        <c:axId val="43926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865-4510-85C6-592A96C951F0}"/>
            </c:ext>
          </c:extLst>
        </c:ser>
        <c:dLbls>
          <c:showLegendKey val="0"/>
          <c:showVal val="0"/>
          <c:showCatName val="0"/>
          <c:showSerName val="0"/>
          <c:showPercent val="0"/>
          <c:showBubbleSize val="0"/>
        </c:dLbls>
        <c:marker val="1"/>
        <c:smooth val="0"/>
        <c:axId val="446114320"/>
        <c:axId val="439264560"/>
      </c:lineChart>
      <c:dateAx>
        <c:axId val="446114320"/>
        <c:scaling>
          <c:orientation val="minMax"/>
        </c:scaling>
        <c:delete val="1"/>
        <c:axPos val="b"/>
        <c:numFmt formatCode="ge" sourceLinked="1"/>
        <c:majorTickMark val="none"/>
        <c:minorTickMark val="none"/>
        <c:tickLblPos val="none"/>
        <c:crossAx val="439264560"/>
        <c:crosses val="autoZero"/>
        <c:auto val="1"/>
        <c:lblOffset val="100"/>
        <c:baseTimeUnit val="years"/>
      </c:dateAx>
      <c:valAx>
        <c:axId val="43926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37.21</c:v>
                </c:pt>
                <c:pt idx="1">
                  <c:v>36.799999999999997</c:v>
                </c:pt>
                <c:pt idx="2">
                  <c:v>37.15</c:v>
                </c:pt>
                <c:pt idx="3">
                  <c:v>36.590000000000003</c:v>
                </c:pt>
                <c:pt idx="4">
                  <c:v>37.08</c:v>
                </c:pt>
              </c:numCache>
            </c:numRef>
          </c:val>
          <c:extLst xmlns:c16r2="http://schemas.microsoft.com/office/drawing/2015/06/chart">
            <c:ext xmlns:c16="http://schemas.microsoft.com/office/drawing/2014/chart" uri="{C3380CC4-5D6E-409C-BE32-E72D297353CC}">
              <c16:uniqueId val="{00000000-C2A4-4DB0-B321-9B9D12A24904}"/>
            </c:ext>
          </c:extLst>
        </c:ser>
        <c:dLbls>
          <c:showLegendKey val="0"/>
          <c:showVal val="0"/>
          <c:showCatName val="0"/>
          <c:showSerName val="0"/>
          <c:showPercent val="0"/>
          <c:showBubbleSize val="0"/>
        </c:dLbls>
        <c:gapWidth val="150"/>
        <c:axId val="469169832"/>
        <c:axId val="4691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2A4-4DB0-B321-9B9D12A24904}"/>
            </c:ext>
          </c:extLst>
        </c:ser>
        <c:dLbls>
          <c:showLegendKey val="0"/>
          <c:showVal val="0"/>
          <c:showCatName val="0"/>
          <c:showSerName val="0"/>
          <c:showPercent val="0"/>
          <c:showBubbleSize val="0"/>
        </c:dLbls>
        <c:marker val="1"/>
        <c:smooth val="0"/>
        <c:axId val="469169832"/>
        <c:axId val="469166304"/>
      </c:lineChart>
      <c:dateAx>
        <c:axId val="469169832"/>
        <c:scaling>
          <c:orientation val="minMax"/>
        </c:scaling>
        <c:delete val="1"/>
        <c:axPos val="b"/>
        <c:numFmt formatCode="ge" sourceLinked="1"/>
        <c:majorTickMark val="none"/>
        <c:minorTickMark val="none"/>
        <c:tickLblPos val="none"/>
        <c:crossAx val="469166304"/>
        <c:crosses val="autoZero"/>
        <c:auto val="1"/>
        <c:lblOffset val="100"/>
        <c:baseTimeUnit val="years"/>
      </c:dateAx>
      <c:valAx>
        <c:axId val="4691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6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88.41</c:v>
                </c:pt>
                <c:pt idx="1">
                  <c:v>90.51</c:v>
                </c:pt>
                <c:pt idx="2">
                  <c:v>92.17</c:v>
                </c:pt>
                <c:pt idx="3">
                  <c:v>93.11</c:v>
                </c:pt>
                <c:pt idx="4">
                  <c:v>94.01</c:v>
                </c:pt>
              </c:numCache>
            </c:numRef>
          </c:val>
          <c:extLst xmlns:c16r2="http://schemas.microsoft.com/office/drawing/2015/06/chart">
            <c:ext xmlns:c16="http://schemas.microsoft.com/office/drawing/2014/chart" uri="{C3380CC4-5D6E-409C-BE32-E72D297353CC}">
              <c16:uniqueId val="{00000000-09AA-4DF1-9C24-250BE06E2F7A}"/>
            </c:ext>
          </c:extLst>
        </c:ser>
        <c:dLbls>
          <c:showLegendKey val="0"/>
          <c:showVal val="0"/>
          <c:showCatName val="0"/>
          <c:showSerName val="0"/>
          <c:showPercent val="0"/>
          <c:showBubbleSize val="0"/>
        </c:dLbls>
        <c:gapWidth val="150"/>
        <c:axId val="469165128"/>
        <c:axId val="46916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9AA-4DF1-9C24-250BE06E2F7A}"/>
            </c:ext>
          </c:extLst>
        </c:ser>
        <c:dLbls>
          <c:showLegendKey val="0"/>
          <c:showVal val="0"/>
          <c:showCatName val="0"/>
          <c:showSerName val="0"/>
          <c:showPercent val="0"/>
          <c:showBubbleSize val="0"/>
        </c:dLbls>
        <c:marker val="1"/>
        <c:smooth val="0"/>
        <c:axId val="469165128"/>
        <c:axId val="469164344"/>
      </c:lineChart>
      <c:dateAx>
        <c:axId val="469165128"/>
        <c:scaling>
          <c:orientation val="minMax"/>
        </c:scaling>
        <c:delete val="1"/>
        <c:axPos val="b"/>
        <c:numFmt formatCode="ge" sourceLinked="1"/>
        <c:majorTickMark val="none"/>
        <c:minorTickMark val="none"/>
        <c:tickLblPos val="none"/>
        <c:crossAx val="469164344"/>
        <c:crosses val="autoZero"/>
        <c:auto val="1"/>
        <c:lblOffset val="100"/>
        <c:baseTimeUnit val="years"/>
      </c:dateAx>
      <c:valAx>
        <c:axId val="46916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6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37.25</c:v>
                </c:pt>
                <c:pt idx="1">
                  <c:v>34.770000000000003</c:v>
                </c:pt>
                <c:pt idx="2">
                  <c:v>32.72</c:v>
                </c:pt>
                <c:pt idx="3">
                  <c:v>63.14</c:v>
                </c:pt>
                <c:pt idx="4">
                  <c:v>61.66</c:v>
                </c:pt>
              </c:numCache>
            </c:numRef>
          </c:val>
          <c:extLst xmlns:c16r2="http://schemas.microsoft.com/office/drawing/2015/06/chart">
            <c:ext xmlns:c16="http://schemas.microsoft.com/office/drawing/2014/chart" uri="{C3380CC4-5D6E-409C-BE32-E72D297353CC}">
              <c16:uniqueId val="{00000000-44C0-4FE9-A1A6-6B31CB18C74B}"/>
            </c:ext>
          </c:extLst>
        </c:ser>
        <c:dLbls>
          <c:showLegendKey val="0"/>
          <c:showVal val="0"/>
          <c:showCatName val="0"/>
          <c:showSerName val="0"/>
          <c:showPercent val="0"/>
          <c:showBubbleSize val="0"/>
        </c:dLbls>
        <c:gapWidth val="150"/>
        <c:axId val="468844160"/>
        <c:axId val="46884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C0-4FE9-A1A6-6B31CB18C74B}"/>
            </c:ext>
          </c:extLst>
        </c:ser>
        <c:dLbls>
          <c:showLegendKey val="0"/>
          <c:showVal val="0"/>
          <c:showCatName val="0"/>
          <c:showSerName val="0"/>
          <c:showPercent val="0"/>
          <c:showBubbleSize val="0"/>
        </c:dLbls>
        <c:marker val="1"/>
        <c:smooth val="0"/>
        <c:axId val="468844160"/>
        <c:axId val="468844552"/>
      </c:lineChart>
      <c:dateAx>
        <c:axId val="468844160"/>
        <c:scaling>
          <c:orientation val="minMax"/>
        </c:scaling>
        <c:delete val="1"/>
        <c:axPos val="b"/>
        <c:numFmt formatCode="ge" sourceLinked="1"/>
        <c:majorTickMark val="none"/>
        <c:minorTickMark val="none"/>
        <c:tickLblPos val="none"/>
        <c:crossAx val="468844552"/>
        <c:crosses val="autoZero"/>
        <c:auto val="1"/>
        <c:lblOffset val="100"/>
        <c:baseTimeUnit val="years"/>
      </c:dateAx>
      <c:valAx>
        <c:axId val="46884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8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80-4F8C-8283-471B33D42A07}"/>
            </c:ext>
          </c:extLst>
        </c:ser>
        <c:dLbls>
          <c:showLegendKey val="0"/>
          <c:showVal val="0"/>
          <c:showCatName val="0"/>
          <c:showSerName val="0"/>
          <c:showPercent val="0"/>
          <c:showBubbleSize val="0"/>
        </c:dLbls>
        <c:gapWidth val="150"/>
        <c:axId val="468839064"/>
        <c:axId val="46884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80-4F8C-8283-471B33D42A07}"/>
            </c:ext>
          </c:extLst>
        </c:ser>
        <c:dLbls>
          <c:showLegendKey val="0"/>
          <c:showVal val="0"/>
          <c:showCatName val="0"/>
          <c:showSerName val="0"/>
          <c:showPercent val="0"/>
          <c:showBubbleSize val="0"/>
        </c:dLbls>
        <c:marker val="1"/>
        <c:smooth val="0"/>
        <c:axId val="468839064"/>
        <c:axId val="468845336"/>
      </c:lineChart>
      <c:dateAx>
        <c:axId val="468839064"/>
        <c:scaling>
          <c:orientation val="minMax"/>
        </c:scaling>
        <c:delete val="1"/>
        <c:axPos val="b"/>
        <c:numFmt formatCode="ge" sourceLinked="1"/>
        <c:majorTickMark val="none"/>
        <c:minorTickMark val="none"/>
        <c:tickLblPos val="none"/>
        <c:crossAx val="468845336"/>
        <c:crosses val="autoZero"/>
        <c:auto val="1"/>
        <c:lblOffset val="100"/>
        <c:baseTimeUnit val="years"/>
      </c:dateAx>
      <c:valAx>
        <c:axId val="46884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83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50-4FB6-9613-F313FF9AB2F5}"/>
            </c:ext>
          </c:extLst>
        </c:ser>
        <c:dLbls>
          <c:showLegendKey val="0"/>
          <c:showVal val="0"/>
          <c:showCatName val="0"/>
          <c:showSerName val="0"/>
          <c:showPercent val="0"/>
          <c:showBubbleSize val="0"/>
        </c:dLbls>
        <c:gapWidth val="150"/>
        <c:axId val="468839456"/>
        <c:axId val="4688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50-4FB6-9613-F313FF9AB2F5}"/>
            </c:ext>
          </c:extLst>
        </c:ser>
        <c:dLbls>
          <c:showLegendKey val="0"/>
          <c:showVal val="0"/>
          <c:showCatName val="0"/>
          <c:showSerName val="0"/>
          <c:showPercent val="0"/>
          <c:showBubbleSize val="0"/>
        </c:dLbls>
        <c:marker val="1"/>
        <c:smooth val="0"/>
        <c:axId val="468839456"/>
        <c:axId val="468840632"/>
      </c:lineChart>
      <c:dateAx>
        <c:axId val="468839456"/>
        <c:scaling>
          <c:orientation val="minMax"/>
        </c:scaling>
        <c:delete val="1"/>
        <c:axPos val="b"/>
        <c:numFmt formatCode="ge" sourceLinked="1"/>
        <c:majorTickMark val="none"/>
        <c:minorTickMark val="none"/>
        <c:tickLblPos val="none"/>
        <c:crossAx val="468840632"/>
        <c:crosses val="autoZero"/>
        <c:auto val="1"/>
        <c:lblOffset val="100"/>
        <c:baseTimeUnit val="years"/>
      </c:dateAx>
      <c:valAx>
        <c:axId val="4688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8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B9-4DBC-8178-D55BBDF95830}"/>
            </c:ext>
          </c:extLst>
        </c:ser>
        <c:dLbls>
          <c:showLegendKey val="0"/>
          <c:showVal val="0"/>
          <c:showCatName val="0"/>
          <c:showSerName val="0"/>
          <c:showPercent val="0"/>
          <c:showBubbleSize val="0"/>
        </c:dLbls>
        <c:gapWidth val="150"/>
        <c:axId val="468839848"/>
        <c:axId val="4688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B9-4DBC-8178-D55BBDF95830}"/>
            </c:ext>
          </c:extLst>
        </c:ser>
        <c:dLbls>
          <c:showLegendKey val="0"/>
          <c:showVal val="0"/>
          <c:showCatName val="0"/>
          <c:showSerName val="0"/>
          <c:showPercent val="0"/>
          <c:showBubbleSize val="0"/>
        </c:dLbls>
        <c:marker val="1"/>
        <c:smooth val="0"/>
        <c:axId val="468839848"/>
        <c:axId val="468842200"/>
      </c:lineChart>
      <c:dateAx>
        <c:axId val="468839848"/>
        <c:scaling>
          <c:orientation val="minMax"/>
        </c:scaling>
        <c:delete val="1"/>
        <c:axPos val="b"/>
        <c:numFmt formatCode="ge" sourceLinked="1"/>
        <c:majorTickMark val="none"/>
        <c:minorTickMark val="none"/>
        <c:tickLblPos val="none"/>
        <c:crossAx val="468842200"/>
        <c:crosses val="autoZero"/>
        <c:auto val="1"/>
        <c:lblOffset val="100"/>
        <c:baseTimeUnit val="years"/>
      </c:dateAx>
      <c:valAx>
        <c:axId val="4688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83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62-4565-B007-11609238FB6D}"/>
            </c:ext>
          </c:extLst>
        </c:ser>
        <c:dLbls>
          <c:showLegendKey val="0"/>
          <c:showVal val="0"/>
          <c:showCatName val="0"/>
          <c:showSerName val="0"/>
          <c:showPercent val="0"/>
          <c:showBubbleSize val="0"/>
        </c:dLbls>
        <c:gapWidth val="150"/>
        <c:axId val="468841808"/>
        <c:axId val="46884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62-4565-B007-11609238FB6D}"/>
            </c:ext>
          </c:extLst>
        </c:ser>
        <c:dLbls>
          <c:showLegendKey val="0"/>
          <c:showVal val="0"/>
          <c:showCatName val="0"/>
          <c:showSerName val="0"/>
          <c:showPercent val="0"/>
          <c:showBubbleSize val="0"/>
        </c:dLbls>
        <c:marker val="1"/>
        <c:smooth val="0"/>
        <c:axId val="468841808"/>
        <c:axId val="468842984"/>
      </c:lineChart>
      <c:dateAx>
        <c:axId val="468841808"/>
        <c:scaling>
          <c:orientation val="minMax"/>
        </c:scaling>
        <c:delete val="1"/>
        <c:axPos val="b"/>
        <c:numFmt formatCode="ge" sourceLinked="1"/>
        <c:majorTickMark val="none"/>
        <c:minorTickMark val="none"/>
        <c:tickLblPos val="none"/>
        <c:crossAx val="468842984"/>
        <c:crosses val="autoZero"/>
        <c:auto val="1"/>
        <c:lblOffset val="100"/>
        <c:baseTimeUnit val="years"/>
      </c:dateAx>
      <c:valAx>
        <c:axId val="46884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8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3990.14</c:v>
                </c:pt>
                <c:pt idx="1">
                  <c:v>3991.18</c:v>
                </c:pt>
                <c:pt idx="2">
                  <c:v>3935.86</c:v>
                </c:pt>
                <c:pt idx="3">
                  <c:v>4153.57</c:v>
                </c:pt>
                <c:pt idx="4">
                  <c:v>4312.66</c:v>
                </c:pt>
              </c:numCache>
            </c:numRef>
          </c:val>
          <c:extLst xmlns:c16r2="http://schemas.microsoft.com/office/drawing/2015/06/chart">
            <c:ext xmlns:c16="http://schemas.microsoft.com/office/drawing/2014/chart" uri="{C3380CC4-5D6E-409C-BE32-E72D297353CC}">
              <c16:uniqueId val="{00000000-3274-413F-B784-5D325A314304}"/>
            </c:ext>
          </c:extLst>
        </c:ser>
        <c:dLbls>
          <c:showLegendKey val="0"/>
          <c:showVal val="0"/>
          <c:showCatName val="0"/>
          <c:showSerName val="0"/>
          <c:showPercent val="0"/>
          <c:showBubbleSize val="0"/>
        </c:dLbls>
        <c:gapWidth val="150"/>
        <c:axId val="469163952"/>
        <c:axId val="4691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274-413F-B784-5D325A314304}"/>
            </c:ext>
          </c:extLst>
        </c:ser>
        <c:dLbls>
          <c:showLegendKey val="0"/>
          <c:showVal val="0"/>
          <c:showCatName val="0"/>
          <c:showSerName val="0"/>
          <c:showPercent val="0"/>
          <c:showBubbleSize val="0"/>
        </c:dLbls>
        <c:marker val="1"/>
        <c:smooth val="0"/>
        <c:axId val="469163952"/>
        <c:axId val="469169440"/>
      </c:lineChart>
      <c:dateAx>
        <c:axId val="469163952"/>
        <c:scaling>
          <c:orientation val="minMax"/>
        </c:scaling>
        <c:delete val="1"/>
        <c:axPos val="b"/>
        <c:numFmt formatCode="ge" sourceLinked="1"/>
        <c:majorTickMark val="none"/>
        <c:minorTickMark val="none"/>
        <c:tickLblPos val="none"/>
        <c:crossAx val="469169440"/>
        <c:crosses val="autoZero"/>
        <c:auto val="1"/>
        <c:lblOffset val="100"/>
        <c:baseTimeUnit val="years"/>
      </c:dateAx>
      <c:valAx>
        <c:axId val="4691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6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34.31</c:v>
                </c:pt>
                <c:pt idx="1">
                  <c:v>33.630000000000003</c:v>
                </c:pt>
                <c:pt idx="2">
                  <c:v>33.78</c:v>
                </c:pt>
                <c:pt idx="3">
                  <c:v>109.82</c:v>
                </c:pt>
                <c:pt idx="4">
                  <c:v>97.79</c:v>
                </c:pt>
              </c:numCache>
            </c:numRef>
          </c:val>
          <c:extLst xmlns:c16r2="http://schemas.microsoft.com/office/drawing/2015/06/chart">
            <c:ext xmlns:c16="http://schemas.microsoft.com/office/drawing/2014/chart" uri="{C3380CC4-5D6E-409C-BE32-E72D297353CC}">
              <c16:uniqueId val="{00000000-ADD3-4896-AC3A-FC3F0C68D908}"/>
            </c:ext>
          </c:extLst>
        </c:ser>
        <c:dLbls>
          <c:showLegendKey val="0"/>
          <c:showVal val="0"/>
          <c:showCatName val="0"/>
          <c:showSerName val="0"/>
          <c:showPercent val="0"/>
          <c:showBubbleSize val="0"/>
        </c:dLbls>
        <c:gapWidth val="150"/>
        <c:axId val="469163560"/>
        <c:axId val="4691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DD3-4896-AC3A-FC3F0C68D908}"/>
            </c:ext>
          </c:extLst>
        </c:ser>
        <c:dLbls>
          <c:showLegendKey val="0"/>
          <c:showVal val="0"/>
          <c:showCatName val="0"/>
          <c:showSerName val="0"/>
          <c:showPercent val="0"/>
          <c:showBubbleSize val="0"/>
        </c:dLbls>
        <c:marker val="1"/>
        <c:smooth val="0"/>
        <c:axId val="469163560"/>
        <c:axId val="469171008"/>
      </c:lineChart>
      <c:dateAx>
        <c:axId val="469163560"/>
        <c:scaling>
          <c:orientation val="minMax"/>
        </c:scaling>
        <c:delete val="1"/>
        <c:axPos val="b"/>
        <c:numFmt formatCode="ge" sourceLinked="1"/>
        <c:majorTickMark val="none"/>
        <c:minorTickMark val="none"/>
        <c:tickLblPos val="none"/>
        <c:crossAx val="469171008"/>
        <c:crosses val="autoZero"/>
        <c:auto val="1"/>
        <c:lblOffset val="100"/>
        <c:baseTimeUnit val="years"/>
      </c:dateAx>
      <c:valAx>
        <c:axId val="4691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495.36</c:v>
                </c:pt>
                <c:pt idx="1">
                  <c:v>521.03</c:v>
                </c:pt>
                <c:pt idx="2">
                  <c:v>519.65</c:v>
                </c:pt>
                <c:pt idx="3">
                  <c:v>159.9</c:v>
                </c:pt>
                <c:pt idx="4">
                  <c:v>178.75</c:v>
                </c:pt>
              </c:numCache>
            </c:numRef>
          </c:val>
          <c:extLst xmlns:c16r2="http://schemas.microsoft.com/office/drawing/2015/06/chart">
            <c:ext xmlns:c16="http://schemas.microsoft.com/office/drawing/2014/chart" uri="{C3380CC4-5D6E-409C-BE32-E72D297353CC}">
              <c16:uniqueId val="{00000000-504F-48AE-A332-9691E6A5818B}"/>
            </c:ext>
          </c:extLst>
        </c:ser>
        <c:dLbls>
          <c:showLegendKey val="0"/>
          <c:showVal val="0"/>
          <c:showCatName val="0"/>
          <c:showSerName val="0"/>
          <c:showPercent val="0"/>
          <c:showBubbleSize val="0"/>
        </c:dLbls>
        <c:gapWidth val="150"/>
        <c:axId val="469163168"/>
        <c:axId val="46916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04F-48AE-A332-9691E6A5818B}"/>
            </c:ext>
          </c:extLst>
        </c:ser>
        <c:dLbls>
          <c:showLegendKey val="0"/>
          <c:showVal val="0"/>
          <c:showCatName val="0"/>
          <c:showSerName val="0"/>
          <c:showPercent val="0"/>
          <c:showBubbleSize val="0"/>
        </c:dLbls>
        <c:marker val="1"/>
        <c:smooth val="0"/>
        <c:axId val="469163168"/>
        <c:axId val="469161992"/>
      </c:lineChart>
      <c:dateAx>
        <c:axId val="469163168"/>
        <c:scaling>
          <c:orientation val="minMax"/>
        </c:scaling>
        <c:delete val="1"/>
        <c:axPos val="b"/>
        <c:numFmt formatCode="ge" sourceLinked="1"/>
        <c:majorTickMark val="none"/>
        <c:minorTickMark val="none"/>
        <c:tickLblPos val="none"/>
        <c:crossAx val="469161992"/>
        <c:crosses val="autoZero"/>
        <c:auto val="1"/>
        <c:lblOffset val="100"/>
        <c:baseTimeUnit val="years"/>
      </c:dateAx>
      <c:valAx>
        <c:axId val="4691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64" zoomScaleNormal="100"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七尾市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53927</v>
      </c>
      <c r="AM8" s="49"/>
      <c r="AN8" s="49"/>
      <c r="AO8" s="49"/>
      <c r="AP8" s="49"/>
      <c r="AQ8" s="49"/>
      <c r="AR8" s="49"/>
      <c r="AS8" s="49"/>
      <c r="AT8" s="44">
        <f>データ!T6</f>
        <v>318.29000000000002</v>
      </c>
      <c r="AU8" s="44"/>
      <c r="AV8" s="44"/>
      <c r="AW8" s="44"/>
      <c r="AX8" s="44"/>
      <c r="AY8" s="44"/>
      <c r="AZ8" s="44"/>
      <c r="BA8" s="44"/>
      <c r="BB8" s="44">
        <f>データ!U6</f>
        <v>169.43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f>データ!N6</f>
        <v>34.1</v>
      </c>
      <c r="C10" s="44"/>
      <c r="D10" s="44"/>
      <c r="E10" s="44"/>
      <c r="F10" s="44"/>
      <c r="G10" s="44"/>
      <c r="H10" s="44"/>
      <c r="I10" s="44" t="str">
        <f>データ!O6</f>
        <v>該当数値なし</v>
      </c>
      <c r="J10" s="44"/>
      <c r="K10" s="44"/>
      <c r="L10" s="44"/>
      <c r="M10" s="44"/>
      <c r="N10" s="44"/>
      <c r="O10" s="44"/>
      <c r="P10" s="44">
        <f>データ!P6</f>
        <v>9.8699999999999992</v>
      </c>
      <c r="Q10" s="44"/>
      <c r="R10" s="44"/>
      <c r="S10" s="44"/>
      <c r="T10" s="44"/>
      <c r="U10" s="44"/>
      <c r="V10" s="44"/>
      <c r="W10" s="44">
        <f>データ!Q6</f>
        <v>79.72</v>
      </c>
      <c r="X10" s="44"/>
      <c r="Y10" s="44"/>
      <c r="Z10" s="44"/>
      <c r="AA10" s="44"/>
      <c r="AB10" s="44"/>
      <c r="AC10" s="44"/>
      <c r="AD10" s="49">
        <f>データ!R6</f>
        <v>3348</v>
      </c>
      <c r="AE10" s="49"/>
      <c r="AF10" s="49"/>
      <c r="AG10" s="49"/>
      <c r="AH10" s="49"/>
      <c r="AI10" s="49"/>
      <c r="AJ10" s="49"/>
      <c r="AK10" s="2"/>
      <c r="AL10" s="49">
        <f>データ!V6</f>
        <v>5272</v>
      </c>
      <c r="AM10" s="49"/>
      <c r="AN10" s="49"/>
      <c r="AO10" s="49"/>
      <c r="AP10" s="49"/>
      <c r="AQ10" s="49"/>
      <c r="AR10" s="49"/>
      <c r="AS10" s="49"/>
      <c r="AT10" s="44">
        <f>データ!W6</f>
        <v>2.4</v>
      </c>
      <c r="AU10" s="44"/>
      <c r="AV10" s="44"/>
      <c r="AW10" s="44"/>
      <c r="AX10" s="44"/>
      <c r="AY10" s="44"/>
      <c r="AZ10" s="44"/>
      <c r="BA10" s="44"/>
      <c r="BB10" s="44">
        <f>データ!X6</f>
        <v>2196.67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e18CXSlwFqbJNd6na1o4S80XqOZfTGSe8y8+6A4bNPSiT5r6fXjATH66oSM0Cj1doDGdGiAhPuKjB3tZXNcz7g==" saltValue="xheFItiBoJsoPDqpZFcd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172022</v>
      </c>
      <c r="D6" s="32">
        <f t="shared" si="3"/>
        <v>47</v>
      </c>
      <c r="E6" s="32">
        <f t="shared" si="3"/>
        <v>17</v>
      </c>
      <c r="F6" s="32">
        <f t="shared" si="3"/>
        <v>4</v>
      </c>
      <c r="G6" s="32">
        <f t="shared" si="3"/>
        <v>0</v>
      </c>
      <c r="H6" s="32" t="str">
        <f t="shared" si="3"/>
        <v>石川県　七尾市</v>
      </c>
      <c r="I6" s="32" t="str">
        <f t="shared" si="3"/>
        <v>法非適用</v>
      </c>
      <c r="J6" s="32" t="str">
        <f t="shared" si="3"/>
        <v>下水道事業</v>
      </c>
      <c r="K6" s="32" t="str">
        <f t="shared" si="3"/>
        <v>特定環境保全公共下水道</v>
      </c>
      <c r="L6" s="32" t="str">
        <f t="shared" si="3"/>
        <v>D2</v>
      </c>
      <c r="M6" s="32" t="str">
        <f t="shared" si="3"/>
        <v>非設置</v>
      </c>
      <c r="N6" s="33">
        <f t="shared" si="3"/>
        <v>34.1</v>
      </c>
      <c r="O6" s="33" t="str">
        <f t="shared" si="3"/>
        <v>該当数値なし</v>
      </c>
      <c r="P6" s="33">
        <f t="shared" si="3"/>
        <v>9.8699999999999992</v>
      </c>
      <c r="Q6" s="33">
        <f t="shared" si="3"/>
        <v>79.72</v>
      </c>
      <c r="R6" s="33">
        <f t="shared" si="3"/>
        <v>3348</v>
      </c>
      <c r="S6" s="33">
        <f t="shared" si="3"/>
        <v>53927</v>
      </c>
      <c r="T6" s="33">
        <f t="shared" si="3"/>
        <v>318.29000000000002</v>
      </c>
      <c r="U6" s="33">
        <f t="shared" si="3"/>
        <v>169.43</v>
      </c>
      <c r="V6" s="33">
        <f t="shared" si="3"/>
        <v>5272</v>
      </c>
      <c r="W6" s="33">
        <f t="shared" si="3"/>
        <v>2.4</v>
      </c>
      <c r="X6" s="33">
        <f t="shared" si="3"/>
        <v>2196.67</v>
      </c>
      <c r="Y6" s="34">
        <f>IF(Y7="",NA(),Y7)</f>
        <v>37.25</v>
      </c>
      <c r="Z6" s="34">
        <f t="shared" ref="Z6:AH6" si="4">IF(Z7="",NA(),Z7)</f>
        <v>34.770000000000003</v>
      </c>
      <c r="AA6" s="34">
        <f t="shared" si="4"/>
        <v>32.72</v>
      </c>
      <c r="AB6" s="34">
        <f t="shared" si="4"/>
        <v>63.14</v>
      </c>
      <c r="AC6" s="34">
        <f t="shared" si="4"/>
        <v>61.66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3990.14</v>
      </c>
      <c r="BG6" s="34">
        <f t="shared" ref="BG6:BO6" si="7">IF(BG7="",NA(),BG7)</f>
        <v>3991.18</v>
      </c>
      <c r="BH6" s="34">
        <f t="shared" si="7"/>
        <v>3935.86</v>
      </c>
      <c r="BI6" s="34">
        <f t="shared" si="7"/>
        <v>4153.57</v>
      </c>
      <c r="BJ6" s="34">
        <f t="shared" si="7"/>
        <v>4312.66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34.31</v>
      </c>
      <c r="BR6" s="34">
        <f t="shared" ref="BR6:BZ6" si="8">IF(BR7="",NA(),BR7)</f>
        <v>33.630000000000003</v>
      </c>
      <c r="BS6" s="34">
        <f t="shared" si="8"/>
        <v>33.78</v>
      </c>
      <c r="BT6" s="34">
        <f t="shared" si="8"/>
        <v>109.82</v>
      </c>
      <c r="BU6" s="34">
        <f t="shared" si="8"/>
        <v>97.79</v>
      </c>
      <c r="BV6" s="34">
        <f t="shared" si="8"/>
        <v>64.63</v>
      </c>
      <c r="BW6" s="34">
        <f t="shared" si="8"/>
        <v>66.56</v>
      </c>
      <c r="BX6" s="34">
        <f t="shared" si="8"/>
        <v>66.22</v>
      </c>
      <c r="BY6" s="34">
        <f t="shared" si="8"/>
        <v>69.87</v>
      </c>
      <c r="BZ6" s="34">
        <f t="shared" si="8"/>
        <v>74.3</v>
      </c>
      <c r="CA6" s="33" t="str">
        <f>IF(CA7="","",IF(CA7="-","【-】","【"&amp;SUBSTITUTE(TEXT(CA7,"#,##0.00"),"-","△")&amp;"】"))</f>
        <v>【75.58】</v>
      </c>
      <c r="CB6" s="34">
        <f>IF(CB7="",NA(),CB7)</f>
        <v>495.36</v>
      </c>
      <c r="CC6" s="34">
        <f t="shared" ref="CC6:CK6" si="9">IF(CC7="",NA(),CC7)</f>
        <v>521.03</v>
      </c>
      <c r="CD6" s="34">
        <f t="shared" si="9"/>
        <v>519.65</v>
      </c>
      <c r="CE6" s="34">
        <f t="shared" si="9"/>
        <v>159.9</v>
      </c>
      <c r="CF6" s="34">
        <f t="shared" si="9"/>
        <v>178.75</v>
      </c>
      <c r="CG6" s="34">
        <f t="shared" si="9"/>
        <v>245.75</v>
      </c>
      <c r="CH6" s="34">
        <f t="shared" si="9"/>
        <v>244.29</v>
      </c>
      <c r="CI6" s="34">
        <f t="shared" si="9"/>
        <v>246.72</v>
      </c>
      <c r="CJ6" s="34">
        <f t="shared" si="9"/>
        <v>234.96</v>
      </c>
      <c r="CK6" s="34">
        <f t="shared" si="9"/>
        <v>221.81</v>
      </c>
      <c r="CL6" s="33" t="str">
        <f>IF(CL7="","",IF(CL7="-","【-】","【"&amp;SUBSTITUTE(TEXT(CL7,"#,##0.00"),"-","△")&amp;"】"))</f>
        <v>【215.23】</v>
      </c>
      <c r="CM6" s="34">
        <f>IF(CM7="",NA(),CM7)</f>
        <v>37.21</v>
      </c>
      <c r="CN6" s="34">
        <f t="shared" ref="CN6:CV6" si="10">IF(CN7="",NA(),CN7)</f>
        <v>36.799999999999997</v>
      </c>
      <c r="CO6" s="34">
        <f t="shared" si="10"/>
        <v>37.15</v>
      </c>
      <c r="CP6" s="34">
        <f t="shared" si="10"/>
        <v>36.590000000000003</v>
      </c>
      <c r="CQ6" s="34">
        <f t="shared" si="10"/>
        <v>37.08</v>
      </c>
      <c r="CR6" s="34">
        <f t="shared" si="10"/>
        <v>43.65</v>
      </c>
      <c r="CS6" s="34">
        <f t="shared" si="10"/>
        <v>43.58</v>
      </c>
      <c r="CT6" s="34">
        <f t="shared" si="10"/>
        <v>41.35</v>
      </c>
      <c r="CU6" s="34">
        <f t="shared" si="10"/>
        <v>42.9</v>
      </c>
      <c r="CV6" s="34">
        <f t="shared" si="10"/>
        <v>43.36</v>
      </c>
      <c r="CW6" s="33" t="str">
        <f>IF(CW7="","",IF(CW7="-","【-】","【"&amp;SUBSTITUTE(TEXT(CW7,"#,##0.00"),"-","△")&amp;"】"))</f>
        <v>【42.66】</v>
      </c>
      <c r="CX6" s="34">
        <f>IF(CX7="",NA(),CX7)</f>
        <v>88.41</v>
      </c>
      <c r="CY6" s="34">
        <f t="shared" ref="CY6:DG6" si="11">IF(CY7="",NA(),CY7)</f>
        <v>90.51</v>
      </c>
      <c r="CZ6" s="34">
        <f t="shared" si="11"/>
        <v>92.17</v>
      </c>
      <c r="DA6" s="34">
        <f t="shared" si="11"/>
        <v>93.11</v>
      </c>
      <c r="DB6" s="34">
        <f t="shared" si="11"/>
        <v>94.01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172022</v>
      </c>
      <c r="D7" s="36">
        <v>47</v>
      </c>
      <c r="E7" s="36">
        <v>17</v>
      </c>
      <c r="F7" s="36">
        <v>4</v>
      </c>
      <c r="G7" s="36">
        <v>0</v>
      </c>
      <c r="H7" s="36" t="s">
        <v>109</v>
      </c>
      <c r="I7" s="36" t="s">
        <v>110</v>
      </c>
      <c r="J7" s="36" t="s">
        <v>111</v>
      </c>
      <c r="K7" s="36" t="s">
        <v>112</v>
      </c>
      <c r="L7" s="36" t="s">
        <v>113</v>
      </c>
      <c r="M7" s="36" t="s">
        <v>114</v>
      </c>
      <c r="N7" s="37">
        <v>34.1</v>
      </c>
      <c r="O7" s="37" t="s">
        <v>115</v>
      </c>
      <c r="P7" s="37">
        <v>9.8699999999999992</v>
      </c>
      <c r="Q7" s="37">
        <v>79.72</v>
      </c>
      <c r="R7" s="37">
        <v>3348</v>
      </c>
      <c r="S7" s="37">
        <v>53927</v>
      </c>
      <c r="T7" s="37">
        <v>318.29000000000002</v>
      </c>
      <c r="U7" s="37">
        <v>169.43</v>
      </c>
      <c r="V7" s="37">
        <v>5272</v>
      </c>
      <c r="W7" s="37">
        <v>2.4</v>
      </c>
      <c r="X7" s="37">
        <v>2196.67</v>
      </c>
      <c r="Y7" s="37">
        <v>37.25</v>
      </c>
      <c r="Z7" s="37">
        <v>34.770000000000003</v>
      </c>
      <c r="AA7" s="37">
        <v>32.72</v>
      </c>
      <c r="AB7" s="37">
        <v>63.14</v>
      </c>
      <c r="AC7" s="37">
        <v>61.66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3990.14</v>
      </c>
      <c r="BG7" s="37">
        <v>3991.18</v>
      </c>
      <c r="BH7" s="37">
        <v>3935.86</v>
      </c>
      <c r="BI7" s="37">
        <v>4153.57</v>
      </c>
      <c r="BJ7" s="37">
        <v>4312.66</v>
      </c>
      <c r="BK7" s="37">
        <v>1569.13</v>
      </c>
      <c r="BL7" s="37">
        <v>1436</v>
      </c>
      <c r="BM7" s="37">
        <v>1434.89</v>
      </c>
      <c r="BN7" s="37">
        <v>1298.9100000000001</v>
      </c>
      <c r="BO7" s="37">
        <v>1243.71</v>
      </c>
      <c r="BP7" s="37">
        <v>1225.44</v>
      </c>
      <c r="BQ7" s="37">
        <v>34.31</v>
      </c>
      <c r="BR7" s="37">
        <v>33.630000000000003</v>
      </c>
      <c r="BS7" s="37">
        <v>33.78</v>
      </c>
      <c r="BT7" s="37">
        <v>109.82</v>
      </c>
      <c r="BU7" s="37">
        <v>97.79</v>
      </c>
      <c r="BV7" s="37">
        <v>64.63</v>
      </c>
      <c r="BW7" s="37">
        <v>66.56</v>
      </c>
      <c r="BX7" s="37">
        <v>66.22</v>
      </c>
      <c r="BY7" s="37">
        <v>69.87</v>
      </c>
      <c r="BZ7" s="37">
        <v>74.3</v>
      </c>
      <c r="CA7" s="37">
        <v>75.58</v>
      </c>
      <c r="CB7" s="37">
        <v>495.36</v>
      </c>
      <c r="CC7" s="37">
        <v>521.03</v>
      </c>
      <c r="CD7" s="37">
        <v>519.65</v>
      </c>
      <c r="CE7" s="37">
        <v>159.9</v>
      </c>
      <c r="CF7" s="37">
        <v>178.75</v>
      </c>
      <c r="CG7" s="37">
        <v>245.75</v>
      </c>
      <c r="CH7" s="37">
        <v>244.29</v>
      </c>
      <c r="CI7" s="37">
        <v>246.72</v>
      </c>
      <c r="CJ7" s="37">
        <v>234.96</v>
      </c>
      <c r="CK7" s="37">
        <v>221.81</v>
      </c>
      <c r="CL7" s="37">
        <v>215.23</v>
      </c>
      <c r="CM7" s="37">
        <v>37.21</v>
      </c>
      <c r="CN7" s="37">
        <v>36.799999999999997</v>
      </c>
      <c r="CO7" s="37">
        <v>37.15</v>
      </c>
      <c r="CP7" s="37">
        <v>36.590000000000003</v>
      </c>
      <c r="CQ7" s="37">
        <v>37.08</v>
      </c>
      <c r="CR7" s="37">
        <v>43.65</v>
      </c>
      <c r="CS7" s="37">
        <v>43.58</v>
      </c>
      <c r="CT7" s="37">
        <v>41.35</v>
      </c>
      <c r="CU7" s="37">
        <v>42.9</v>
      </c>
      <c r="CV7" s="37">
        <v>43.36</v>
      </c>
      <c r="CW7" s="37">
        <v>42.66</v>
      </c>
      <c r="CX7" s="37">
        <v>88.41</v>
      </c>
      <c r="CY7" s="37">
        <v>90.51</v>
      </c>
      <c r="CZ7" s="37">
        <v>92.17</v>
      </c>
      <c r="DA7" s="37">
        <v>93.11</v>
      </c>
      <c r="DB7" s="37">
        <v>94.01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2019-01-30T02:58:40Z</cp:lastPrinted>
  <dcterms:created xsi:type="dcterms:W3CDTF">2018-12-03T09:13:49Z</dcterms:created>
  <dcterms:modified xsi:type="dcterms:W3CDTF">2019-02-07T00:20:06Z</dcterms:modified>
  <cp:category/>
</cp:coreProperties>
</file>