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<sst xmlns="http://schemas.openxmlformats.org/spreadsheetml/2006/main" count="240" uniqueCount="126">
  <si>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</si>
  <si>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</si>
  <si>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</si>
  <si>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</si>
  <si>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</si>
  <si>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</si>
  <si>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</si>
  <si>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</si>
  <si>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</si>
  <si>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</si>
  <si>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</si>
  <si>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</si>
  <si>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</si>
  <si>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</si>
  <si>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</si>
  <si>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</si>
  <si>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</si>
  <si>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</si>
  <si>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</si>
  <si>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</si>
  <si>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</si>
  <si>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</si>
  <si>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</si>
  <si>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</si>
  <si>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</si>
  <si>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</si>
  <si>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</si>
  <si>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</si>
  <si>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</si>
  <si>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</si>
  <si>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</si>
  <si>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</si>
  <si>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</si>
  <si>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</si>
  <si>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</si>
  <si>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</si>
  <si>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</si>
  <si>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</si>
  <si>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</si>
  <si>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</si>
  <si>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</si>
  <si>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</si>
  <si>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</si>
  <si>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</si>
  <si>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</si>
  <si>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</si>
  <si>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</si>
  <si>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</si>
  <si>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</si>
  <si>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</si>
  <si>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</si>
  <si>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</si>
  <si>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</si>
  <si>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</si>
  <si>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</si>
  <si>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</si>
  <si>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</si>
  <si>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</si>
  <si>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</si>
  <si>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</si>
  <si>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</si>
  <si>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</si>
  <si>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</si>
  <si>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</si>
  <si>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</si>
  <si>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</si>
  <si>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</si>
  <si>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</si>
  <si>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</si>
  <si>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</si>
  <si>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</si>
  <si>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</si>
  <si>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</si>
  <si>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</si>
  <si>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</si>
  <si>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</si>
  <si>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</si>
  <si>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</si>
  <si>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</si>
  <si>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</si>
  <si>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</si>
  <si>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</si>
  <si>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</si>
  <si>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</si>
  <si>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</si>
  <si>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</si>
  <si>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</si>
  <si>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</si>
  <si>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</si>
  <si>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</si>
  <si>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</si>
  <si>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</si>
  <si>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</si>
  <si>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</si>
  <si>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</si>
  <si>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</si>
  <si>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</si>
  <si>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</si>
  <si>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</si>
  <si>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</si>
  <si>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</si>
  <si>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</si>
  <si>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</si>
  <si>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</si>
  <si>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</si>
  <si>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</si>
  <si>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</si>
  <si>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</si>
  <si>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</si>
  <si>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</si>
  <si>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七尾市</t>
  </si>
  <si>
    <t>法非適用</t>
  </si>
  <si>
    <t>下水道事業</t>
  </si>
  <si>
    <t>小規模集合排水処理</t>
  </si>
  <si>
    <t>I3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</si>
  <si>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</si>
  <si>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</si>
  <si>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</si>
  <si>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</si>
  <si>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</si>
  <si>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</si>
  <si>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</si>
  <si>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</si>
  <si>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事業規模が小さく収益が少ないうえに人口減少や節水社会の進行等による有収水量の減少により使用料収入が減少している。また、整備事業に要した起債の償還額が増加しており、収益に対して地方債償還費の比率が高いため、①収益的収支比率は、分流式下水道等に要する経費の見直しにより多少の改善はみられるものの、低い状況にある。
　④企業債残高対事業規模比率は、使用料収入に対し整備事業に要した地方債の残高が大きいことから類似団体と比較すると高い状況にある。
　⑤経費回収率及び⑥汚水処理原価については、分流式下水道に係る経費の見直しにより、数値に改善が見られた。
　⑦施設利用率は類似団体とほぼ同率である。平成２７年度は、一時的なものと思われるが処理水量が増加したため、数値は向上する結果になったが、今後、人口減少等による有収水量の減少により低下することが予想される。
　⑧水洗化率は、全世帯接続されており１００％である。</t>
    <rPh sb="23" eb="25">
      <t>セッスイ</t>
    </rPh>
    <rPh sb="25" eb="27">
      <t>シャカイ</t>
    </rPh>
    <rPh sb="28" eb="30">
      <t>シンコウ</t>
    </rPh>
    <rPh sb="88" eb="91">
      <t>チホウサイ</t>
    </rPh>
    <rPh sb="91" eb="93">
      <t>ショウカン</t>
    </rPh>
    <rPh sb="93" eb="94">
      <t>ヒ</t>
    </rPh>
    <rPh sb="113" eb="115">
      <t>ブンリュウ</t>
    </rPh>
    <rPh sb="115" eb="116">
      <t>シキ</t>
    </rPh>
    <rPh sb="116" eb="119">
      <t>ゲスイドウ</t>
    </rPh>
    <rPh sb="119" eb="120">
      <t>トウ</t>
    </rPh>
    <rPh sb="121" eb="122">
      <t>ヨウ</t>
    </rPh>
    <rPh sb="124" eb="126">
      <t>ケイヒ</t>
    </rPh>
    <rPh sb="127" eb="129">
      <t>ミナオ</t>
    </rPh>
    <rPh sb="133" eb="135">
      <t>タショウ</t>
    </rPh>
    <rPh sb="136" eb="138">
      <t>カイゼン</t>
    </rPh>
    <rPh sb="228" eb="229">
      <t>オヨ</t>
    </rPh>
    <rPh sb="243" eb="245">
      <t>ブンリュウ</t>
    </rPh>
    <rPh sb="245" eb="246">
      <t>シキ</t>
    </rPh>
    <rPh sb="246" eb="249">
      <t>ゲスイドウ</t>
    </rPh>
    <rPh sb="250" eb="251">
      <t>カカ</t>
    </rPh>
    <rPh sb="252" eb="254">
      <t>ケイヒ</t>
    </rPh>
    <rPh sb="255" eb="257">
      <t>ミナオ</t>
    </rPh>
    <rPh sb="262" eb="264">
      <t>スウチ</t>
    </rPh>
    <rPh sb="265" eb="267">
      <t>カイゼン</t>
    </rPh>
    <rPh sb="268" eb="269">
      <t>ミ</t>
    </rPh>
    <rPh sb="303" eb="305">
      <t>イチジ</t>
    </rPh>
    <rPh sb="305" eb="306">
      <t>テキ</t>
    </rPh>
    <rPh sb="310" eb="311">
      <t>オモ</t>
    </rPh>
    <rPh sb="327" eb="329">
      <t>スウチ</t>
    </rPh>
    <rPh sb="330" eb="332">
      <t>コウジョウ</t>
    </rPh>
    <rPh sb="334" eb="336">
      <t>ケッカ</t>
    </rPh>
    <phoneticPr fontId="7"/>
  </si>
  <si>
    <t>　管渠については、更新工事が必要な老朽化は見られない。
　処理場については、老朽化により機械設備の更新を行ってきており、今後も耐用年数を迎える機械設備の更新が順次必要になる。</t>
    <rPh sb="38" eb="41">
      <t>ロウキュウカ</t>
    </rPh>
    <rPh sb="63" eb="65">
      <t>タイヨウ</t>
    </rPh>
    <rPh sb="65" eb="67">
      <t>ネンスウ</t>
    </rPh>
    <rPh sb="68" eb="69">
      <t>ムカ</t>
    </rPh>
    <rPh sb="79" eb="81">
      <t>ジュンジ</t>
    </rPh>
    <phoneticPr fontId="7"/>
  </si>
  <si>
    <t>　事業規模が小さいことや人口減少等により使用料収入の増加を見込むことは難しいが、維持管理費の縮減や老朽化による更新事業を計画的に実施することにより費用の平準化を図り、経営の健全化に努める。</t>
    <rPh sb="1" eb="3">
      <t>ジギョウ</t>
    </rPh>
    <rPh sb="57" eb="59">
      <t>ジギョウ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</si>
</sst>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662016"/>
        <c:axId val="926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0.51</c:v>
                </c:pt>
                <c:pt idx="4">
                  <c:v>0</c:v>
                </c:pt>
              </c:numCache>
            </c:numRef>
          </c:val>
          <c:smooth val="0"/>
        </c:ser>
        <c:dLbls>
          <c:showLegendKey val="0"/>
          <c:showVal val="0"/>
          <c:showCatName val="0"/>
          <c:showSerName val="0"/>
          <c:showPercent val="0"/>
          <c:showBubbleSize val="0"/>
        </c:dLbls>
        <c:marker val="1"/>
        <c:smooth val="0"/>
        <c:axId val="92662016"/>
        <c:axId val="92664192"/>
      </c:lineChart>
      <c:dateAx>
        <c:axId val="92662016"/>
        <c:scaling>
          <c:orientation val="minMax"/>
        </c:scaling>
        <c:delete val="1"/>
        <c:axPos val="b"/>
        <c:numFmt formatCode="ge" sourceLinked="1"/>
        <c:majorTickMark val="none"/>
        <c:minorTickMark val="none"/>
        <c:tickLblPos val="none"/>
        <c:crossAx val="92664192"/>
        <c:crosses val="autoZero"/>
        <c:auto val="1"/>
        <c:lblOffset val="100"/>
        <c:baseTimeUnit val="years"/>
      </c:dateAx>
      <c:valAx>
        <c:axId val="926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34.380000000000003</c:v>
                </c:pt>
                <c:pt idx="1">
                  <c:v>40.630000000000003</c:v>
                </c:pt>
                <c:pt idx="2">
                  <c:v>40.630000000000003</c:v>
                </c:pt>
                <c:pt idx="3">
                  <c:v>53.13</c:v>
                </c:pt>
                <c:pt idx="4">
                  <c:v>46.88</c:v>
                </c:pt>
              </c:numCache>
            </c:numRef>
          </c:val>
        </c:ser>
        <c:dLbls>
          <c:showLegendKey val="0"/>
          <c:showVal val="0"/>
          <c:showCatName val="0"/>
          <c:showSerName val="0"/>
          <c:showPercent val="0"/>
          <c:showBubbleSize val="0"/>
        </c:dLbls>
        <c:gapWidth val="150"/>
        <c:axId val="93592576"/>
        <c:axId val="935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40.96</c:v>
                </c:pt>
                <c:pt idx="4">
                  <c:v>39.450000000000003</c:v>
                </c:pt>
              </c:numCache>
            </c:numRef>
          </c:val>
          <c:smooth val="0"/>
        </c:ser>
        <c:dLbls>
          <c:showLegendKey val="0"/>
          <c:showVal val="0"/>
          <c:showCatName val="0"/>
          <c:showSerName val="0"/>
          <c:showPercent val="0"/>
          <c:showBubbleSize val="0"/>
        </c:dLbls>
        <c:marker val="1"/>
        <c:smooth val="0"/>
        <c:axId val="93592576"/>
        <c:axId val="93598848"/>
      </c:lineChart>
      <c:dateAx>
        <c:axId val="93592576"/>
        <c:scaling>
          <c:orientation val="minMax"/>
        </c:scaling>
        <c:delete val="1"/>
        <c:axPos val="b"/>
        <c:numFmt formatCode="ge" sourceLinked="1"/>
        <c:majorTickMark val="none"/>
        <c:minorTickMark val="none"/>
        <c:tickLblPos val="none"/>
        <c:crossAx val="93598848"/>
        <c:crosses val="autoZero"/>
        <c:auto val="1"/>
        <c:lblOffset val="100"/>
        <c:baseTimeUnit val="years"/>
      </c:dateAx>
      <c:valAx>
        <c:axId val="935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3612288"/>
        <c:axId val="936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90.64</c:v>
                </c:pt>
                <c:pt idx="4">
                  <c:v>90.48</c:v>
                </c:pt>
              </c:numCache>
            </c:numRef>
          </c:val>
          <c:smooth val="0"/>
        </c:ser>
        <c:dLbls>
          <c:showLegendKey val="0"/>
          <c:showVal val="0"/>
          <c:showCatName val="0"/>
          <c:showSerName val="0"/>
          <c:showPercent val="0"/>
          <c:showBubbleSize val="0"/>
        </c:dLbls>
        <c:marker val="1"/>
        <c:smooth val="0"/>
        <c:axId val="93612288"/>
        <c:axId val="93622656"/>
      </c:lineChart>
      <c:dateAx>
        <c:axId val="93612288"/>
        <c:scaling>
          <c:orientation val="minMax"/>
        </c:scaling>
        <c:delete val="1"/>
        <c:axPos val="b"/>
        <c:numFmt formatCode="ge" sourceLinked="1"/>
        <c:majorTickMark val="none"/>
        <c:minorTickMark val="none"/>
        <c:tickLblPos val="none"/>
        <c:crossAx val="93622656"/>
        <c:crosses val="autoZero"/>
        <c:auto val="1"/>
        <c:lblOffset val="100"/>
        <c:baseTimeUnit val="years"/>
      </c:dateAx>
      <c:valAx>
        <c:axId val="936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31.46</c:v>
                </c:pt>
                <c:pt idx="1">
                  <c:v>29.4</c:v>
                </c:pt>
                <c:pt idx="2">
                  <c:v>28.33</c:v>
                </c:pt>
                <c:pt idx="3">
                  <c:v>35.270000000000003</c:v>
                </c:pt>
                <c:pt idx="4">
                  <c:v>43.62</c:v>
                </c:pt>
              </c:numCache>
            </c:numRef>
          </c:val>
        </c:ser>
        <c:dLbls>
          <c:showLegendKey val="0"/>
          <c:showVal val="0"/>
          <c:showCatName val="0"/>
          <c:showSerName val="0"/>
          <c:showPercent val="0"/>
          <c:showBubbleSize val="0"/>
        </c:dLbls>
        <c:gapWidth val="150"/>
        <c:axId val="93153152"/>
        <c:axId val="9316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53152"/>
        <c:axId val="93163520"/>
      </c:lineChart>
      <c:dateAx>
        <c:axId val="93153152"/>
        <c:scaling>
          <c:orientation val="minMax"/>
        </c:scaling>
        <c:delete val="1"/>
        <c:axPos val="b"/>
        <c:numFmt formatCode="ge" sourceLinked="1"/>
        <c:majorTickMark val="none"/>
        <c:minorTickMark val="none"/>
        <c:tickLblPos val="none"/>
        <c:crossAx val="93163520"/>
        <c:crosses val="autoZero"/>
        <c:auto val="1"/>
        <c:lblOffset val="100"/>
        <c:baseTimeUnit val="years"/>
      </c:dateAx>
      <c:valAx>
        <c:axId val="931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63360"/>
        <c:axId val="932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63360"/>
        <c:axId val="93265280"/>
      </c:lineChart>
      <c:dateAx>
        <c:axId val="93263360"/>
        <c:scaling>
          <c:orientation val="minMax"/>
        </c:scaling>
        <c:delete val="1"/>
        <c:axPos val="b"/>
        <c:numFmt formatCode="ge" sourceLinked="1"/>
        <c:majorTickMark val="none"/>
        <c:minorTickMark val="none"/>
        <c:tickLblPos val="none"/>
        <c:crossAx val="93265280"/>
        <c:crosses val="autoZero"/>
        <c:auto val="1"/>
        <c:lblOffset val="100"/>
        <c:baseTimeUnit val="years"/>
      </c:dateAx>
      <c:valAx>
        <c:axId val="932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89088"/>
        <c:axId val="932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89088"/>
        <c:axId val="93299456"/>
      </c:lineChart>
      <c:dateAx>
        <c:axId val="93289088"/>
        <c:scaling>
          <c:orientation val="minMax"/>
        </c:scaling>
        <c:delete val="1"/>
        <c:axPos val="b"/>
        <c:numFmt formatCode="ge" sourceLinked="1"/>
        <c:majorTickMark val="none"/>
        <c:minorTickMark val="none"/>
        <c:tickLblPos val="none"/>
        <c:crossAx val="93299456"/>
        <c:crosses val="autoZero"/>
        <c:auto val="1"/>
        <c:lblOffset val="100"/>
        <c:baseTimeUnit val="years"/>
      </c:dateAx>
      <c:valAx>
        <c:axId val="932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42336"/>
        <c:axId val="933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42336"/>
        <c:axId val="93352704"/>
      </c:lineChart>
      <c:dateAx>
        <c:axId val="93342336"/>
        <c:scaling>
          <c:orientation val="minMax"/>
        </c:scaling>
        <c:delete val="1"/>
        <c:axPos val="b"/>
        <c:numFmt formatCode="ge" sourceLinked="1"/>
        <c:majorTickMark val="none"/>
        <c:minorTickMark val="none"/>
        <c:tickLblPos val="none"/>
        <c:crossAx val="93352704"/>
        <c:crosses val="autoZero"/>
        <c:auto val="1"/>
        <c:lblOffset val="100"/>
        <c:baseTimeUnit val="years"/>
      </c:dateAx>
      <c:valAx>
        <c:axId val="933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73568"/>
        <c:axId val="933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73568"/>
        <c:axId val="93375488"/>
      </c:lineChart>
      <c:dateAx>
        <c:axId val="93373568"/>
        <c:scaling>
          <c:orientation val="minMax"/>
        </c:scaling>
        <c:delete val="1"/>
        <c:axPos val="b"/>
        <c:numFmt formatCode="ge" sourceLinked="1"/>
        <c:majorTickMark val="none"/>
        <c:minorTickMark val="none"/>
        <c:tickLblPos val="none"/>
        <c:crossAx val="93375488"/>
        <c:crosses val="autoZero"/>
        <c:auto val="1"/>
        <c:lblOffset val="100"/>
        <c:baseTimeUnit val="years"/>
      </c:dateAx>
      <c:valAx>
        <c:axId val="933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7589.46</c:v>
                </c:pt>
                <c:pt idx="1">
                  <c:v>7617.78</c:v>
                </c:pt>
                <c:pt idx="2">
                  <c:v>7954.07</c:v>
                </c:pt>
                <c:pt idx="3">
                  <c:v>7977.07</c:v>
                </c:pt>
                <c:pt idx="4">
                  <c:v>10882.25</c:v>
                </c:pt>
              </c:numCache>
            </c:numRef>
          </c:val>
        </c:ser>
        <c:dLbls>
          <c:showLegendKey val="0"/>
          <c:showVal val="0"/>
          <c:showCatName val="0"/>
          <c:showSerName val="0"/>
          <c:showPercent val="0"/>
          <c:showBubbleSize val="0"/>
        </c:dLbls>
        <c:gapWidth val="150"/>
        <c:axId val="93405952"/>
        <c:axId val="9340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3188.44</c:v>
                </c:pt>
                <c:pt idx="4">
                  <c:v>4170.3999999999996</c:v>
                </c:pt>
              </c:numCache>
            </c:numRef>
          </c:val>
          <c:smooth val="0"/>
        </c:ser>
        <c:dLbls>
          <c:showLegendKey val="0"/>
          <c:showVal val="0"/>
          <c:showCatName val="0"/>
          <c:showSerName val="0"/>
          <c:showPercent val="0"/>
          <c:showBubbleSize val="0"/>
        </c:dLbls>
        <c:marker val="1"/>
        <c:smooth val="0"/>
        <c:axId val="93405952"/>
        <c:axId val="93407872"/>
      </c:lineChart>
      <c:dateAx>
        <c:axId val="93405952"/>
        <c:scaling>
          <c:orientation val="minMax"/>
        </c:scaling>
        <c:delete val="1"/>
        <c:axPos val="b"/>
        <c:numFmt formatCode="ge" sourceLinked="1"/>
        <c:majorTickMark val="none"/>
        <c:minorTickMark val="none"/>
        <c:tickLblPos val="none"/>
        <c:crossAx val="93407872"/>
        <c:crosses val="autoZero"/>
        <c:auto val="1"/>
        <c:lblOffset val="100"/>
        <c:baseTimeUnit val="years"/>
      </c:dateAx>
      <c:valAx>
        <c:axId val="934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16.059999999999999</c:v>
                </c:pt>
                <c:pt idx="1">
                  <c:v>23.69</c:v>
                </c:pt>
                <c:pt idx="2">
                  <c:v>21.97</c:v>
                </c:pt>
                <c:pt idx="3">
                  <c:v>34.869999999999997</c:v>
                </c:pt>
                <c:pt idx="4">
                  <c:v>85.51</c:v>
                </c:pt>
              </c:numCache>
            </c:numRef>
          </c:val>
        </c:ser>
        <c:dLbls>
          <c:showLegendKey val="0"/>
          <c:showVal val="0"/>
          <c:showCatName val="0"/>
          <c:showSerName val="0"/>
          <c:showPercent val="0"/>
          <c:showBubbleSize val="0"/>
        </c:dLbls>
        <c:gapWidth val="150"/>
        <c:axId val="93438336"/>
        <c:axId val="934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26.47</c:v>
                </c:pt>
                <c:pt idx="4">
                  <c:v>32.14</c:v>
                </c:pt>
              </c:numCache>
            </c:numRef>
          </c:val>
          <c:smooth val="0"/>
        </c:ser>
        <c:dLbls>
          <c:showLegendKey val="0"/>
          <c:showVal val="0"/>
          <c:showCatName val="0"/>
          <c:showSerName val="0"/>
          <c:showPercent val="0"/>
          <c:showBubbleSize val="0"/>
        </c:dLbls>
        <c:marker val="1"/>
        <c:smooth val="0"/>
        <c:axId val="93438336"/>
        <c:axId val="93440256"/>
      </c:lineChart>
      <c:dateAx>
        <c:axId val="93438336"/>
        <c:scaling>
          <c:orientation val="minMax"/>
        </c:scaling>
        <c:delete val="1"/>
        <c:axPos val="b"/>
        <c:numFmt formatCode="ge" sourceLinked="1"/>
        <c:majorTickMark val="none"/>
        <c:minorTickMark val="none"/>
        <c:tickLblPos val="none"/>
        <c:crossAx val="93440256"/>
        <c:crosses val="autoZero"/>
        <c:auto val="1"/>
        <c:lblOffset val="100"/>
        <c:baseTimeUnit val="years"/>
      </c:dateAx>
      <c:valAx>
        <c:axId val="934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1100.33</c:v>
                </c:pt>
                <c:pt idx="1">
                  <c:v>753.18</c:v>
                </c:pt>
                <c:pt idx="2">
                  <c:v>828.21</c:v>
                </c:pt>
                <c:pt idx="3">
                  <c:v>522.99</c:v>
                </c:pt>
                <c:pt idx="4">
                  <c:v>213.63</c:v>
                </c:pt>
              </c:numCache>
            </c:numRef>
          </c:val>
        </c:ser>
        <c:dLbls>
          <c:showLegendKey val="0"/>
          <c:showVal val="0"/>
          <c:showCatName val="0"/>
          <c:showSerName val="0"/>
          <c:showPercent val="0"/>
          <c:showBubbleSize val="0"/>
        </c:dLbls>
        <c:gapWidth val="150"/>
        <c:axId val="93527424"/>
        <c:axId val="935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688.46</c:v>
                </c:pt>
                <c:pt idx="4">
                  <c:v>562.9</c:v>
                </c:pt>
              </c:numCache>
            </c:numRef>
          </c:val>
          <c:smooth val="0"/>
        </c:ser>
        <c:dLbls>
          <c:showLegendKey val="0"/>
          <c:showVal val="0"/>
          <c:showCatName val="0"/>
          <c:showSerName val="0"/>
          <c:showPercent val="0"/>
          <c:showBubbleSize val="0"/>
        </c:dLbls>
        <c:marker val="1"/>
        <c:smooth val="0"/>
        <c:axId val="93527424"/>
        <c:axId val="93550080"/>
      </c:lineChart>
      <c:dateAx>
        <c:axId val="93527424"/>
        <c:scaling>
          <c:orientation val="minMax"/>
        </c:scaling>
        <c:delete val="1"/>
        <c:axPos val="b"/>
        <c:numFmt formatCode="ge" sourceLinked="1"/>
        <c:majorTickMark val="none"/>
        <c:minorTickMark val="none"/>
        <c:tickLblPos val="none"/>
        <c:crossAx val="93550080"/>
        <c:crosses val="autoZero"/>
        <c:auto val="1"/>
        <c:lblOffset val="100"/>
        <c:baseTimeUnit val="years"/>
      </c:dateAx>
      <c:valAx>
        <c:axId val="935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石川県　七尾市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I3</v>
      </c>
      <c r="X8" s="48"/>
      <c r="Y8" s="48"/>
      <c r="Z8" s="48"/>
      <c r="AA8" s="48"/>
      <c r="AB8" s="48"/>
      <c r="AC8" s="48"/>
      <c r="AD8" s="49" t="s">
        <v>122</v>
      </c>
      <c r="AE8" s="49"/>
      <c r="AF8" s="49"/>
      <c r="AG8" s="49"/>
      <c r="AH8" s="49"/>
      <c r="AI8" s="49"/>
      <c r="AJ8" s="49"/>
      <c r="AK8" s="4"/>
      <c r="AL8" s="50">
        <f>データ!S6</f>
        <v>54561</v>
      </c>
      <c r="AM8" s="50"/>
      <c r="AN8" s="50"/>
      <c r="AO8" s="50"/>
      <c r="AP8" s="50"/>
      <c r="AQ8" s="50"/>
      <c r="AR8" s="50"/>
      <c r="AS8" s="50"/>
      <c r="AT8" s="45">
        <f>データ!T6</f>
        <v>318.32</v>
      </c>
      <c r="AU8" s="45"/>
      <c r="AV8" s="45"/>
      <c r="AW8" s="45"/>
      <c r="AX8" s="45"/>
      <c r="AY8" s="45"/>
      <c r="AZ8" s="45"/>
      <c r="BA8" s="45"/>
      <c r="BB8" s="45">
        <f>データ!U6</f>
        <v>171.4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0.08</v>
      </c>
      <c r="Q10" s="45"/>
      <c r="R10" s="45"/>
      <c r="S10" s="45"/>
      <c r="T10" s="45"/>
      <c r="U10" s="45"/>
      <c r="V10" s="45"/>
      <c r="W10" s="45">
        <f>データ!Q6</f>
        <v>89</v>
      </c>
      <c r="X10" s="45"/>
      <c r="Y10" s="45"/>
      <c r="Z10" s="45"/>
      <c r="AA10" s="45"/>
      <c r="AB10" s="45"/>
      <c r="AC10" s="45"/>
      <c r="AD10" s="50">
        <f>データ!R6</f>
        <v>3348</v>
      </c>
      <c r="AE10" s="50"/>
      <c r="AF10" s="50"/>
      <c r="AG10" s="50"/>
      <c r="AH10" s="50"/>
      <c r="AI10" s="50"/>
      <c r="AJ10" s="50"/>
      <c r="AK10" s="2"/>
      <c r="AL10" s="50">
        <f>データ!V6</f>
        <v>44</v>
      </c>
      <c r="AM10" s="50"/>
      <c r="AN10" s="50"/>
      <c r="AO10" s="50"/>
      <c r="AP10" s="50"/>
      <c r="AQ10" s="50"/>
      <c r="AR10" s="50"/>
      <c r="AS10" s="50"/>
      <c r="AT10" s="45">
        <f>データ!W6</f>
        <v>0.1</v>
      </c>
      <c r="AU10" s="45"/>
      <c r="AV10" s="45"/>
      <c r="AW10" s="45"/>
      <c r="AX10" s="45"/>
      <c r="AY10" s="45"/>
      <c r="AZ10" s="45"/>
      <c r="BA10" s="45"/>
      <c r="BB10" s="45">
        <f>データ!X6</f>
        <v>440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123</v>
      </c>
      <c r="BM16" s="79"/>
      <c r="BN16" s="79"/>
      <c r="BO16" s="79"/>
      <c r="BP16" s="79"/>
      <c r="BQ16" s="79"/>
      <c r="BR16" s="79"/>
      <c r="BS16" s="79"/>
      <c r="BT16" s="79"/>
      <c r="BU16" s="79"/>
      <c r="BV16" s="79"/>
      <c r="BW16" s="79"/>
      <c r="BX16" s="79"/>
      <c r="BY16" s="79"/>
      <c r="BZ16" s="8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c r="A34" s="2"/>
      <c r="B34" s="17"/>
      <c r="C34" s="69" t="s">
        <v>27</v>
      </c>
      <c r="D34" s="69"/>
      <c r="E34" s="69"/>
      <c r="F34" s="69"/>
      <c r="G34" s="69"/>
      <c r="H34" s="69"/>
      <c r="I34" s="69"/>
      <c r="J34" s="69"/>
      <c r="K34" s="69"/>
      <c r="L34" s="69"/>
      <c r="M34" s="69"/>
      <c r="N34" s="69"/>
      <c r="O34" s="69"/>
      <c r="P34" s="69"/>
      <c r="Q34" s="20"/>
      <c r="R34" s="69" t="s">
        <v>28</v>
      </c>
      <c r="S34" s="69"/>
      <c r="T34" s="69"/>
      <c r="U34" s="69"/>
      <c r="V34" s="69"/>
      <c r="W34" s="69"/>
      <c r="X34" s="69"/>
      <c r="Y34" s="69"/>
      <c r="Z34" s="69"/>
      <c r="AA34" s="69"/>
      <c r="AB34" s="69"/>
      <c r="AC34" s="69"/>
      <c r="AD34" s="69"/>
      <c r="AE34" s="69"/>
      <c r="AF34" s="20"/>
      <c r="AG34" s="69" t="s">
        <v>29</v>
      </c>
      <c r="AH34" s="69"/>
      <c r="AI34" s="69"/>
      <c r="AJ34" s="69"/>
      <c r="AK34" s="69"/>
      <c r="AL34" s="69"/>
      <c r="AM34" s="69"/>
      <c r="AN34" s="69"/>
      <c r="AO34" s="69"/>
      <c r="AP34" s="69"/>
      <c r="AQ34" s="69"/>
      <c r="AR34" s="69"/>
      <c r="AS34" s="69"/>
      <c r="AT34" s="69"/>
      <c r="AU34" s="20"/>
      <c r="AV34" s="69" t="s">
        <v>30</v>
      </c>
      <c r="AW34" s="69"/>
      <c r="AX34" s="69"/>
      <c r="AY34" s="69"/>
      <c r="AZ34" s="69"/>
      <c r="BA34" s="69"/>
      <c r="BB34" s="69"/>
      <c r="BC34" s="69"/>
      <c r="BD34" s="69"/>
      <c r="BE34" s="69"/>
      <c r="BF34" s="69"/>
      <c r="BG34" s="69"/>
      <c r="BH34" s="69"/>
      <c r="BI34" s="69"/>
      <c r="BJ34" s="19"/>
      <c r="BK34" s="2"/>
      <c r="BL34" s="78"/>
      <c r="BM34" s="79"/>
      <c r="BN34" s="79"/>
      <c r="BO34" s="79"/>
      <c r="BP34" s="79"/>
      <c r="BQ34" s="79"/>
      <c r="BR34" s="79"/>
      <c r="BS34" s="79"/>
      <c r="BT34" s="79"/>
      <c r="BU34" s="79"/>
      <c r="BV34" s="79"/>
      <c r="BW34" s="79"/>
      <c r="BX34" s="79"/>
      <c r="BY34" s="79"/>
      <c r="BZ34" s="80"/>
    </row>
    <row r="35" spans="1:78" ht="13.5" customHeight="1">
      <c r="A35" s="2"/>
      <c r="B35" s="17"/>
      <c r="C35" s="69"/>
      <c r="D35" s="69"/>
      <c r="E35" s="69"/>
      <c r="F35" s="69"/>
      <c r="G35" s="69"/>
      <c r="H35" s="69"/>
      <c r="I35" s="69"/>
      <c r="J35" s="69"/>
      <c r="K35" s="69"/>
      <c r="L35" s="69"/>
      <c r="M35" s="69"/>
      <c r="N35" s="69"/>
      <c r="O35" s="69"/>
      <c r="P35" s="69"/>
      <c r="Q35" s="20"/>
      <c r="R35" s="69"/>
      <c r="S35" s="69"/>
      <c r="T35" s="69"/>
      <c r="U35" s="69"/>
      <c r="V35" s="69"/>
      <c r="W35" s="69"/>
      <c r="X35" s="69"/>
      <c r="Y35" s="69"/>
      <c r="Z35" s="69"/>
      <c r="AA35" s="69"/>
      <c r="AB35" s="69"/>
      <c r="AC35" s="69"/>
      <c r="AD35" s="69"/>
      <c r="AE35" s="69"/>
      <c r="AF35" s="20"/>
      <c r="AG35" s="69"/>
      <c r="AH35" s="69"/>
      <c r="AI35" s="69"/>
      <c r="AJ35" s="69"/>
      <c r="AK35" s="69"/>
      <c r="AL35" s="69"/>
      <c r="AM35" s="69"/>
      <c r="AN35" s="69"/>
      <c r="AO35" s="69"/>
      <c r="AP35" s="69"/>
      <c r="AQ35" s="69"/>
      <c r="AR35" s="69"/>
      <c r="AS35" s="69"/>
      <c r="AT35" s="69"/>
      <c r="AU35" s="20"/>
      <c r="AV35" s="69"/>
      <c r="AW35" s="69"/>
      <c r="AX35" s="69"/>
      <c r="AY35" s="69"/>
      <c r="AZ35" s="69"/>
      <c r="BA35" s="69"/>
      <c r="BB35" s="69"/>
      <c r="BC35" s="69"/>
      <c r="BD35" s="69"/>
      <c r="BE35" s="69"/>
      <c r="BF35" s="69"/>
      <c r="BG35" s="69"/>
      <c r="BH35" s="69"/>
      <c r="BI35" s="69"/>
      <c r="BJ35" s="19"/>
      <c r="BK35" s="2"/>
      <c r="BL35" s="78"/>
      <c r="BM35" s="79"/>
      <c r="BN35" s="79"/>
      <c r="BO35" s="79"/>
      <c r="BP35" s="79"/>
      <c r="BQ35" s="79"/>
      <c r="BR35" s="79"/>
      <c r="BS35" s="79"/>
      <c r="BT35" s="79"/>
      <c r="BU35" s="79"/>
      <c r="BV35" s="79"/>
      <c r="BW35" s="79"/>
      <c r="BX35" s="79"/>
      <c r="BY35" s="79"/>
      <c r="BZ35" s="8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124</v>
      </c>
      <c r="BM47" s="79"/>
      <c r="BN47" s="79"/>
      <c r="BO47" s="79"/>
      <c r="BP47" s="79"/>
      <c r="BQ47" s="79"/>
      <c r="BR47" s="79"/>
      <c r="BS47" s="79"/>
      <c r="BT47" s="79"/>
      <c r="BU47" s="79"/>
      <c r="BV47" s="79"/>
      <c r="BW47" s="79"/>
      <c r="BX47" s="79"/>
      <c r="BY47" s="79"/>
      <c r="BZ47" s="8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c r="A56" s="2"/>
      <c r="B56" s="17"/>
      <c r="C56" s="69" t="s">
        <v>32</v>
      </c>
      <c r="D56" s="69"/>
      <c r="E56" s="69"/>
      <c r="F56" s="69"/>
      <c r="G56" s="69"/>
      <c r="H56" s="69"/>
      <c r="I56" s="69"/>
      <c r="J56" s="69"/>
      <c r="K56" s="69"/>
      <c r="L56" s="69"/>
      <c r="M56" s="69"/>
      <c r="N56" s="69"/>
      <c r="O56" s="69"/>
      <c r="P56" s="69"/>
      <c r="Q56" s="20"/>
      <c r="R56" s="69" t="s">
        <v>33</v>
      </c>
      <c r="S56" s="69"/>
      <c r="T56" s="69"/>
      <c r="U56" s="69"/>
      <c r="V56" s="69"/>
      <c r="W56" s="69"/>
      <c r="X56" s="69"/>
      <c r="Y56" s="69"/>
      <c r="Z56" s="69"/>
      <c r="AA56" s="69"/>
      <c r="AB56" s="69"/>
      <c r="AC56" s="69"/>
      <c r="AD56" s="69"/>
      <c r="AE56" s="69"/>
      <c r="AF56" s="20"/>
      <c r="AG56" s="69" t="s">
        <v>34</v>
      </c>
      <c r="AH56" s="69"/>
      <c r="AI56" s="69"/>
      <c r="AJ56" s="69"/>
      <c r="AK56" s="69"/>
      <c r="AL56" s="69"/>
      <c r="AM56" s="69"/>
      <c r="AN56" s="69"/>
      <c r="AO56" s="69"/>
      <c r="AP56" s="69"/>
      <c r="AQ56" s="69"/>
      <c r="AR56" s="69"/>
      <c r="AS56" s="69"/>
      <c r="AT56" s="69"/>
      <c r="AU56" s="20"/>
      <c r="AV56" s="69" t="s">
        <v>35</v>
      </c>
      <c r="AW56" s="69"/>
      <c r="AX56" s="69"/>
      <c r="AY56" s="69"/>
      <c r="AZ56" s="69"/>
      <c r="BA56" s="69"/>
      <c r="BB56" s="69"/>
      <c r="BC56" s="69"/>
      <c r="BD56" s="69"/>
      <c r="BE56" s="69"/>
      <c r="BF56" s="69"/>
      <c r="BG56" s="69"/>
      <c r="BH56" s="69"/>
      <c r="BI56" s="69"/>
      <c r="BJ56" s="19"/>
      <c r="BK56" s="2"/>
      <c r="BL56" s="78"/>
      <c r="BM56" s="79"/>
      <c r="BN56" s="79"/>
      <c r="BO56" s="79"/>
      <c r="BP56" s="79"/>
      <c r="BQ56" s="79"/>
      <c r="BR56" s="79"/>
      <c r="BS56" s="79"/>
      <c r="BT56" s="79"/>
      <c r="BU56" s="79"/>
      <c r="BV56" s="79"/>
      <c r="BW56" s="79"/>
      <c r="BX56" s="79"/>
      <c r="BY56" s="79"/>
      <c r="BZ56" s="80"/>
    </row>
    <row r="57" spans="1:78" ht="13.5" customHeight="1">
      <c r="A57" s="2"/>
      <c r="B57" s="17"/>
      <c r="C57" s="69"/>
      <c r="D57" s="69"/>
      <c r="E57" s="69"/>
      <c r="F57" s="69"/>
      <c r="G57" s="69"/>
      <c r="H57" s="69"/>
      <c r="I57" s="69"/>
      <c r="J57" s="69"/>
      <c r="K57" s="69"/>
      <c r="L57" s="69"/>
      <c r="M57" s="69"/>
      <c r="N57" s="69"/>
      <c r="O57" s="69"/>
      <c r="P57" s="69"/>
      <c r="Q57" s="20"/>
      <c r="R57" s="69"/>
      <c r="S57" s="69"/>
      <c r="T57" s="69"/>
      <c r="U57" s="69"/>
      <c r="V57" s="69"/>
      <c r="W57" s="69"/>
      <c r="X57" s="69"/>
      <c r="Y57" s="69"/>
      <c r="Z57" s="69"/>
      <c r="AA57" s="69"/>
      <c r="AB57" s="69"/>
      <c r="AC57" s="69"/>
      <c r="AD57" s="69"/>
      <c r="AE57" s="69"/>
      <c r="AF57" s="20"/>
      <c r="AG57" s="69"/>
      <c r="AH57" s="69"/>
      <c r="AI57" s="69"/>
      <c r="AJ57" s="69"/>
      <c r="AK57" s="69"/>
      <c r="AL57" s="69"/>
      <c r="AM57" s="69"/>
      <c r="AN57" s="69"/>
      <c r="AO57" s="69"/>
      <c r="AP57" s="69"/>
      <c r="AQ57" s="69"/>
      <c r="AR57" s="69"/>
      <c r="AS57" s="69"/>
      <c r="AT57" s="69"/>
      <c r="AU57" s="20"/>
      <c r="AV57" s="69"/>
      <c r="AW57" s="69"/>
      <c r="AX57" s="69"/>
      <c r="AY57" s="69"/>
      <c r="AZ57" s="69"/>
      <c r="BA57" s="69"/>
      <c r="BB57" s="69"/>
      <c r="BC57" s="69"/>
      <c r="BD57" s="69"/>
      <c r="BE57" s="69"/>
      <c r="BF57" s="69"/>
      <c r="BG57" s="69"/>
      <c r="BH57" s="69"/>
      <c r="BI57" s="69"/>
      <c r="BJ57" s="19"/>
      <c r="BK57" s="2"/>
      <c r="BL57" s="78"/>
      <c r="BM57" s="79"/>
      <c r="BN57" s="79"/>
      <c r="BO57" s="79"/>
      <c r="BP57" s="79"/>
      <c r="BQ57" s="79"/>
      <c r="BR57" s="79"/>
      <c r="BS57" s="79"/>
      <c r="BT57" s="79"/>
      <c r="BU57" s="79"/>
      <c r="BV57" s="79"/>
      <c r="BW57" s="79"/>
      <c r="BX57" s="79"/>
      <c r="BY57" s="79"/>
      <c r="BZ57" s="8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8"/>
      <c r="BM60" s="79"/>
      <c r="BN60" s="79"/>
      <c r="BO60" s="79"/>
      <c r="BP60" s="79"/>
      <c r="BQ60" s="79"/>
      <c r="BR60" s="79"/>
      <c r="BS60" s="79"/>
      <c r="BT60" s="79"/>
      <c r="BU60" s="79"/>
      <c r="BV60" s="79"/>
      <c r="BW60" s="79"/>
      <c r="BX60" s="79"/>
      <c r="BY60" s="79"/>
      <c r="BZ60" s="80"/>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8"/>
      <c r="BM61" s="79"/>
      <c r="BN61" s="79"/>
      <c r="BO61" s="79"/>
      <c r="BP61" s="79"/>
      <c r="BQ61" s="79"/>
      <c r="BR61" s="79"/>
      <c r="BS61" s="79"/>
      <c r="BT61" s="79"/>
      <c r="BU61" s="79"/>
      <c r="BV61" s="79"/>
      <c r="BW61" s="79"/>
      <c r="BX61" s="79"/>
      <c r="BY61" s="79"/>
      <c r="BZ61" s="8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125</v>
      </c>
      <c r="BM66" s="79"/>
      <c r="BN66" s="79"/>
      <c r="BO66" s="79"/>
      <c r="BP66" s="79"/>
      <c r="BQ66" s="79"/>
      <c r="BR66" s="79"/>
      <c r="BS66" s="79"/>
      <c r="BT66" s="79"/>
      <c r="BU66" s="79"/>
      <c r="BV66" s="79"/>
      <c r="BW66" s="79"/>
      <c r="BX66" s="79"/>
      <c r="BY66" s="79"/>
      <c r="BZ66" s="8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c r="A79" s="2"/>
      <c r="B79" s="17"/>
      <c r="C79" s="69" t="s">
        <v>38</v>
      </c>
      <c r="D79" s="69"/>
      <c r="E79" s="69"/>
      <c r="F79" s="69"/>
      <c r="G79" s="69"/>
      <c r="H79" s="69"/>
      <c r="I79" s="69"/>
      <c r="J79" s="69"/>
      <c r="K79" s="69"/>
      <c r="L79" s="69"/>
      <c r="M79" s="69"/>
      <c r="N79" s="69"/>
      <c r="O79" s="69"/>
      <c r="P79" s="69"/>
      <c r="Q79" s="69"/>
      <c r="R79" s="69"/>
      <c r="S79" s="69"/>
      <c r="T79" s="69"/>
      <c r="U79" s="20"/>
      <c r="V79" s="20"/>
      <c r="W79" s="69" t="s">
        <v>39</v>
      </c>
      <c r="X79" s="69"/>
      <c r="Y79" s="69"/>
      <c r="Z79" s="69"/>
      <c r="AA79" s="69"/>
      <c r="AB79" s="69"/>
      <c r="AC79" s="69"/>
      <c r="AD79" s="69"/>
      <c r="AE79" s="69"/>
      <c r="AF79" s="69"/>
      <c r="AG79" s="69"/>
      <c r="AH79" s="69"/>
      <c r="AI79" s="69"/>
      <c r="AJ79" s="69"/>
      <c r="AK79" s="69"/>
      <c r="AL79" s="69"/>
      <c r="AM79" s="69"/>
      <c r="AN79" s="69"/>
      <c r="AO79" s="20"/>
      <c r="AP79" s="20"/>
      <c r="AQ79" s="69" t="s">
        <v>40</v>
      </c>
      <c r="AR79" s="69"/>
      <c r="AS79" s="69"/>
      <c r="AT79" s="69"/>
      <c r="AU79" s="69"/>
      <c r="AV79" s="69"/>
      <c r="AW79" s="69"/>
      <c r="AX79" s="69"/>
      <c r="AY79" s="69"/>
      <c r="AZ79" s="69"/>
      <c r="BA79" s="69"/>
      <c r="BB79" s="69"/>
      <c r="BC79" s="69"/>
      <c r="BD79" s="69"/>
      <c r="BE79" s="69"/>
      <c r="BF79" s="69"/>
      <c r="BG79" s="69"/>
      <c r="BH79" s="69"/>
      <c r="BI79" s="18"/>
      <c r="BJ79" s="19"/>
      <c r="BK79" s="2"/>
      <c r="BL79" s="78"/>
      <c r="BM79" s="79"/>
      <c r="BN79" s="79"/>
      <c r="BO79" s="79"/>
      <c r="BP79" s="79"/>
      <c r="BQ79" s="79"/>
      <c r="BR79" s="79"/>
      <c r="BS79" s="79"/>
      <c r="BT79" s="79"/>
      <c r="BU79" s="79"/>
      <c r="BV79" s="79"/>
      <c r="BW79" s="79"/>
      <c r="BX79" s="79"/>
      <c r="BY79" s="79"/>
      <c r="BZ79" s="80"/>
    </row>
    <row r="80" spans="1:78" ht="13.5" customHeight="1">
      <c r="A80" s="2"/>
      <c r="B80" s="17"/>
      <c r="C80" s="69"/>
      <c r="D80" s="69"/>
      <c r="E80" s="69"/>
      <c r="F80" s="69"/>
      <c r="G80" s="69"/>
      <c r="H80" s="69"/>
      <c r="I80" s="69"/>
      <c r="J80" s="69"/>
      <c r="K80" s="69"/>
      <c r="L80" s="69"/>
      <c r="M80" s="69"/>
      <c r="N80" s="69"/>
      <c r="O80" s="69"/>
      <c r="P80" s="69"/>
      <c r="Q80" s="69"/>
      <c r="R80" s="69"/>
      <c r="S80" s="69"/>
      <c r="T80" s="69"/>
      <c r="U80" s="20"/>
      <c r="V80" s="20"/>
      <c r="W80" s="69"/>
      <c r="X80" s="69"/>
      <c r="Y80" s="69"/>
      <c r="Z80" s="69"/>
      <c r="AA80" s="69"/>
      <c r="AB80" s="69"/>
      <c r="AC80" s="69"/>
      <c r="AD80" s="69"/>
      <c r="AE80" s="69"/>
      <c r="AF80" s="69"/>
      <c r="AG80" s="69"/>
      <c r="AH80" s="69"/>
      <c r="AI80" s="69"/>
      <c r="AJ80" s="69"/>
      <c r="AK80" s="69"/>
      <c r="AL80" s="69"/>
      <c r="AM80" s="69"/>
      <c r="AN80" s="69"/>
      <c r="AO80" s="20"/>
      <c r="AP80" s="20"/>
      <c r="AQ80" s="69"/>
      <c r="AR80" s="69"/>
      <c r="AS80" s="69"/>
      <c r="AT80" s="69"/>
      <c r="AU80" s="69"/>
      <c r="AV80" s="69"/>
      <c r="AW80" s="69"/>
      <c r="AX80" s="69"/>
      <c r="AY80" s="69"/>
      <c r="AZ80" s="69"/>
      <c r="BA80" s="69"/>
      <c r="BB80" s="69"/>
      <c r="BC80" s="69"/>
      <c r="BD80" s="69"/>
      <c r="BE80" s="69"/>
      <c r="BF80" s="69"/>
      <c r="BG80" s="69"/>
      <c r="BH80" s="69"/>
      <c r="BI80" s="18"/>
      <c r="BJ80" s="19"/>
      <c r="BK80" s="2"/>
      <c r="BL80" s="78"/>
      <c r="BM80" s="79"/>
      <c r="BN80" s="79"/>
      <c r="BO80" s="79"/>
      <c r="BP80" s="79"/>
      <c r="BQ80" s="79"/>
      <c r="BR80" s="79"/>
      <c r="BS80" s="79"/>
      <c r="BT80" s="79"/>
      <c r="BU80" s="79"/>
      <c r="BV80" s="79"/>
      <c r="BW80" s="79"/>
      <c r="BX80" s="79"/>
      <c r="BY80" s="79"/>
      <c r="BZ80" s="8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1" t="s">
        <v>66</v>
      </c>
      <c r="I3" s="72"/>
      <c r="J3" s="72"/>
      <c r="K3" s="72"/>
      <c r="L3" s="72"/>
      <c r="M3" s="72"/>
      <c r="N3" s="72"/>
      <c r="O3" s="72"/>
      <c r="P3" s="72"/>
      <c r="Q3" s="72"/>
      <c r="R3" s="72"/>
      <c r="S3" s="72"/>
      <c r="T3" s="72"/>
      <c r="U3" s="72"/>
      <c r="V3" s="72"/>
      <c r="W3" s="72"/>
      <c r="X3" s="73"/>
      <c r="Y3" s="77" t="s">
        <v>67</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c r="A4" s="28" t="s">
        <v>69</v>
      </c>
      <c r="B4" s="30"/>
      <c r="C4" s="30"/>
      <c r="D4" s="30"/>
      <c r="E4" s="30"/>
      <c r="F4" s="30"/>
      <c r="G4" s="30"/>
      <c r="H4" s="74"/>
      <c r="I4" s="75"/>
      <c r="J4" s="75"/>
      <c r="K4" s="75"/>
      <c r="L4" s="75"/>
      <c r="M4" s="75"/>
      <c r="N4" s="75"/>
      <c r="O4" s="75"/>
      <c r="P4" s="75"/>
      <c r="Q4" s="75"/>
      <c r="R4" s="75"/>
      <c r="S4" s="75"/>
      <c r="T4" s="75"/>
      <c r="U4" s="75"/>
      <c r="V4" s="75"/>
      <c r="W4" s="75"/>
      <c r="X4" s="76"/>
      <c r="Y4" s="70" t="s">
        <v>70</v>
      </c>
      <c r="Z4" s="70"/>
      <c r="AA4" s="70"/>
      <c r="AB4" s="70"/>
      <c r="AC4" s="70"/>
      <c r="AD4" s="70"/>
      <c r="AE4" s="70"/>
      <c r="AF4" s="70"/>
      <c r="AG4" s="70"/>
      <c r="AH4" s="70"/>
      <c r="AI4" s="70"/>
      <c r="AJ4" s="70" t="s">
        <v>71</v>
      </c>
      <c r="AK4" s="70"/>
      <c r="AL4" s="70"/>
      <c r="AM4" s="70"/>
      <c r="AN4" s="70"/>
      <c r="AO4" s="70"/>
      <c r="AP4" s="70"/>
      <c r="AQ4" s="70"/>
      <c r="AR4" s="70"/>
      <c r="AS4" s="70"/>
      <c r="AT4" s="70"/>
      <c r="AU4" s="70" t="s">
        <v>72</v>
      </c>
      <c r="AV4" s="70"/>
      <c r="AW4" s="70"/>
      <c r="AX4" s="70"/>
      <c r="AY4" s="70"/>
      <c r="AZ4" s="70"/>
      <c r="BA4" s="70"/>
      <c r="BB4" s="70"/>
      <c r="BC4" s="70"/>
      <c r="BD4" s="70"/>
      <c r="BE4" s="70"/>
      <c r="BF4" s="70" t="s">
        <v>73</v>
      </c>
      <c r="BG4" s="70"/>
      <c r="BH4" s="70"/>
      <c r="BI4" s="70"/>
      <c r="BJ4" s="70"/>
      <c r="BK4" s="70"/>
      <c r="BL4" s="70"/>
      <c r="BM4" s="70"/>
      <c r="BN4" s="70"/>
      <c r="BO4" s="70"/>
      <c r="BP4" s="70"/>
      <c r="BQ4" s="70" t="s">
        <v>74</v>
      </c>
      <c r="BR4" s="70"/>
      <c r="BS4" s="70"/>
      <c r="BT4" s="70"/>
      <c r="BU4" s="70"/>
      <c r="BV4" s="70"/>
      <c r="BW4" s="70"/>
      <c r="BX4" s="70"/>
      <c r="BY4" s="70"/>
      <c r="BZ4" s="70"/>
      <c r="CA4" s="70"/>
      <c r="CB4" s="70" t="s">
        <v>75</v>
      </c>
      <c r="CC4" s="70"/>
      <c r="CD4" s="70"/>
      <c r="CE4" s="70"/>
      <c r="CF4" s="70"/>
      <c r="CG4" s="70"/>
      <c r="CH4" s="70"/>
      <c r="CI4" s="70"/>
      <c r="CJ4" s="70"/>
      <c r="CK4" s="70"/>
      <c r="CL4" s="70"/>
      <c r="CM4" s="70" t="s">
        <v>76</v>
      </c>
      <c r="CN4" s="70"/>
      <c r="CO4" s="70"/>
      <c r="CP4" s="70"/>
      <c r="CQ4" s="70"/>
      <c r="CR4" s="70"/>
      <c r="CS4" s="70"/>
      <c r="CT4" s="70"/>
      <c r="CU4" s="70"/>
      <c r="CV4" s="70"/>
      <c r="CW4" s="70"/>
      <c r="CX4" s="70" t="s">
        <v>77</v>
      </c>
      <c r="CY4" s="70"/>
      <c r="CZ4" s="70"/>
      <c r="DA4" s="70"/>
      <c r="DB4" s="70"/>
      <c r="DC4" s="70"/>
      <c r="DD4" s="70"/>
      <c r="DE4" s="70"/>
      <c r="DF4" s="70"/>
      <c r="DG4" s="70"/>
      <c r="DH4" s="70"/>
      <c r="DI4" s="70" t="s">
        <v>78</v>
      </c>
      <c r="DJ4" s="70"/>
      <c r="DK4" s="70"/>
      <c r="DL4" s="70"/>
      <c r="DM4" s="70"/>
      <c r="DN4" s="70"/>
      <c r="DO4" s="70"/>
      <c r="DP4" s="70"/>
      <c r="DQ4" s="70"/>
      <c r="DR4" s="70"/>
      <c r="DS4" s="70"/>
      <c r="DT4" s="70" t="s">
        <v>79</v>
      </c>
      <c r="DU4" s="70"/>
      <c r="DV4" s="70"/>
      <c r="DW4" s="70"/>
      <c r="DX4" s="70"/>
      <c r="DY4" s="70"/>
      <c r="DZ4" s="70"/>
      <c r="EA4" s="70"/>
      <c r="EB4" s="70"/>
      <c r="EC4" s="70"/>
      <c r="ED4" s="70"/>
      <c r="EE4" s="70" t="s">
        <v>80</v>
      </c>
      <c r="EF4" s="70"/>
      <c r="EG4" s="70"/>
      <c r="EH4" s="70"/>
      <c r="EI4" s="70"/>
      <c r="EJ4" s="70"/>
      <c r="EK4" s="70"/>
      <c r="EL4" s="70"/>
      <c r="EM4" s="70"/>
      <c r="EN4" s="70"/>
      <c r="EO4" s="70"/>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172022</v>
      </c>
      <c r="D6" s="33">
        <f t="shared" si="3"/>
        <v>47</v>
      </c>
      <c r="E6" s="33">
        <f t="shared" si="3"/>
        <v>17</v>
      </c>
      <c r="F6" s="33">
        <f t="shared" si="3"/>
        <v>9</v>
      </c>
      <c r="G6" s="33">
        <f t="shared" si="3"/>
        <v>0</v>
      </c>
      <c r="H6" s="33" t="str">
        <f t="shared" si="3"/>
        <v>石川県　七尾市</v>
      </c>
      <c r="I6" s="33" t="str">
        <f t="shared" si="3"/>
        <v>法非適用</v>
      </c>
      <c r="J6" s="33" t="str">
        <f t="shared" si="3"/>
        <v>下水道事業</v>
      </c>
      <c r="K6" s="33" t="str">
        <f t="shared" si="3"/>
        <v>小規模集合排水処理</v>
      </c>
      <c r="L6" s="33" t="str">
        <f t="shared" si="3"/>
        <v>I3</v>
      </c>
      <c r="M6" s="33">
        <f t="shared" si="3"/>
        <v>0</v>
      </c>
      <c r="N6" s="34" t="str">
        <f t="shared" si="3"/>
        <v>-</v>
      </c>
      <c r="O6" s="34" t="str">
        <f t="shared" si="3"/>
        <v>該当数値なし</v>
      </c>
      <c r="P6" s="34">
        <f t="shared" si="3"/>
        <v>0.08</v>
      </c>
      <c r="Q6" s="34">
        <f t="shared" si="3"/>
        <v>89</v>
      </c>
      <c r="R6" s="34">
        <f t="shared" si="3"/>
        <v>3348</v>
      </c>
      <c r="S6" s="34">
        <f t="shared" si="3"/>
        <v>54561</v>
      </c>
      <c r="T6" s="34">
        <f t="shared" si="3"/>
        <v>318.32</v>
      </c>
      <c r="U6" s="34">
        <f t="shared" si="3"/>
        <v>171.4</v>
      </c>
      <c r="V6" s="34">
        <f t="shared" si="3"/>
        <v>44</v>
      </c>
      <c r="W6" s="34">
        <f t="shared" si="3"/>
        <v>0.1</v>
      </c>
      <c r="X6" s="34">
        <f t="shared" si="3"/>
        <v>440</v>
      </c>
      <c r="Y6" s="35">
        <f>IF(Y7="",NA(),Y7)</f>
        <v>31.46</v>
      </c>
      <c r="Z6" s="35">
        <f t="shared" ref="Z6:AH6" si="4">IF(Z7="",NA(),Z7)</f>
        <v>29.4</v>
      </c>
      <c r="AA6" s="35">
        <f t="shared" si="4"/>
        <v>28.33</v>
      </c>
      <c r="AB6" s="35">
        <f t="shared" si="4"/>
        <v>35.270000000000003</v>
      </c>
      <c r="AC6" s="35">
        <f t="shared" si="4"/>
        <v>43.62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7589.46</v>
      </c>
      <c r="BG6" s="35">
        <f t="shared" ref="BG6:BO6" si="7">IF(BG7="",NA(),BG7)</f>
        <v>7617.78</v>
      </c>
      <c r="BH6" s="35">
        <f t="shared" si="7"/>
        <v>7954.07</v>
      </c>
      <c r="BI6" s="35">
        <f t="shared" si="7"/>
        <v>7977.07</v>
      </c>
      <c r="BJ6" s="35">
        <f t="shared" si="7"/>
        <v>10882.25</v>
      </c>
      <c r="BK6" s="35">
        <f t="shared" si="7"/>
        <v>3055.24</v>
      </c>
      <c r="BL6" s="35">
        <f t="shared" si="7"/>
        <v>2574.4699999999998</v>
      </c>
      <c r="BM6" s="35">
        <f t="shared" si="7"/>
        <v>2784</v>
      </c>
      <c r="BN6" s="35">
        <f t="shared" si="7"/>
        <v>3188.44</v>
      </c>
      <c r="BO6" s="35">
        <f t="shared" si="7"/>
        <v>4170.3999999999996</v>
      </c>
      <c r="BP6" s="34" t="str">
        <f>IF(BP7="","",IF(BP7="-","【-】","【"&amp;SUBSTITUTE(TEXT(BP7,"#,##0.00"),"-","△")&amp;"】"))</f>
        <v>【2,448.19】</v>
      </c>
      <c r="BQ6" s="35">
        <f>IF(BQ7="",NA(),BQ7)</f>
        <v>16.059999999999999</v>
      </c>
      <c r="BR6" s="35">
        <f t="shared" ref="BR6:BZ6" si="8">IF(BR7="",NA(),BR7)</f>
        <v>23.69</v>
      </c>
      <c r="BS6" s="35">
        <f t="shared" si="8"/>
        <v>21.97</v>
      </c>
      <c r="BT6" s="35">
        <f t="shared" si="8"/>
        <v>34.869999999999997</v>
      </c>
      <c r="BU6" s="35">
        <f t="shared" si="8"/>
        <v>85.51</v>
      </c>
      <c r="BV6" s="35">
        <f t="shared" si="8"/>
        <v>29.25</v>
      </c>
      <c r="BW6" s="35">
        <f t="shared" si="8"/>
        <v>31.04</v>
      </c>
      <c r="BX6" s="35">
        <f t="shared" si="8"/>
        <v>29.21</v>
      </c>
      <c r="BY6" s="35">
        <f t="shared" si="8"/>
        <v>26.47</v>
      </c>
      <c r="BZ6" s="35">
        <f t="shared" si="8"/>
        <v>32.14</v>
      </c>
      <c r="CA6" s="34" t="str">
        <f>IF(CA7="","",IF(CA7="-","【-】","【"&amp;SUBSTITUTE(TEXT(CA7,"#,##0.00"),"-","△")&amp;"】"))</f>
        <v>【33.55】</v>
      </c>
      <c r="CB6" s="35">
        <f>IF(CB7="",NA(),CB7)</f>
        <v>1100.33</v>
      </c>
      <c r="CC6" s="35">
        <f t="shared" ref="CC6:CK6" si="9">IF(CC7="",NA(),CC7)</f>
        <v>753.18</v>
      </c>
      <c r="CD6" s="35">
        <f t="shared" si="9"/>
        <v>828.21</v>
      </c>
      <c r="CE6" s="35">
        <f t="shared" si="9"/>
        <v>522.99</v>
      </c>
      <c r="CF6" s="35">
        <f t="shared" si="9"/>
        <v>213.63</v>
      </c>
      <c r="CG6" s="35">
        <f t="shared" si="9"/>
        <v>622.30999999999995</v>
      </c>
      <c r="CH6" s="35">
        <f t="shared" si="9"/>
        <v>589.39</v>
      </c>
      <c r="CI6" s="35">
        <f t="shared" si="9"/>
        <v>620.01</v>
      </c>
      <c r="CJ6" s="35">
        <f t="shared" si="9"/>
        <v>688.46</v>
      </c>
      <c r="CK6" s="35">
        <f t="shared" si="9"/>
        <v>562.9</v>
      </c>
      <c r="CL6" s="34" t="str">
        <f>IF(CL7="","",IF(CL7="-","【-】","【"&amp;SUBSTITUTE(TEXT(CL7,"#,##0.00"),"-","△")&amp;"】"))</f>
        <v>【556.04】</v>
      </c>
      <c r="CM6" s="35">
        <f>IF(CM7="",NA(),CM7)</f>
        <v>34.380000000000003</v>
      </c>
      <c r="CN6" s="35">
        <f t="shared" ref="CN6:CV6" si="10">IF(CN7="",NA(),CN7)</f>
        <v>40.630000000000003</v>
      </c>
      <c r="CO6" s="35">
        <f t="shared" si="10"/>
        <v>40.630000000000003</v>
      </c>
      <c r="CP6" s="35">
        <f t="shared" si="10"/>
        <v>53.13</v>
      </c>
      <c r="CQ6" s="35">
        <f t="shared" si="10"/>
        <v>46.88</v>
      </c>
      <c r="CR6" s="35">
        <f t="shared" si="10"/>
        <v>39.119999999999997</v>
      </c>
      <c r="CS6" s="35">
        <f t="shared" si="10"/>
        <v>41.24</v>
      </c>
      <c r="CT6" s="35">
        <f t="shared" si="10"/>
        <v>43.1</v>
      </c>
      <c r="CU6" s="35">
        <f t="shared" si="10"/>
        <v>40.96</v>
      </c>
      <c r="CV6" s="35">
        <f t="shared" si="10"/>
        <v>39.450000000000003</v>
      </c>
      <c r="CW6" s="34" t="str">
        <f>IF(CW7="","",IF(CW7="-","【-】","【"&amp;SUBSTITUTE(TEXT(CW7,"#,##0.00"),"-","△")&amp;"】"))</f>
        <v>【37.13】</v>
      </c>
      <c r="CX6" s="35">
        <f>IF(CX7="",NA(),CX7)</f>
        <v>100</v>
      </c>
      <c r="CY6" s="35">
        <f t="shared" ref="CY6:DG6" si="11">IF(CY7="",NA(),CY7)</f>
        <v>100</v>
      </c>
      <c r="CZ6" s="35">
        <f t="shared" si="11"/>
        <v>100</v>
      </c>
      <c r="DA6" s="35">
        <f t="shared" si="11"/>
        <v>100</v>
      </c>
      <c r="DB6" s="35">
        <f t="shared" si="11"/>
        <v>100</v>
      </c>
      <c r="DC6" s="35">
        <f t="shared" si="11"/>
        <v>87.79</v>
      </c>
      <c r="DD6" s="35">
        <f t="shared" si="11"/>
        <v>88.34</v>
      </c>
      <c r="DE6" s="35">
        <f t="shared" si="11"/>
        <v>88.02</v>
      </c>
      <c r="DF6" s="35">
        <f t="shared" si="11"/>
        <v>90.64</v>
      </c>
      <c r="DG6" s="35">
        <f t="shared" si="11"/>
        <v>90.48</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5">
        <f t="shared" si="14"/>
        <v>0.51</v>
      </c>
      <c r="EN6" s="34">
        <f t="shared" si="14"/>
        <v>0</v>
      </c>
      <c r="EO6" s="34" t="str">
        <f>IF(EO7="","",IF(EO7="-","【-】","【"&amp;SUBSTITUTE(TEXT(EO7,"#,##0.00"),"-","△")&amp;"】"))</f>
        <v>【0.01】</v>
      </c>
    </row>
    <row r="7" spans="1:145" s="36" customFormat="1">
      <c r="A7" s="28"/>
      <c r="B7" s="37">
        <v>2016</v>
      </c>
      <c r="C7" s="37">
        <v>172022</v>
      </c>
      <c r="D7" s="37">
        <v>47</v>
      </c>
      <c r="E7" s="37">
        <v>17</v>
      </c>
      <c r="F7" s="37">
        <v>9</v>
      </c>
      <c r="G7" s="37">
        <v>0</v>
      </c>
      <c r="H7" s="37" t="s">
        <v>110</v>
      </c>
      <c r="I7" s="37" t="s">
        <v>111</v>
      </c>
      <c r="J7" s="37" t="s">
        <v>112</v>
      </c>
      <c r="K7" s="37" t="s">
        <v>113</v>
      </c>
      <c r="L7" s="37" t="s">
        <v>114</v>
      </c>
      <c r="M7" s="37"/>
      <c r="N7" s="38" t="s">
        <v>115</v>
      </c>
      <c r="O7" s="38" t="s">
        <v>116</v>
      </c>
      <c r="P7" s="38">
        <v>0.08</v>
      </c>
      <c r="Q7" s="38">
        <v>89</v>
      </c>
      <c r="R7" s="38">
        <v>3348</v>
      </c>
      <c r="S7" s="38">
        <v>54561</v>
      </c>
      <c r="T7" s="38">
        <v>318.32</v>
      </c>
      <c r="U7" s="38">
        <v>171.4</v>
      </c>
      <c r="V7" s="38">
        <v>44</v>
      </c>
      <c r="W7" s="38">
        <v>0.1</v>
      </c>
      <c r="X7" s="38">
        <v>440</v>
      </c>
      <c r="Y7" s="38">
        <v>31.46</v>
      </c>
      <c r="Z7" s="38">
        <v>29.4</v>
      </c>
      <c r="AA7" s="38">
        <v>28.33</v>
      </c>
      <c r="AB7" s="38">
        <v>35.270000000000003</v>
      </c>
      <c r="AC7" s="38">
        <v>43.62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7589.46</v>
      </c>
      <c r="BG7" s="38">
        <v>7617.78</v>
      </c>
      <c r="BH7" s="38">
        <v>7954.07</v>
      </c>
      <c r="BI7" s="38">
        <v>7977.07</v>
      </c>
      <c r="BJ7" s="38">
        <v>10882.25</v>
      </c>
      <c r="BK7" s="38">
        <v>3055.24</v>
      </c>
      <c r="BL7" s="38">
        <v>2574.4699999999998</v>
      </c>
      <c r="BM7" s="38">
        <v>2784</v>
      </c>
      <c r="BN7" s="38">
        <v>3188.44</v>
      </c>
      <c r="BO7" s="38">
        <v>4170.3999999999996</v>
      </c>
      <c r="BP7" s="38">
        <v>2448.19</v>
      </c>
      <c r="BQ7" s="38">
        <v>16.059999999999999</v>
      </c>
      <c r="BR7" s="38">
        <v>23.69</v>
      </c>
      <c r="BS7" s="38">
        <v>21.97</v>
      </c>
      <c r="BT7" s="38">
        <v>34.869999999999997</v>
      </c>
      <c r="BU7" s="38">
        <v>85.51</v>
      </c>
      <c r="BV7" s="38">
        <v>29.25</v>
      </c>
      <c r="BW7" s="38">
        <v>31.04</v>
      </c>
      <c r="BX7" s="38">
        <v>29.21</v>
      </c>
      <c r="BY7" s="38">
        <v>26.47</v>
      </c>
      <c r="BZ7" s="38">
        <v>32.14</v>
      </c>
      <c r="CA7" s="38">
        <v>33.549999999999997</v>
      </c>
      <c r="CB7" s="38">
        <v>1100.33</v>
      </c>
      <c r="CC7" s="38">
        <v>753.18</v>
      </c>
      <c r="CD7" s="38">
        <v>828.21</v>
      </c>
      <c r="CE7" s="38">
        <v>522.99</v>
      </c>
      <c r="CF7" s="38">
        <v>213.63</v>
      </c>
      <c r="CG7" s="38">
        <v>622.30999999999995</v>
      </c>
      <c r="CH7" s="38">
        <v>589.39</v>
      </c>
      <c r="CI7" s="38">
        <v>620.01</v>
      </c>
      <c r="CJ7" s="38">
        <v>688.46</v>
      </c>
      <c r="CK7" s="38">
        <v>562.9</v>
      </c>
      <c r="CL7" s="38">
        <v>556.04</v>
      </c>
      <c r="CM7" s="38">
        <v>34.380000000000003</v>
      </c>
      <c r="CN7" s="38">
        <v>40.630000000000003</v>
      </c>
      <c r="CO7" s="38">
        <v>40.630000000000003</v>
      </c>
      <c r="CP7" s="38">
        <v>53.13</v>
      </c>
      <c r="CQ7" s="38">
        <v>46.88</v>
      </c>
      <c r="CR7" s="38">
        <v>39.119999999999997</v>
      </c>
      <c r="CS7" s="38">
        <v>41.24</v>
      </c>
      <c r="CT7" s="38">
        <v>43.1</v>
      </c>
      <c r="CU7" s="38">
        <v>40.96</v>
      </c>
      <c r="CV7" s="38">
        <v>39.450000000000003</v>
      </c>
      <c r="CW7" s="38">
        <v>37.130000000000003</v>
      </c>
      <c r="CX7" s="38">
        <v>100</v>
      </c>
      <c r="CY7" s="38">
        <v>100</v>
      </c>
      <c r="CZ7" s="38">
        <v>100</v>
      </c>
      <c r="DA7" s="38">
        <v>100</v>
      </c>
      <c r="DB7" s="38">
        <v>100</v>
      </c>
      <c r="DC7" s="38">
        <v>87.79</v>
      </c>
      <c r="DD7" s="38">
        <v>88.34</v>
      </c>
      <c r="DE7" s="38">
        <v>88.02</v>
      </c>
      <c r="DF7" s="38">
        <v>90.64</v>
      </c>
      <c r="DG7" s="38">
        <v>90.48</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0.51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室木　政寿</cp:lastModifiedBy>
  <dcterms:created xsi:type="dcterms:W3CDTF">2017-12-25T02:37:57Z</dcterms:created>
  <dcterms:modified xsi:type="dcterms:W3CDTF">2018-02-13T04:54:16Z</dcterms:modified>
  <cp:category/>
</cp:coreProperties>
</file>