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D10" i="5" l="1"/>
  <c r="C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<sst xmlns="http://schemas.openxmlformats.org/spreadsheetml/2006/main" count="240" uniqueCount="125">
  <si>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</si>
  <si>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</si>
  <si>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</si>
  <si>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</si>
  <si>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</si>
  <si>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</si>
  <si>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</si>
  <si>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</si>
  <si>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</si>
  <si>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</si>
  <si>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</si>
  <si>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</si>
  <si>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</si>
  <si>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</si>
  <si>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</si>
  <si>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</si>
  <si>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</si>
  <si>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</si>
  <si>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</si>
  <si>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</si>
  <si>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</si>
  <si>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</si>
  <si>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</si>
  <si>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</si>
  <si>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</si>
  <si>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</si>
  <si>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</si>
  <si>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</si>
  <si>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</si>
  <si>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</si>
  <si>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</si>
  <si>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</si>
  <si>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</si>
  <si>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</si>
  <si>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</si>
  <si>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</si>
  <si>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</si>
  <si>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</si>
  <si>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</si>
  <si>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</si>
  <si>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</si>
  <si>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</si>
  <si>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</si>
  <si>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</si>
  <si>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</si>
  <si>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</si>
  <si>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</si>
  <si>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</si>
  <si>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</si>
  <si>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</si>
  <si>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</si>
  <si>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</si>
  <si>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</si>
  <si>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</si>
  <si>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</si>
  <si>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</si>
  <si>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</si>
  <si>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</si>
  <si>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</si>
  <si>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</si>
  <si>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</si>
  <si>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</si>
  <si>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</si>
  <si>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</si>
  <si>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</si>
  <si>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</si>
  <si>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</si>
  <si>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</si>
  <si>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</si>
  <si>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</si>
  <si>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</si>
  <si>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</si>
  <si>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</si>
  <si>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</si>
  <si>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</si>
  <si>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</si>
  <si>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</si>
  <si>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</si>
  <si>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</si>
  <si>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</si>
  <si>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</si>
  <si>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</si>
  <si>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</si>
  <si>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</si>
  <si>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</si>
  <si>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</si>
  <si>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</si>
  <si>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</si>
  <si>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</si>
  <si>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</si>
  <si>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</si>
  <si>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</si>
  <si>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</si>
  <si>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</si>
  <si>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</si>
  <si>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</si>
  <si>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</si>
  <si>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</si>
  <si>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</si>
  <si>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</si>
  <si>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</si>
  <si>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</si>
  <si>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</si>
  <si>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</si>
  <si>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</si>
  <si>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</si>
  <si>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</si>
  <si>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</si>
  <si>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</si>
  <si>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七尾市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</si>
  <si>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</si>
  <si>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</si>
  <si>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</si>
  <si>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</si>
  <si>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</si>
  <si>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</si>
  <si>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</si>
  <si>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</si>
  <si>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</si>
  <si>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</si>
  <si>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</si>
  <si>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</si>
  <si>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新規整備による有収水量の増加により使用料収入は毎年増加しているものの、汚水処理量の増加から処理費用などの管理費が増加し、また、事業投資に要した地方債の元利償還費が平成３５年度をピークに増加していることから使用料収入等に対し維持管理費や元利償還費の比率が高い状況にある。このことから①収益的収支比率は低い状況にあったが、平成２８年度に分流式下水道等に要する経費の見直しを行い、一定の改善が見られた。
　④企業債残高対事業規模比率は、未だ地方債の残高が大きいことから類似団体と比較すると高い状況にある。
　⑤経費回収率及び⑥汚水処理原価については、①同様に分流式下水道等に要する経費の見直しにより改善されたものである。
　⑦施設利用率は、管渠整備途中であるため処理場の処理能力に対し、処理水量が少ない状況であり、整備により毎年向上しているものの類似団体と比較すると低い状況にある。
　⑧水洗化率は、毎年増加しているが、供用開始から間もないエリアで水洗化率が低いことなどから類似団体と比較して低い状況にある。</t>
    <rPh sb="1" eb="3">
      <t>シンキ</t>
    </rPh>
    <rPh sb="3" eb="5">
      <t>セイビ</t>
    </rPh>
    <rPh sb="8" eb="9">
      <t>アリ</t>
    </rPh>
    <rPh sb="9" eb="10">
      <t>シュウ</t>
    </rPh>
    <rPh sb="10" eb="12">
      <t>スイリョウ</t>
    </rPh>
    <rPh sb="13" eb="15">
      <t>ゾウカ</t>
    </rPh>
    <rPh sb="18" eb="21">
      <t>シヨウリョウ</t>
    </rPh>
    <rPh sb="21" eb="23">
      <t>シュウニュウ</t>
    </rPh>
    <rPh sb="24" eb="26">
      <t>マイトシ</t>
    </rPh>
    <rPh sb="36" eb="38">
      <t>オスイ</t>
    </rPh>
    <rPh sb="38" eb="40">
      <t>ショリ</t>
    </rPh>
    <rPh sb="40" eb="41">
      <t>リョウ</t>
    </rPh>
    <rPh sb="42" eb="44">
      <t>ゾウカ</t>
    </rPh>
    <rPh sb="46" eb="48">
      <t>ショリ</t>
    </rPh>
    <rPh sb="48" eb="50">
      <t>ヒヨウ</t>
    </rPh>
    <rPh sb="53" eb="56">
      <t>カンリヒ</t>
    </rPh>
    <rPh sb="57" eb="59">
      <t>ゾウカ</t>
    </rPh>
    <rPh sb="72" eb="75">
      <t>チホウサイ</t>
    </rPh>
    <rPh sb="76" eb="78">
      <t>ガンリ</t>
    </rPh>
    <rPh sb="78" eb="80">
      <t>ショウカン</t>
    </rPh>
    <rPh sb="80" eb="81">
      <t>ヒ</t>
    </rPh>
    <rPh sb="82" eb="84">
      <t>ヘイセイ</t>
    </rPh>
    <rPh sb="86" eb="88">
      <t>ネンド</t>
    </rPh>
    <rPh sb="93" eb="95">
      <t>ゾウカ</t>
    </rPh>
    <rPh sb="103" eb="106">
      <t>シヨウリョウ</t>
    </rPh>
    <rPh sb="106" eb="108">
      <t>シュウニュウ</t>
    </rPh>
    <rPh sb="108" eb="109">
      <t>トウ</t>
    </rPh>
    <rPh sb="110" eb="111">
      <t>タイ</t>
    </rPh>
    <rPh sb="112" eb="114">
      <t>イジ</t>
    </rPh>
    <rPh sb="114" eb="117">
      <t>カンリヒ</t>
    </rPh>
    <rPh sb="118" eb="120">
      <t>ガンリ</t>
    </rPh>
    <rPh sb="124" eb="126">
      <t>ヒリツ</t>
    </rPh>
    <rPh sb="127" eb="128">
      <t>タカ</t>
    </rPh>
    <rPh sb="129" eb="131">
      <t>ジョウキョウ</t>
    </rPh>
    <rPh sb="142" eb="144">
      <t>シュウエキ</t>
    </rPh>
    <rPh sb="144" eb="145">
      <t>テキ</t>
    </rPh>
    <rPh sb="145" eb="147">
      <t>シュウシ</t>
    </rPh>
    <rPh sb="147" eb="149">
      <t>ヒリツ</t>
    </rPh>
    <rPh sb="150" eb="151">
      <t>ヒク</t>
    </rPh>
    <rPh sb="152" eb="154">
      <t>ジョウキョウ</t>
    </rPh>
    <rPh sb="160" eb="162">
      <t>ヘイセイ</t>
    </rPh>
    <rPh sb="164" eb="165">
      <t>ネン</t>
    </rPh>
    <rPh sb="165" eb="166">
      <t>ド</t>
    </rPh>
    <rPh sb="167" eb="169">
      <t>ブンリュウ</t>
    </rPh>
    <rPh sb="169" eb="170">
      <t>シキ</t>
    </rPh>
    <rPh sb="170" eb="173">
      <t>ゲスイドウ</t>
    </rPh>
    <rPh sb="173" eb="174">
      <t>トウ</t>
    </rPh>
    <rPh sb="175" eb="176">
      <t>ヨウ</t>
    </rPh>
    <rPh sb="178" eb="180">
      <t>ケイヒ</t>
    </rPh>
    <rPh sb="181" eb="183">
      <t>ミナオ</t>
    </rPh>
    <rPh sb="185" eb="186">
      <t>オコナ</t>
    </rPh>
    <rPh sb="188" eb="190">
      <t>イッテイ</t>
    </rPh>
    <rPh sb="191" eb="193">
      <t>カイゼン</t>
    </rPh>
    <rPh sb="194" eb="195">
      <t>ミ</t>
    </rPh>
    <rPh sb="202" eb="204">
      <t>キギョウ</t>
    </rPh>
    <rPh sb="204" eb="205">
      <t>サイ</t>
    </rPh>
    <rPh sb="205" eb="207">
      <t>ザンダカ</t>
    </rPh>
    <rPh sb="207" eb="208">
      <t>タイ</t>
    </rPh>
    <rPh sb="208" eb="210">
      <t>ジギョウ</t>
    </rPh>
    <rPh sb="210" eb="212">
      <t>キボ</t>
    </rPh>
    <rPh sb="212" eb="214">
      <t>ヒリツ</t>
    </rPh>
    <rPh sb="216" eb="217">
      <t>イマ</t>
    </rPh>
    <rPh sb="225" eb="226">
      <t>オオ</t>
    </rPh>
    <rPh sb="232" eb="234">
      <t>ルイジ</t>
    </rPh>
    <rPh sb="234" eb="236">
      <t>ダンタイ</t>
    </rPh>
    <rPh sb="237" eb="239">
      <t>ヒカク</t>
    </rPh>
    <rPh sb="242" eb="243">
      <t>タカ</t>
    </rPh>
    <rPh sb="244" eb="246">
      <t>ジョウキョウ</t>
    </rPh>
    <rPh sb="253" eb="255">
      <t>ケイヒ</t>
    </rPh>
    <rPh sb="255" eb="257">
      <t>カイシュウ</t>
    </rPh>
    <rPh sb="257" eb="258">
      <t>リツ</t>
    </rPh>
    <rPh sb="258" eb="259">
      <t>オヨ</t>
    </rPh>
    <rPh sb="261" eb="263">
      <t>オスイ</t>
    </rPh>
    <rPh sb="263" eb="265">
      <t>ショリ</t>
    </rPh>
    <rPh sb="265" eb="267">
      <t>ゲンカ</t>
    </rPh>
    <rPh sb="274" eb="276">
      <t>ドウヨウ</t>
    </rPh>
    <rPh sb="277" eb="279">
      <t>ブンリュウ</t>
    </rPh>
    <rPh sb="279" eb="280">
      <t>シキ</t>
    </rPh>
    <rPh sb="280" eb="283">
      <t>ゲスイドウ</t>
    </rPh>
    <rPh sb="283" eb="284">
      <t>トウ</t>
    </rPh>
    <rPh sb="285" eb="286">
      <t>ヨウ</t>
    </rPh>
    <rPh sb="288" eb="290">
      <t>ケイヒ</t>
    </rPh>
    <rPh sb="291" eb="293">
      <t>ミナオ</t>
    </rPh>
    <rPh sb="297" eb="299">
      <t>カイゼン</t>
    </rPh>
    <rPh sb="311" eb="313">
      <t>シセツ</t>
    </rPh>
    <rPh sb="313" eb="316">
      <t>リヨウリツ</t>
    </rPh>
    <rPh sb="318" eb="319">
      <t>カン</t>
    </rPh>
    <rPh sb="319" eb="320">
      <t>キョ</t>
    </rPh>
    <rPh sb="320" eb="322">
      <t>セイビ</t>
    </rPh>
    <rPh sb="322" eb="324">
      <t>トチュウ</t>
    </rPh>
    <rPh sb="329" eb="332">
      <t>ショリジョウ</t>
    </rPh>
    <rPh sb="333" eb="335">
      <t>ショリ</t>
    </rPh>
    <rPh sb="335" eb="337">
      <t>ノウリョク</t>
    </rPh>
    <rPh sb="338" eb="339">
      <t>タイ</t>
    </rPh>
    <rPh sb="341" eb="343">
      <t>ショリ</t>
    </rPh>
    <rPh sb="343" eb="345">
      <t>スイリョウ</t>
    </rPh>
    <rPh sb="346" eb="347">
      <t>スク</t>
    </rPh>
    <rPh sb="349" eb="351">
      <t>ジョウキョウ</t>
    </rPh>
    <rPh sb="355" eb="357">
      <t>セイビ</t>
    </rPh>
    <rPh sb="360" eb="362">
      <t>マイネン</t>
    </rPh>
    <rPh sb="362" eb="364">
      <t>コウジョウ</t>
    </rPh>
    <rPh sb="371" eb="373">
      <t>ルイジ</t>
    </rPh>
    <rPh sb="373" eb="375">
      <t>ダンタイ</t>
    </rPh>
    <rPh sb="376" eb="378">
      <t>ヒカク</t>
    </rPh>
    <rPh sb="383" eb="385">
      <t>ジョウキョウ</t>
    </rPh>
    <rPh sb="392" eb="394">
      <t>スイセン</t>
    </rPh>
    <rPh sb="394" eb="395">
      <t>カ</t>
    </rPh>
    <rPh sb="395" eb="396">
      <t>リツ</t>
    </rPh>
    <rPh sb="398" eb="400">
      <t>マイネン</t>
    </rPh>
    <rPh sb="400" eb="402">
      <t>ゾウカ</t>
    </rPh>
    <rPh sb="408" eb="410">
      <t>キョウヨウ</t>
    </rPh>
    <rPh sb="410" eb="412">
      <t>カイシ</t>
    </rPh>
    <rPh sb="414" eb="415">
      <t>マ</t>
    </rPh>
    <rPh sb="422" eb="424">
      <t>スイセン</t>
    </rPh>
    <rPh sb="424" eb="425">
      <t>カ</t>
    </rPh>
    <rPh sb="425" eb="426">
      <t>リツ</t>
    </rPh>
    <rPh sb="427" eb="428">
      <t>ヒク</t>
    </rPh>
    <rPh sb="435" eb="437">
      <t>ルイジ</t>
    </rPh>
    <rPh sb="437" eb="439">
      <t>ダンタイ</t>
    </rPh>
    <rPh sb="440" eb="442">
      <t>ヒカク</t>
    </rPh>
    <rPh sb="444" eb="445">
      <t>ヒク</t>
    </rPh>
    <rPh sb="446" eb="448">
      <t>ジョウキョウ</t>
    </rPh>
    <phoneticPr fontId="7"/>
  </si>
  <si>
    <t>　管渠は、③管渠改善率にあるとおり供用開始から２０年を経過した時期に鋳鉄管やヒューム管の管渠内が腐食し、敷設替え等の改築を行っている。今後は、腐食が発生しやすいヒューム管や処理場近くの流量の多い管渠の延命化や更新の費用の増加が見込まれる。　　　
　中継ポンプ場や処理場は、老朽化に伴い機械設備や電気設備の更新が必要な状況にあるため、更新計画に基づき計画的に実施している。</t>
    <rPh sb="86" eb="88">
      <t>ショリ</t>
    </rPh>
    <rPh sb="88" eb="89">
      <t>ジョウ</t>
    </rPh>
    <rPh sb="89" eb="90">
      <t>チカ</t>
    </rPh>
    <rPh sb="92" eb="94">
      <t>リュウリョウ</t>
    </rPh>
    <rPh sb="95" eb="96">
      <t>オオ</t>
    </rPh>
    <rPh sb="97" eb="98">
      <t>カン</t>
    </rPh>
    <rPh sb="98" eb="99">
      <t>キョ</t>
    </rPh>
    <rPh sb="100" eb="102">
      <t>エンメイ</t>
    </rPh>
    <rPh sb="102" eb="103">
      <t>カ</t>
    </rPh>
    <rPh sb="104" eb="106">
      <t>コウシン</t>
    </rPh>
    <rPh sb="107" eb="109">
      <t>ヒヨウ</t>
    </rPh>
    <rPh sb="110" eb="112">
      <t>ゾウカ</t>
    </rPh>
    <rPh sb="174" eb="176">
      <t>ケイカク</t>
    </rPh>
    <rPh sb="176" eb="177">
      <t>テキ</t>
    </rPh>
    <rPh sb="178" eb="180">
      <t>ジッシ</t>
    </rPh>
    <phoneticPr fontId="7"/>
  </si>
  <si>
    <t>　事業計画面積における整備率が３８．８％（平成２８年度末現在）と低い状況にあるため、現段階では、収益に対して初期投資した処理場の設備等の投資が過大な状況である。
　今後は、投資費用が過大とならないよう整備計画の適正化を図りつつ整備を着実に進め、施設利用率や水洗化率の向上による使用料収入の確保に努めるほか、老朽化による管渠や処理場の更新や延命化を計画的に実施するなど費用の平準化を図り、経営の健全化に努める。</t>
    <rPh sb="21" eb="23">
      <t>ヘイセイ</t>
    </rPh>
    <rPh sb="25" eb="27">
      <t>ネンド</t>
    </rPh>
    <rPh sb="27" eb="28">
      <t>マツ</t>
    </rPh>
    <rPh sb="28" eb="30">
      <t>ゲンザイ</t>
    </rPh>
    <rPh sb="66" eb="67">
      <t>トウ</t>
    </rPh>
    <rPh sb="86" eb="88">
      <t>トウシ</t>
    </rPh>
    <rPh sb="88" eb="90">
      <t>ヒヨウ</t>
    </rPh>
    <rPh sb="169" eb="171">
      <t>エンメイ</t>
    </rPh>
    <rPh sb="171" eb="172">
      <t>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</si>
</sst>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0.12</c:v>
                </c:pt>
                <c:pt idx="1">
                  <c:v>0.62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4670208"/>
        <c:axId val="9502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94670208"/>
        <c:axId val="95028736"/>
      </c:lineChart>
      <c:dateAx>
        <c:axId val="94670208"/>
        <c:scaling>
          <c:orientation val="minMax"/>
        </c:scaling>
        <c:delete val="1"/>
        <c:axPos val="b"/>
        <c:numFmt formatCode="ge" sourceLinked="1"/>
        <c:majorTickMark val="none"/>
        <c:minorTickMark val="none"/>
        <c:tickLblPos val="none"/>
        <c:crossAx val="95028736"/>
        <c:crosses val="autoZero"/>
        <c:auto val="1"/>
        <c:lblOffset val="100"/>
        <c:baseTimeUnit val="years"/>
      </c:dateAx>
      <c:valAx>
        <c:axId val="950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42.92</c:v>
                </c:pt>
                <c:pt idx="1">
                  <c:v>43.07</c:v>
                </c:pt>
                <c:pt idx="2">
                  <c:v>49.07</c:v>
                </c:pt>
                <c:pt idx="3">
                  <c:v>51.87</c:v>
                </c:pt>
                <c:pt idx="4">
                  <c:v>52.9</c:v>
                </c:pt>
              </c:numCache>
            </c:numRef>
          </c:val>
        </c:ser>
        <c:dLbls>
          <c:showLegendKey val="0"/>
          <c:showVal val="0"/>
          <c:showCatName val="0"/>
          <c:showSerName val="0"/>
          <c:showPercent val="0"/>
          <c:showBubbleSize val="0"/>
        </c:dLbls>
        <c:gapWidth val="150"/>
        <c:axId val="95633408"/>
        <c:axId val="956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95633408"/>
        <c:axId val="95635328"/>
      </c:lineChart>
      <c:dateAx>
        <c:axId val="95633408"/>
        <c:scaling>
          <c:orientation val="minMax"/>
        </c:scaling>
        <c:delete val="1"/>
        <c:axPos val="b"/>
        <c:numFmt formatCode="ge" sourceLinked="1"/>
        <c:majorTickMark val="none"/>
        <c:minorTickMark val="none"/>
        <c:tickLblPos val="none"/>
        <c:crossAx val="95635328"/>
        <c:crosses val="autoZero"/>
        <c:auto val="1"/>
        <c:lblOffset val="100"/>
        <c:baseTimeUnit val="years"/>
      </c:dateAx>
      <c:valAx>
        <c:axId val="956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70.28</c:v>
                </c:pt>
                <c:pt idx="1">
                  <c:v>72.2</c:v>
                </c:pt>
                <c:pt idx="2">
                  <c:v>75.790000000000006</c:v>
                </c:pt>
                <c:pt idx="3">
                  <c:v>78.209999999999994</c:v>
                </c:pt>
                <c:pt idx="4">
                  <c:v>79.25</c:v>
                </c:pt>
              </c:numCache>
            </c:numRef>
          </c:val>
        </c:ser>
        <c:dLbls>
          <c:showLegendKey val="0"/>
          <c:showVal val="0"/>
          <c:showCatName val="0"/>
          <c:showSerName val="0"/>
          <c:showPercent val="0"/>
          <c:showBubbleSize val="0"/>
        </c:dLbls>
        <c:gapWidth val="150"/>
        <c:axId val="95645056"/>
        <c:axId val="956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95645056"/>
        <c:axId val="95659520"/>
      </c:lineChart>
      <c:dateAx>
        <c:axId val="95645056"/>
        <c:scaling>
          <c:orientation val="minMax"/>
        </c:scaling>
        <c:delete val="1"/>
        <c:axPos val="b"/>
        <c:numFmt formatCode="ge" sourceLinked="1"/>
        <c:majorTickMark val="none"/>
        <c:minorTickMark val="none"/>
        <c:tickLblPos val="none"/>
        <c:crossAx val="95659520"/>
        <c:crosses val="autoZero"/>
        <c:auto val="1"/>
        <c:lblOffset val="100"/>
        <c:baseTimeUnit val="years"/>
      </c:dateAx>
      <c:valAx>
        <c:axId val="956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46.99</c:v>
                </c:pt>
                <c:pt idx="1">
                  <c:v>45.19</c:v>
                </c:pt>
                <c:pt idx="2">
                  <c:v>44.69</c:v>
                </c:pt>
                <c:pt idx="3">
                  <c:v>44.37</c:v>
                </c:pt>
                <c:pt idx="4">
                  <c:v>46.52</c:v>
                </c:pt>
              </c:numCache>
            </c:numRef>
          </c:val>
        </c:ser>
        <c:dLbls>
          <c:showLegendKey val="0"/>
          <c:showVal val="0"/>
          <c:showCatName val="0"/>
          <c:showSerName val="0"/>
          <c:showPercent val="0"/>
          <c:showBubbleSize val="0"/>
        </c:dLbls>
        <c:gapWidth val="150"/>
        <c:axId val="95058944"/>
        <c:axId val="9506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058944"/>
        <c:axId val="95065216"/>
      </c:lineChart>
      <c:dateAx>
        <c:axId val="95058944"/>
        <c:scaling>
          <c:orientation val="minMax"/>
        </c:scaling>
        <c:delete val="1"/>
        <c:axPos val="b"/>
        <c:numFmt formatCode="ge" sourceLinked="1"/>
        <c:majorTickMark val="none"/>
        <c:minorTickMark val="none"/>
        <c:tickLblPos val="none"/>
        <c:crossAx val="95065216"/>
        <c:crosses val="autoZero"/>
        <c:auto val="1"/>
        <c:lblOffset val="100"/>
        <c:baseTimeUnit val="years"/>
      </c:dateAx>
      <c:valAx>
        <c:axId val="9506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296128"/>
        <c:axId val="9530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296128"/>
        <c:axId val="95302400"/>
      </c:lineChart>
      <c:dateAx>
        <c:axId val="95296128"/>
        <c:scaling>
          <c:orientation val="minMax"/>
        </c:scaling>
        <c:delete val="1"/>
        <c:axPos val="b"/>
        <c:numFmt formatCode="ge" sourceLinked="1"/>
        <c:majorTickMark val="none"/>
        <c:minorTickMark val="none"/>
        <c:tickLblPos val="none"/>
        <c:crossAx val="95302400"/>
        <c:crosses val="autoZero"/>
        <c:auto val="1"/>
        <c:lblOffset val="100"/>
        <c:baseTimeUnit val="years"/>
      </c:dateAx>
      <c:valAx>
        <c:axId val="953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320320"/>
        <c:axId val="9533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20320"/>
        <c:axId val="95334784"/>
      </c:lineChart>
      <c:dateAx>
        <c:axId val="95320320"/>
        <c:scaling>
          <c:orientation val="minMax"/>
        </c:scaling>
        <c:delete val="1"/>
        <c:axPos val="b"/>
        <c:numFmt formatCode="ge" sourceLinked="1"/>
        <c:majorTickMark val="none"/>
        <c:minorTickMark val="none"/>
        <c:tickLblPos val="none"/>
        <c:crossAx val="95334784"/>
        <c:crosses val="autoZero"/>
        <c:auto val="1"/>
        <c:lblOffset val="100"/>
        <c:baseTimeUnit val="years"/>
      </c:dateAx>
      <c:valAx>
        <c:axId val="9533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383552"/>
        <c:axId val="9538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83552"/>
        <c:axId val="95385472"/>
      </c:lineChart>
      <c:dateAx>
        <c:axId val="95383552"/>
        <c:scaling>
          <c:orientation val="minMax"/>
        </c:scaling>
        <c:delete val="1"/>
        <c:axPos val="b"/>
        <c:numFmt formatCode="ge" sourceLinked="1"/>
        <c:majorTickMark val="none"/>
        <c:minorTickMark val="none"/>
        <c:tickLblPos val="none"/>
        <c:crossAx val="95385472"/>
        <c:crosses val="autoZero"/>
        <c:auto val="1"/>
        <c:lblOffset val="100"/>
        <c:baseTimeUnit val="years"/>
      </c:dateAx>
      <c:valAx>
        <c:axId val="9538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8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403392"/>
        <c:axId val="9541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03392"/>
        <c:axId val="95413760"/>
      </c:lineChart>
      <c:dateAx>
        <c:axId val="95403392"/>
        <c:scaling>
          <c:orientation val="minMax"/>
        </c:scaling>
        <c:delete val="1"/>
        <c:axPos val="b"/>
        <c:numFmt formatCode="ge" sourceLinked="1"/>
        <c:majorTickMark val="none"/>
        <c:minorTickMark val="none"/>
        <c:tickLblPos val="none"/>
        <c:crossAx val="95413760"/>
        <c:crosses val="autoZero"/>
        <c:auto val="1"/>
        <c:lblOffset val="100"/>
        <c:baseTimeUnit val="years"/>
      </c:dateAx>
      <c:valAx>
        <c:axId val="9541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4023.47</c:v>
                </c:pt>
                <c:pt idx="1">
                  <c:v>3762.17</c:v>
                </c:pt>
                <c:pt idx="2">
                  <c:v>3315.31</c:v>
                </c:pt>
                <c:pt idx="3">
                  <c:v>3215.41</c:v>
                </c:pt>
                <c:pt idx="4">
                  <c:v>3560.95</c:v>
                </c:pt>
              </c:numCache>
            </c:numRef>
          </c:val>
        </c:ser>
        <c:dLbls>
          <c:showLegendKey val="0"/>
          <c:showVal val="0"/>
          <c:showCatName val="0"/>
          <c:showSerName val="0"/>
          <c:showPercent val="0"/>
          <c:showBubbleSize val="0"/>
        </c:dLbls>
        <c:gapWidth val="150"/>
        <c:axId val="95442432"/>
        <c:axId val="954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95442432"/>
        <c:axId val="95444352"/>
      </c:lineChart>
      <c:dateAx>
        <c:axId val="95442432"/>
        <c:scaling>
          <c:orientation val="minMax"/>
        </c:scaling>
        <c:delete val="1"/>
        <c:axPos val="b"/>
        <c:numFmt formatCode="ge" sourceLinked="1"/>
        <c:majorTickMark val="none"/>
        <c:minorTickMark val="none"/>
        <c:tickLblPos val="none"/>
        <c:crossAx val="95444352"/>
        <c:crosses val="autoZero"/>
        <c:auto val="1"/>
        <c:lblOffset val="100"/>
        <c:baseTimeUnit val="years"/>
      </c:dateAx>
      <c:valAx>
        <c:axId val="954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34.380000000000003</c:v>
                </c:pt>
                <c:pt idx="1">
                  <c:v>49.37</c:v>
                </c:pt>
                <c:pt idx="2">
                  <c:v>51.77</c:v>
                </c:pt>
                <c:pt idx="3">
                  <c:v>43.36</c:v>
                </c:pt>
                <c:pt idx="4">
                  <c:v>110.13</c:v>
                </c:pt>
              </c:numCache>
            </c:numRef>
          </c:val>
        </c:ser>
        <c:dLbls>
          <c:showLegendKey val="0"/>
          <c:showVal val="0"/>
          <c:showCatName val="0"/>
          <c:showSerName val="0"/>
          <c:showPercent val="0"/>
          <c:showBubbleSize val="0"/>
        </c:dLbls>
        <c:gapWidth val="150"/>
        <c:axId val="95474816"/>
        <c:axId val="954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95474816"/>
        <c:axId val="95476736"/>
      </c:lineChart>
      <c:dateAx>
        <c:axId val="95474816"/>
        <c:scaling>
          <c:orientation val="minMax"/>
        </c:scaling>
        <c:delete val="1"/>
        <c:axPos val="b"/>
        <c:numFmt formatCode="ge" sourceLinked="1"/>
        <c:majorTickMark val="none"/>
        <c:minorTickMark val="none"/>
        <c:tickLblPos val="none"/>
        <c:crossAx val="95476736"/>
        <c:crosses val="autoZero"/>
        <c:auto val="1"/>
        <c:lblOffset val="100"/>
        <c:baseTimeUnit val="years"/>
      </c:dateAx>
      <c:valAx>
        <c:axId val="954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508.11</c:v>
                </c:pt>
                <c:pt idx="1">
                  <c:v>360.29</c:v>
                </c:pt>
                <c:pt idx="2">
                  <c:v>351.93</c:v>
                </c:pt>
                <c:pt idx="3">
                  <c:v>422.25</c:v>
                </c:pt>
                <c:pt idx="4">
                  <c:v>165.96</c:v>
                </c:pt>
              </c:numCache>
            </c:numRef>
          </c:val>
        </c:ser>
        <c:dLbls>
          <c:showLegendKey val="0"/>
          <c:showVal val="0"/>
          <c:showCatName val="0"/>
          <c:showSerName val="0"/>
          <c:showPercent val="0"/>
          <c:showBubbleSize val="0"/>
        </c:dLbls>
        <c:gapWidth val="150"/>
        <c:axId val="95580544"/>
        <c:axId val="9558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95580544"/>
        <c:axId val="95582464"/>
      </c:lineChart>
      <c:dateAx>
        <c:axId val="95580544"/>
        <c:scaling>
          <c:orientation val="minMax"/>
        </c:scaling>
        <c:delete val="1"/>
        <c:axPos val="b"/>
        <c:numFmt formatCode="ge" sourceLinked="1"/>
        <c:majorTickMark val="none"/>
        <c:minorTickMark val="none"/>
        <c:tickLblPos val="none"/>
        <c:crossAx val="95582464"/>
        <c:crosses val="autoZero"/>
        <c:auto val="1"/>
        <c:lblOffset val="100"/>
        <c:baseTimeUnit val="years"/>
      </c:dateAx>
      <c:valAx>
        <c:axId val="955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石川県　七尾市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121</v>
      </c>
      <c r="AE8" s="49"/>
      <c r="AF8" s="49"/>
      <c r="AG8" s="49"/>
      <c r="AH8" s="49"/>
      <c r="AI8" s="49"/>
      <c r="AJ8" s="49"/>
      <c r="AK8" s="4"/>
      <c r="AL8" s="50">
        <f>データ!S6</f>
        <v>54561</v>
      </c>
      <c r="AM8" s="50"/>
      <c r="AN8" s="50"/>
      <c r="AO8" s="50"/>
      <c r="AP8" s="50"/>
      <c r="AQ8" s="50"/>
      <c r="AR8" s="50"/>
      <c r="AS8" s="50"/>
      <c r="AT8" s="45">
        <f>データ!T6</f>
        <v>318.32</v>
      </c>
      <c r="AU8" s="45"/>
      <c r="AV8" s="45"/>
      <c r="AW8" s="45"/>
      <c r="AX8" s="45"/>
      <c r="AY8" s="45"/>
      <c r="AZ8" s="45"/>
      <c r="BA8" s="45"/>
      <c r="BB8" s="45">
        <f>データ!U6</f>
        <v>171.4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28.48</v>
      </c>
      <c r="Q10" s="45"/>
      <c r="R10" s="45"/>
      <c r="S10" s="45"/>
      <c r="T10" s="45"/>
      <c r="U10" s="45"/>
      <c r="V10" s="45"/>
      <c r="W10" s="45">
        <f>データ!Q6</f>
        <v>88.06</v>
      </c>
      <c r="X10" s="45"/>
      <c r="Y10" s="45"/>
      <c r="Z10" s="45"/>
      <c r="AA10" s="45"/>
      <c r="AB10" s="45"/>
      <c r="AC10" s="45"/>
      <c r="AD10" s="50">
        <f>データ!R6</f>
        <v>3348</v>
      </c>
      <c r="AE10" s="50"/>
      <c r="AF10" s="50"/>
      <c r="AG10" s="50"/>
      <c r="AH10" s="50"/>
      <c r="AI10" s="50"/>
      <c r="AJ10" s="50"/>
      <c r="AK10" s="2"/>
      <c r="AL10" s="50">
        <f>データ!V6</f>
        <v>15433</v>
      </c>
      <c r="AM10" s="50"/>
      <c r="AN10" s="50"/>
      <c r="AO10" s="50"/>
      <c r="AP10" s="50"/>
      <c r="AQ10" s="50"/>
      <c r="AR10" s="50"/>
      <c r="AS10" s="50"/>
      <c r="AT10" s="45">
        <f>データ!W6</f>
        <v>5.26</v>
      </c>
      <c r="AU10" s="45"/>
      <c r="AV10" s="45"/>
      <c r="AW10" s="45"/>
      <c r="AX10" s="45"/>
      <c r="AY10" s="45"/>
      <c r="AZ10" s="45"/>
      <c r="BA10" s="45"/>
      <c r="BB10" s="45">
        <f>データ!X6</f>
        <v>2934.03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122</v>
      </c>
      <c r="BM16" s="79"/>
      <c r="BN16" s="79"/>
      <c r="BO16" s="79"/>
      <c r="BP16" s="79"/>
      <c r="BQ16" s="79"/>
      <c r="BR16" s="79"/>
      <c r="BS16" s="79"/>
      <c r="BT16" s="79"/>
      <c r="BU16" s="79"/>
      <c r="BV16" s="79"/>
      <c r="BW16" s="79"/>
      <c r="BX16" s="79"/>
      <c r="BY16" s="79"/>
      <c r="BZ16" s="8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c r="A34" s="2"/>
      <c r="B34" s="17"/>
      <c r="C34" s="69" t="s">
        <v>27</v>
      </c>
      <c r="D34" s="69"/>
      <c r="E34" s="69"/>
      <c r="F34" s="69"/>
      <c r="G34" s="69"/>
      <c r="H34" s="69"/>
      <c r="I34" s="69"/>
      <c r="J34" s="69"/>
      <c r="K34" s="69"/>
      <c r="L34" s="69"/>
      <c r="M34" s="69"/>
      <c r="N34" s="69"/>
      <c r="O34" s="69"/>
      <c r="P34" s="69"/>
      <c r="Q34" s="20"/>
      <c r="R34" s="69" t="s">
        <v>28</v>
      </c>
      <c r="S34" s="69"/>
      <c r="T34" s="69"/>
      <c r="U34" s="69"/>
      <c r="V34" s="69"/>
      <c r="W34" s="69"/>
      <c r="X34" s="69"/>
      <c r="Y34" s="69"/>
      <c r="Z34" s="69"/>
      <c r="AA34" s="69"/>
      <c r="AB34" s="69"/>
      <c r="AC34" s="69"/>
      <c r="AD34" s="69"/>
      <c r="AE34" s="69"/>
      <c r="AF34" s="20"/>
      <c r="AG34" s="69" t="s">
        <v>29</v>
      </c>
      <c r="AH34" s="69"/>
      <c r="AI34" s="69"/>
      <c r="AJ34" s="69"/>
      <c r="AK34" s="69"/>
      <c r="AL34" s="69"/>
      <c r="AM34" s="69"/>
      <c r="AN34" s="69"/>
      <c r="AO34" s="69"/>
      <c r="AP34" s="69"/>
      <c r="AQ34" s="69"/>
      <c r="AR34" s="69"/>
      <c r="AS34" s="69"/>
      <c r="AT34" s="69"/>
      <c r="AU34" s="20"/>
      <c r="AV34" s="69" t="s">
        <v>30</v>
      </c>
      <c r="AW34" s="69"/>
      <c r="AX34" s="69"/>
      <c r="AY34" s="69"/>
      <c r="AZ34" s="69"/>
      <c r="BA34" s="69"/>
      <c r="BB34" s="69"/>
      <c r="BC34" s="69"/>
      <c r="BD34" s="69"/>
      <c r="BE34" s="69"/>
      <c r="BF34" s="69"/>
      <c r="BG34" s="69"/>
      <c r="BH34" s="69"/>
      <c r="BI34" s="69"/>
      <c r="BJ34" s="19"/>
      <c r="BK34" s="2"/>
      <c r="BL34" s="78"/>
      <c r="BM34" s="79"/>
      <c r="BN34" s="79"/>
      <c r="BO34" s="79"/>
      <c r="BP34" s="79"/>
      <c r="BQ34" s="79"/>
      <c r="BR34" s="79"/>
      <c r="BS34" s="79"/>
      <c r="BT34" s="79"/>
      <c r="BU34" s="79"/>
      <c r="BV34" s="79"/>
      <c r="BW34" s="79"/>
      <c r="BX34" s="79"/>
      <c r="BY34" s="79"/>
      <c r="BZ34" s="80"/>
    </row>
    <row r="35" spans="1:78" ht="13.5" customHeight="1">
      <c r="A35" s="2"/>
      <c r="B35" s="17"/>
      <c r="C35" s="69"/>
      <c r="D35" s="69"/>
      <c r="E35" s="69"/>
      <c r="F35" s="69"/>
      <c r="G35" s="69"/>
      <c r="H35" s="69"/>
      <c r="I35" s="69"/>
      <c r="J35" s="69"/>
      <c r="K35" s="69"/>
      <c r="L35" s="69"/>
      <c r="M35" s="69"/>
      <c r="N35" s="69"/>
      <c r="O35" s="69"/>
      <c r="P35" s="69"/>
      <c r="Q35" s="20"/>
      <c r="R35" s="69"/>
      <c r="S35" s="69"/>
      <c r="T35" s="69"/>
      <c r="U35" s="69"/>
      <c r="V35" s="69"/>
      <c r="W35" s="69"/>
      <c r="X35" s="69"/>
      <c r="Y35" s="69"/>
      <c r="Z35" s="69"/>
      <c r="AA35" s="69"/>
      <c r="AB35" s="69"/>
      <c r="AC35" s="69"/>
      <c r="AD35" s="69"/>
      <c r="AE35" s="69"/>
      <c r="AF35" s="20"/>
      <c r="AG35" s="69"/>
      <c r="AH35" s="69"/>
      <c r="AI35" s="69"/>
      <c r="AJ35" s="69"/>
      <c r="AK35" s="69"/>
      <c r="AL35" s="69"/>
      <c r="AM35" s="69"/>
      <c r="AN35" s="69"/>
      <c r="AO35" s="69"/>
      <c r="AP35" s="69"/>
      <c r="AQ35" s="69"/>
      <c r="AR35" s="69"/>
      <c r="AS35" s="69"/>
      <c r="AT35" s="69"/>
      <c r="AU35" s="20"/>
      <c r="AV35" s="69"/>
      <c r="AW35" s="69"/>
      <c r="AX35" s="69"/>
      <c r="AY35" s="69"/>
      <c r="AZ35" s="69"/>
      <c r="BA35" s="69"/>
      <c r="BB35" s="69"/>
      <c r="BC35" s="69"/>
      <c r="BD35" s="69"/>
      <c r="BE35" s="69"/>
      <c r="BF35" s="69"/>
      <c r="BG35" s="69"/>
      <c r="BH35" s="69"/>
      <c r="BI35" s="69"/>
      <c r="BJ35" s="19"/>
      <c r="BK35" s="2"/>
      <c r="BL35" s="78"/>
      <c r="BM35" s="79"/>
      <c r="BN35" s="79"/>
      <c r="BO35" s="79"/>
      <c r="BP35" s="79"/>
      <c r="BQ35" s="79"/>
      <c r="BR35" s="79"/>
      <c r="BS35" s="79"/>
      <c r="BT35" s="79"/>
      <c r="BU35" s="79"/>
      <c r="BV35" s="79"/>
      <c r="BW35" s="79"/>
      <c r="BX35" s="79"/>
      <c r="BY35" s="79"/>
      <c r="BZ35" s="8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123</v>
      </c>
      <c r="BM47" s="79"/>
      <c r="BN47" s="79"/>
      <c r="BO47" s="79"/>
      <c r="BP47" s="79"/>
      <c r="BQ47" s="79"/>
      <c r="BR47" s="79"/>
      <c r="BS47" s="79"/>
      <c r="BT47" s="79"/>
      <c r="BU47" s="79"/>
      <c r="BV47" s="79"/>
      <c r="BW47" s="79"/>
      <c r="BX47" s="79"/>
      <c r="BY47" s="79"/>
      <c r="BZ47" s="8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c r="A56" s="2"/>
      <c r="B56" s="17"/>
      <c r="C56" s="69" t="s">
        <v>32</v>
      </c>
      <c r="D56" s="69"/>
      <c r="E56" s="69"/>
      <c r="F56" s="69"/>
      <c r="G56" s="69"/>
      <c r="H56" s="69"/>
      <c r="I56" s="69"/>
      <c r="J56" s="69"/>
      <c r="K56" s="69"/>
      <c r="L56" s="69"/>
      <c r="M56" s="69"/>
      <c r="N56" s="69"/>
      <c r="O56" s="69"/>
      <c r="P56" s="69"/>
      <c r="Q56" s="20"/>
      <c r="R56" s="69" t="s">
        <v>33</v>
      </c>
      <c r="S56" s="69"/>
      <c r="T56" s="69"/>
      <c r="U56" s="69"/>
      <c r="V56" s="69"/>
      <c r="W56" s="69"/>
      <c r="X56" s="69"/>
      <c r="Y56" s="69"/>
      <c r="Z56" s="69"/>
      <c r="AA56" s="69"/>
      <c r="AB56" s="69"/>
      <c r="AC56" s="69"/>
      <c r="AD56" s="69"/>
      <c r="AE56" s="69"/>
      <c r="AF56" s="20"/>
      <c r="AG56" s="69" t="s">
        <v>34</v>
      </c>
      <c r="AH56" s="69"/>
      <c r="AI56" s="69"/>
      <c r="AJ56" s="69"/>
      <c r="AK56" s="69"/>
      <c r="AL56" s="69"/>
      <c r="AM56" s="69"/>
      <c r="AN56" s="69"/>
      <c r="AO56" s="69"/>
      <c r="AP56" s="69"/>
      <c r="AQ56" s="69"/>
      <c r="AR56" s="69"/>
      <c r="AS56" s="69"/>
      <c r="AT56" s="69"/>
      <c r="AU56" s="20"/>
      <c r="AV56" s="69" t="s">
        <v>35</v>
      </c>
      <c r="AW56" s="69"/>
      <c r="AX56" s="69"/>
      <c r="AY56" s="69"/>
      <c r="AZ56" s="69"/>
      <c r="BA56" s="69"/>
      <c r="BB56" s="69"/>
      <c r="BC56" s="69"/>
      <c r="BD56" s="69"/>
      <c r="BE56" s="69"/>
      <c r="BF56" s="69"/>
      <c r="BG56" s="69"/>
      <c r="BH56" s="69"/>
      <c r="BI56" s="69"/>
      <c r="BJ56" s="19"/>
      <c r="BK56" s="2"/>
      <c r="BL56" s="78"/>
      <c r="BM56" s="79"/>
      <c r="BN56" s="79"/>
      <c r="BO56" s="79"/>
      <c r="BP56" s="79"/>
      <c r="BQ56" s="79"/>
      <c r="BR56" s="79"/>
      <c r="BS56" s="79"/>
      <c r="BT56" s="79"/>
      <c r="BU56" s="79"/>
      <c r="BV56" s="79"/>
      <c r="BW56" s="79"/>
      <c r="BX56" s="79"/>
      <c r="BY56" s="79"/>
      <c r="BZ56" s="80"/>
    </row>
    <row r="57" spans="1:78" ht="13.5" customHeight="1">
      <c r="A57" s="2"/>
      <c r="B57" s="17"/>
      <c r="C57" s="69"/>
      <c r="D57" s="69"/>
      <c r="E57" s="69"/>
      <c r="F57" s="69"/>
      <c r="G57" s="69"/>
      <c r="H57" s="69"/>
      <c r="I57" s="69"/>
      <c r="J57" s="69"/>
      <c r="K57" s="69"/>
      <c r="L57" s="69"/>
      <c r="M57" s="69"/>
      <c r="N57" s="69"/>
      <c r="O57" s="69"/>
      <c r="P57" s="69"/>
      <c r="Q57" s="20"/>
      <c r="R57" s="69"/>
      <c r="S57" s="69"/>
      <c r="T57" s="69"/>
      <c r="U57" s="69"/>
      <c r="V57" s="69"/>
      <c r="W57" s="69"/>
      <c r="X57" s="69"/>
      <c r="Y57" s="69"/>
      <c r="Z57" s="69"/>
      <c r="AA57" s="69"/>
      <c r="AB57" s="69"/>
      <c r="AC57" s="69"/>
      <c r="AD57" s="69"/>
      <c r="AE57" s="69"/>
      <c r="AF57" s="20"/>
      <c r="AG57" s="69"/>
      <c r="AH57" s="69"/>
      <c r="AI57" s="69"/>
      <c r="AJ57" s="69"/>
      <c r="AK57" s="69"/>
      <c r="AL57" s="69"/>
      <c r="AM57" s="69"/>
      <c r="AN57" s="69"/>
      <c r="AO57" s="69"/>
      <c r="AP57" s="69"/>
      <c r="AQ57" s="69"/>
      <c r="AR57" s="69"/>
      <c r="AS57" s="69"/>
      <c r="AT57" s="69"/>
      <c r="AU57" s="20"/>
      <c r="AV57" s="69"/>
      <c r="AW57" s="69"/>
      <c r="AX57" s="69"/>
      <c r="AY57" s="69"/>
      <c r="AZ57" s="69"/>
      <c r="BA57" s="69"/>
      <c r="BB57" s="69"/>
      <c r="BC57" s="69"/>
      <c r="BD57" s="69"/>
      <c r="BE57" s="69"/>
      <c r="BF57" s="69"/>
      <c r="BG57" s="69"/>
      <c r="BH57" s="69"/>
      <c r="BI57" s="69"/>
      <c r="BJ57" s="19"/>
      <c r="BK57" s="2"/>
      <c r="BL57" s="78"/>
      <c r="BM57" s="79"/>
      <c r="BN57" s="79"/>
      <c r="BO57" s="79"/>
      <c r="BP57" s="79"/>
      <c r="BQ57" s="79"/>
      <c r="BR57" s="79"/>
      <c r="BS57" s="79"/>
      <c r="BT57" s="79"/>
      <c r="BU57" s="79"/>
      <c r="BV57" s="79"/>
      <c r="BW57" s="79"/>
      <c r="BX57" s="79"/>
      <c r="BY57" s="79"/>
      <c r="BZ57" s="8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8"/>
      <c r="BM60" s="79"/>
      <c r="BN60" s="79"/>
      <c r="BO60" s="79"/>
      <c r="BP60" s="79"/>
      <c r="BQ60" s="79"/>
      <c r="BR60" s="79"/>
      <c r="BS60" s="79"/>
      <c r="BT60" s="79"/>
      <c r="BU60" s="79"/>
      <c r="BV60" s="79"/>
      <c r="BW60" s="79"/>
      <c r="BX60" s="79"/>
      <c r="BY60" s="79"/>
      <c r="BZ60" s="80"/>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8"/>
      <c r="BM61" s="79"/>
      <c r="BN61" s="79"/>
      <c r="BO61" s="79"/>
      <c r="BP61" s="79"/>
      <c r="BQ61" s="79"/>
      <c r="BR61" s="79"/>
      <c r="BS61" s="79"/>
      <c r="BT61" s="79"/>
      <c r="BU61" s="79"/>
      <c r="BV61" s="79"/>
      <c r="BW61" s="79"/>
      <c r="BX61" s="79"/>
      <c r="BY61" s="79"/>
      <c r="BZ61" s="8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124</v>
      </c>
      <c r="BM66" s="79"/>
      <c r="BN66" s="79"/>
      <c r="BO66" s="79"/>
      <c r="BP66" s="79"/>
      <c r="BQ66" s="79"/>
      <c r="BR66" s="79"/>
      <c r="BS66" s="79"/>
      <c r="BT66" s="79"/>
      <c r="BU66" s="79"/>
      <c r="BV66" s="79"/>
      <c r="BW66" s="79"/>
      <c r="BX66" s="79"/>
      <c r="BY66" s="79"/>
      <c r="BZ66" s="8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c r="A79" s="2"/>
      <c r="B79" s="17"/>
      <c r="C79" s="69" t="s">
        <v>38</v>
      </c>
      <c r="D79" s="69"/>
      <c r="E79" s="69"/>
      <c r="F79" s="69"/>
      <c r="G79" s="69"/>
      <c r="H79" s="69"/>
      <c r="I79" s="69"/>
      <c r="J79" s="69"/>
      <c r="K79" s="69"/>
      <c r="L79" s="69"/>
      <c r="M79" s="69"/>
      <c r="N79" s="69"/>
      <c r="O79" s="69"/>
      <c r="P79" s="69"/>
      <c r="Q79" s="69"/>
      <c r="R79" s="69"/>
      <c r="S79" s="69"/>
      <c r="T79" s="69"/>
      <c r="U79" s="20"/>
      <c r="V79" s="20"/>
      <c r="W79" s="69" t="s">
        <v>39</v>
      </c>
      <c r="X79" s="69"/>
      <c r="Y79" s="69"/>
      <c r="Z79" s="69"/>
      <c r="AA79" s="69"/>
      <c r="AB79" s="69"/>
      <c r="AC79" s="69"/>
      <c r="AD79" s="69"/>
      <c r="AE79" s="69"/>
      <c r="AF79" s="69"/>
      <c r="AG79" s="69"/>
      <c r="AH79" s="69"/>
      <c r="AI79" s="69"/>
      <c r="AJ79" s="69"/>
      <c r="AK79" s="69"/>
      <c r="AL79" s="69"/>
      <c r="AM79" s="69"/>
      <c r="AN79" s="69"/>
      <c r="AO79" s="20"/>
      <c r="AP79" s="20"/>
      <c r="AQ79" s="69" t="s">
        <v>40</v>
      </c>
      <c r="AR79" s="69"/>
      <c r="AS79" s="69"/>
      <c r="AT79" s="69"/>
      <c r="AU79" s="69"/>
      <c r="AV79" s="69"/>
      <c r="AW79" s="69"/>
      <c r="AX79" s="69"/>
      <c r="AY79" s="69"/>
      <c r="AZ79" s="69"/>
      <c r="BA79" s="69"/>
      <c r="BB79" s="69"/>
      <c r="BC79" s="69"/>
      <c r="BD79" s="69"/>
      <c r="BE79" s="69"/>
      <c r="BF79" s="69"/>
      <c r="BG79" s="69"/>
      <c r="BH79" s="69"/>
      <c r="BI79" s="18"/>
      <c r="BJ79" s="19"/>
      <c r="BK79" s="2"/>
      <c r="BL79" s="78"/>
      <c r="BM79" s="79"/>
      <c r="BN79" s="79"/>
      <c r="BO79" s="79"/>
      <c r="BP79" s="79"/>
      <c r="BQ79" s="79"/>
      <c r="BR79" s="79"/>
      <c r="BS79" s="79"/>
      <c r="BT79" s="79"/>
      <c r="BU79" s="79"/>
      <c r="BV79" s="79"/>
      <c r="BW79" s="79"/>
      <c r="BX79" s="79"/>
      <c r="BY79" s="79"/>
      <c r="BZ79" s="80"/>
    </row>
    <row r="80" spans="1:78" ht="13.5" customHeight="1">
      <c r="A80" s="2"/>
      <c r="B80" s="17"/>
      <c r="C80" s="69"/>
      <c r="D80" s="69"/>
      <c r="E80" s="69"/>
      <c r="F80" s="69"/>
      <c r="G80" s="69"/>
      <c r="H80" s="69"/>
      <c r="I80" s="69"/>
      <c r="J80" s="69"/>
      <c r="K80" s="69"/>
      <c r="L80" s="69"/>
      <c r="M80" s="69"/>
      <c r="N80" s="69"/>
      <c r="O80" s="69"/>
      <c r="P80" s="69"/>
      <c r="Q80" s="69"/>
      <c r="R80" s="69"/>
      <c r="S80" s="69"/>
      <c r="T80" s="69"/>
      <c r="U80" s="20"/>
      <c r="V80" s="20"/>
      <c r="W80" s="69"/>
      <c r="X80" s="69"/>
      <c r="Y80" s="69"/>
      <c r="Z80" s="69"/>
      <c r="AA80" s="69"/>
      <c r="AB80" s="69"/>
      <c r="AC80" s="69"/>
      <c r="AD80" s="69"/>
      <c r="AE80" s="69"/>
      <c r="AF80" s="69"/>
      <c r="AG80" s="69"/>
      <c r="AH80" s="69"/>
      <c r="AI80" s="69"/>
      <c r="AJ80" s="69"/>
      <c r="AK80" s="69"/>
      <c r="AL80" s="69"/>
      <c r="AM80" s="69"/>
      <c r="AN80" s="69"/>
      <c r="AO80" s="20"/>
      <c r="AP80" s="20"/>
      <c r="AQ80" s="69"/>
      <c r="AR80" s="69"/>
      <c r="AS80" s="69"/>
      <c r="AT80" s="69"/>
      <c r="AU80" s="69"/>
      <c r="AV80" s="69"/>
      <c r="AW80" s="69"/>
      <c r="AX80" s="69"/>
      <c r="AY80" s="69"/>
      <c r="AZ80" s="69"/>
      <c r="BA80" s="69"/>
      <c r="BB80" s="69"/>
      <c r="BC80" s="69"/>
      <c r="BD80" s="69"/>
      <c r="BE80" s="69"/>
      <c r="BF80" s="69"/>
      <c r="BG80" s="69"/>
      <c r="BH80" s="69"/>
      <c r="BI80" s="18"/>
      <c r="BJ80" s="19"/>
      <c r="BK80" s="2"/>
      <c r="BL80" s="78"/>
      <c r="BM80" s="79"/>
      <c r="BN80" s="79"/>
      <c r="BO80" s="79"/>
      <c r="BP80" s="79"/>
      <c r="BQ80" s="79"/>
      <c r="BR80" s="79"/>
      <c r="BS80" s="79"/>
      <c r="BT80" s="79"/>
      <c r="BU80" s="79"/>
      <c r="BV80" s="79"/>
      <c r="BW80" s="79"/>
      <c r="BX80" s="79"/>
      <c r="BY80" s="79"/>
      <c r="BZ80" s="8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1" t="s">
        <v>65</v>
      </c>
      <c r="I3" s="72"/>
      <c r="J3" s="72"/>
      <c r="K3" s="72"/>
      <c r="L3" s="72"/>
      <c r="M3" s="72"/>
      <c r="N3" s="72"/>
      <c r="O3" s="72"/>
      <c r="P3" s="72"/>
      <c r="Q3" s="72"/>
      <c r="R3" s="72"/>
      <c r="S3" s="72"/>
      <c r="T3" s="72"/>
      <c r="U3" s="72"/>
      <c r="V3" s="72"/>
      <c r="W3" s="72"/>
      <c r="X3" s="73"/>
      <c r="Y3" s="77" t="s">
        <v>66</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67</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c r="A4" s="28" t="s">
        <v>68</v>
      </c>
      <c r="B4" s="30"/>
      <c r="C4" s="30"/>
      <c r="D4" s="30"/>
      <c r="E4" s="30"/>
      <c r="F4" s="30"/>
      <c r="G4" s="30"/>
      <c r="H4" s="74"/>
      <c r="I4" s="75"/>
      <c r="J4" s="75"/>
      <c r="K4" s="75"/>
      <c r="L4" s="75"/>
      <c r="M4" s="75"/>
      <c r="N4" s="75"/>
      <c r="O4" s="75"/>
      <c r="P4" s="75"/>
      <c r="Q4" s="75"/>
      <c r="R4" s="75"/>
      <c r="S4" s="75"/>
      <c r="T4" s="75"/>
      <c r="U4" s="75"/>
      <c r="V4" s="75"/>
      <c r="W4" s="75"/>
      <c r="X4" s="76"/>
      <c r="Y4" s="70" t="s">
        <v>69</v>
      </c>
      <c r="Z4" s="70"/>
      <c r="AA4" s="70"/>
      <c r="AB4" s="70"/>
      <c r="AC4" s="70"/>
      <c r="AD4" s="70"/>
      <c r="AE4" s="70"/>
      <c r="AF4" s="70"/>
      <c r="AG4" s="70"/>
      <c r="AH4" s="70"/>
      <c r="AI4" s="70"/>
      <c r="AJ4" s="70" t="s">
        <v>70</v>
      </c>
      <c r="AK4" s="70"/>
      <c r="AL4" s="70"/>
      <c r="AM4" s="70"/>
      <c r="AN4" s="70"/>
      <c r="AO4" s="70"/>
      <c r="AP4" s="70"/>
      <c r="AQ4" s="70"/>
      <c r="AR4" s="70"/>
      <c r="AS4" s="70"/>
      <c r="AT4" s="70"/>
      <c r="AU4" s="70" t="s">
        <v>71</v>
      </c>
      <c r="AV4" s="70"/>
      <c r="AW4" s="70"/>
      <c r="AX4" s="70"/>
      <c r="AY4" s="70"/>
      <c r="AZ4" s="70"/>
      <c r="BA4" s="70"/>
      <c r="BB4" s="70"/>
      <c r="BC4" s="70"/>
      <c r="BD4" s="70"/>
      <c r="BE4" s="70"/>
      <c r="BF4" s="70" t="s">
        <v>72</v>
      </c>
      <c r="BG4" s="70"/>
      <c r="BH4" s="70"/>
      <c r="BI4" s="70"/>
      <c r="BJ4" s="70"/>
      <c r="BK4" s="70"/>
      <c r="BL4" s="70"/>
      <c r="BM4" s="70"/>
      <c r="BN4" s="70"/>
      <c r="BO4" s="70"/>
      <c r="BP4" s="70"/>
      <c r="BQ4" s="70" t="s">
        <v>73</v>
      </c>
      <c r="BR4" s="70"/>
      <c r="BS4" s="70"/>
      <c r="BT4" s="70"/>
      <c r="BU4" s="70"/>
      <c r="BV4" s="70"/>
      <c r="BW4" s="70"/>
      <c r="BX4" s="70"/>
      <c r="BY4" s="70"/>
      <c r="BZ4" s="70"/>
      <c r="CA4" s="70"/>
      <c r="CB4" s="70" t="s">
        <v>74</v>
      </c>
      <c r="CC4" s="70"/>
      <c r="CD4" s="70"/>
      <c r="CE4" s="70"/>
      <c r="CF4" s="70"/>
      <c r="CG4" s="70"/>
      <c r="CH4" s="70"/>
      <c r="CI4" s="70"/>
      <c r="CJ4" s="70"/>
      <c r="CK4" s="70"/>
      <c r="CL4" s="70"/>
      <c r="CM4" s="70" t="s">
        <v>75</v>
      </c>
      <c r="CN4" s="70"/>
      <c r="CO4" s="70"/>
      <c r="CP4" s="70"/>
      <c r="CQ4" s="70"/>
      <c r="CR4" s="70"/>
      <c r="CS4" s="70"/>
      <c r="CT4" s="70"/>
      <c r="CU4" s="70"/>
      <c r="CV4" s="70"/>
      <c r="CW4" s="70"/>
      <c r="CX4" s="70" t="s">
        <v>76</v>
      </c>
      <c r="CY4" s="70"/>
      <c r="CZ4" s="70"/>
      <c r="DA4" s="70"/>
      <c r="DB4" s="70"/>
      <c r="DC4" s="70"/>
      <c r="DD4" s="70"/>
      <c r="DE4" s="70"/>
      <c r="DF4" s="70"/>
      <c r="DG4" s="70"/>
      <c r="DH4" s="70"/>
      <c r="DI4" s="70" t="s">
        <v>77</v>
      </c>
      <c r="DJ4" s="70"/>
      <c r="DK4" s="70"/>
      <c r="DL4" s="70"/>
      <c r="DM4" s="70"/>
      <c r="DN4" s="70"/>
      <c r="DO4" s="70"/>
      <c r="DP4" s="70"/>
      <c r="DQ4" s="70"/>
      <c r="DR4" s="70"/>
      <c r="DS4" s="70"/>
      <c r="DT4" s="70" t="s">
        <v>78</v>
      </c>
      <c r="DU4" s="70"/>
      <c r="DV4" s="70"/>
      <c r="DW4" s="70"/>
      <c r="DX4" s="70"/>
      <c r="DY4" s="70"/>
      <c r="DZ4" s="70"/>
      <c r="EA4" s="70"/>
      <c r="EB4" s="70"/>
      <c r="EC4" s="70"/>
      <c r="ED4" s="70"/>
      <c r="EE4" s="70" t="s">
        <v>79</v>
      </c>
      <c r="EF4" s="70"/>
      <c r="EG4" s="70"/>
      <c r="EH4" s="70"/>
      <c r="EI4" s="70"/>
      <c r="EJ4" s="70"/>
      <c r="EK4" s="70"/>
      <c r="EL4" s="70"/>
      <c r="EM4" s="70"/>
      <c r="EN4" s="70"/>
      <c r="EO4" s="70"/>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172022</v>
      </c>
      <c r="D6" s="33">
        <f t="shared" si="3"/>
        <v>47</v>
      </c>
      <c r="E6" s="33">
        <f t="shared" si="3"/>
        <v>17</v>
      </c>
      <c r="F6" s="33">
        <f t="shared" si="3"/>
        <v>1</v>
      </c>
      <c r="G6" s="33">
        <f t="shared" si="3"/>
        <v>0</v>
      </c>
      <c r="H6" s="33" t="str">
        <f t="shared" si="3"/>
        <v>石川県　七尾市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28.48</v>
      </c>
      <c r="Q6" s="34">
        <f t="shared" si="3"/>
        <v>88.06</v>
      </c>
      <c r="R6" s="34">
        <f t="shared" si="3"/>
        <v>3348</v>
      </c>
      <c r="S6" s="34">
        <f t="shared" si="3"/>
        <v>54561</v>
      </c>
      <c r="T6" s="34">
        <f t="shared" si="3"/>
        <v>318.32</v>
      </c>
      <c r="U6" s="34">
        <f t="shared" si="3"/>
        <v>171.4</v>
      </c>
      <c r="V6" s="34">
        <f t="shared" si="3"/>
        <v>15433</v>
      </c>
      <c r="W6" s="34">
        <f t="shared" si="3"/>
        <v>5.26</v>
      </c>
      <c r="X6" s="34">
        <f t="shared" si="3"/>
        <v>2934.03</v>
      </c>
      <c r="Y6" s="35">
        <f>IF(Y7="",NA(),Y7)</f>
        <v>46.99</v>
      </c>
      <c r="Z6" s="35">
        <f t="shared" ref="Z6:AH6" si="4">IF(Z7="",NA(),Z7)</f>
        <v>45.19</v>
      </c>
      <c r="AA6" s="35">
        <f t="shared" si="4"/>
        <v>44.69</v>
      </c>
      <c r="AB6" s="35">
        <f t="shared" si="4"/>
        <v>44.37</v>
      </c>
      <c r="AC6" s="35">
        <f t="shared" si="4"/>
        <v>46.52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4023.47</v>
      </c>
      <c r="BG6" s="35">
        <f t="shared" ref="BG6:BO6" si="7">IF(BG7="",NA(),BG7)</f>
        <v>3762.17</v>
      </c>
      <c r="BH6" s="35">
        <f t="shared" si="7"/>
        <v>3315.31</v>
      </c>
      <c r="BI6" s="35">
        <f t="shared" si="7"/>
        <v>3215.41</v>
      </c>
      <c r="BJ6" s="35">
        <f t="shared" si="7"/>
        <v>3560.95</v>
      </c>
      <c r="BK6" s="35">
        <f t="shared" si="7"/>
        <v>1273.52</v>
      </c>
      <c r="BL6" s="35">
        <f t="shared" si="7"/>
        <v>1209.95</v>
      </c>
      <c r="BM6" s="35">
        <f t="shared" si="7"/>
        <v>1136.5</v>
      </c>
      <c r="BN6" s="35">
        <f t="shared" si="7"/>
        <v>1118.56</v>
      </c>
      <c r="BO6" s="35">
        <f t="shared" si="7"/>
        <v>1111.31</v>
      </c>
      <c r="BP6" s="34" t="str">
        <f>IF(BP7="","",IF(BP7="-","【-】","【"&amp;SUBSTITUTE(TEXT(BP7,"#,##0.00"),"-","△")&amp;"】"))</f>
        <v>【728.30】</v>
      </c>
      <c r="BQ6" s="35">
        <f>IF(BQ7="",NA(),BQ7)</f>
        <v>34.380000000000003</v>
      </c>
      <c r="BR6" s="35">
        <f t="shared" ref="BR6:BZ6" si="8">IF(BR7="",NA(),BR7)</f>
        <v>49.37</v>
      </c>
      <c r="BS6" s="35">
        <f t="shared" si="8"/>
        <v>51.77</v>
      </c>
      <c r="BT6" s="35">
        <f t="shared" si="8"/>
        <v>43.36</v>
      </c>
      <c r="BU6" s="35">
        <f t="shared" si="8"/>
        <v>110.13</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508.11</v>
      </c>
      <c r="CC6" s="35">
        <f t="shared" ref="CC6:CK6" si="9">IF(CC7="",NA(),CC7)</f>
        <v>360.29</v>
      </c>
      <c r="CD6" s="35">
        <f t="shared" si="9"/>
        <v>351.93</v>
      </c>
      <c r="CE6" s="35">
        <f t="shared" si="9"/>
        <v>422.25</v>
      </c>
      <c r="CF6" s="35">
        <f t="shared" si="9"/>
        <v>165.96</v>
      </c>
      <c r="CG6" s="35">
        <f t="shared" si="9"/>
        <v>224.94</v>
      </c>
      <c r="CH6" s="35">
        <f t="shared" si="9"/>
        <v>220.67</v>
      </c>
      <c r="CI6" s="35">
        <f t="shared" si="9"/>
        <v>217.82</v>
      </c>
      <c r="CJ6" s="35">
        <f t="shared" si="9"/>
        <v>215.28</v>
      </c>
      <c r="CK6" s="35">
        <f t="shared" si="9"/>
        <v>207.96</v>
      </c>
      <c r="CL6" s="34" t="str">
        <f>IF(CL7="","",IF(CL7="-","【-】","【"&amp;SUBSTITUTE(TEXT(CL7,"#,##0.00"),"-","△")&amp;"】"))</f>
        <v>【137.82】</v>
      </c>
      <c r="CM6" s="35">
        <f>IF(CM7="",NA(),CM7)</f>
        <v>42.92</v>
      </c>
      <c r="CN6" s="35">
        <f t="shared" ref="CN6:CV6" si="10">IF(CN7="",NA(),CN7)</f>
        <v>43.07</v>
      </c>
      <c r="CO6" s="35">
        <f t="shared" si="10"/>
        <v>49.07</v>
      </c>
      <c r="CP6" s="35">
        <f t="shared" si="10"/>
        <v>51.87</v>
      </c>
      <c r="CQ6" s="35">
        <f t="shared" si="10"/>
        <v>52.9</v>
      </c>
      <c r="CR6" s="35">
        <f t="shared" si="10"/>
        <v>55.41</v>
      </c>
      <c r="CS6" s="35">
        <f t="shared" si="10"/>
        <v>55.81</v>
      </c>
      <c r="CT6" s="35">
        <f t="shared" si="10"/>
        <v>54.44</v>
      </c>
      <c r="CU6" s="35">
        <f t="shared" si="10"/>
        <v>54.67</v>
      </c>
      <c r="CV6" s="35">
        <f t="shared" si="10"/>
        <v>53.51</v>
      </c>
      <c r="CW6" s="34" t="str">
        <f>IF(CW7="","",IF(CW7="-","【-】","【"&amp;SUBSTITUTE(TEXT(CW7,"#,##0.00"),"-","△")&amp;"】"))</f>
        <v>【60.09】</v>
      </c>
      <c r="CX6" s="35">
        <f>IF(CX7="",NA(),CX7)</f>
        <v>70.28</v>
      </c>
      <c r="CY6" s="35">
        <f t="shared" ref="CY6:DG6" si="11">IF(CY7="",NA(),CY7)</f>
        <v>72.2</v>
      </c>
      <c r="CZ6" s="35">
        <f t="shared" si="11"/>
        <v>75.790000000000006</v>
      </c>
      <c r="DA6" s="35">
        <f t="shared" si="11"/>
        <v>78.209999999999994</v>
      </c>
      <c r="DB6" s="35">
        <f t="shared" si="11"/>
        <v>79.25</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0.12</v>
      </c>
      <c r="EF6" s="35">
        <f t="shared" ref="EF6:EN6" si="14">IF(EF7="",NA(),EF7)</f>
        <v>0.62</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172022</v>
      </c>
      <c r="D7" s="37">
        <v>47</v>
      </c>
      <c r="E7" s="37">
        <v>17</v>
      </c>
      <c r="F7" s="37">
        <v>1</v>
      </c>
      <c r="G7" s="37">
        <v>0</v>
      </c>
      <c r="H7" s="37" t="s">
        <v>109</v>
      </c>
      <c r="I7" s="37" t="s">
        <v>110</v>
      </c>
      <c r="J7" s="37" t="s">
        <v>111</v>
      </c>
      <c r="K7" s="37" t="s">
        <v>112</v>
      </c>
      <c r="L7" s="37" t="s">
        <v>113</v>
      </c>
      <c r="M7" s="37"/>
      <c r="N7" s="38" t="s">
        <v>114</v>
      </c>
      <c r="O7" s="38" t="s">
        <v>115</v>
      </c>
      <c r="P7" s="38">
        <v>28.48</v>
      </c>
      <c r="Q7" s="38">
        <v>88.06</v>
      </c>
      <c r="R7" s="38">
        <v>3348</v>
      </c>
      <c r="S7" s="38">
        <v>54561</v>
      </c>
      <c r="T7" s="38">
        <v>318.32</v>
      </c>
      <c r="U7" s="38">
        <v>171.4</v>
      </c>
      <c r="V7" s="38">
        <v>15433</v>
      </c>
      <c r="W7" s="38">
        <v>5.26</v>
      </c>
      <c r="X7" s="38">
        <v>2934.03</v>
      </c>
      <c r="Y7" s="38">
        <v>46.99</v>
      </c>
      <c r="Z7" s="38">
        <v>45.19</v>
      </c>
      <c r="AA7" s="38">
        <v>44.69</v>
      </c>
      <c r="AB7" s="38">
        <v>44.37</v>
      </c>
      <c r="AC7" s="38">
        <v>46.52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4023.47</v>
      </c>
      <c r="BG7" s="38">
        <v>3762.17</v>
      </c>
      <c r="BH7" s="38">
        <v>3315.31</v>
      </c>
      <c r="BI7" s="38">
        <v>3215.41</v>
      </c>
      <c r="BJ7" s="38">
        <v>3560.95</v>
      </c>
      <c r="BK7" s="38">
        <v>1273.52</v>
      </c>
      <c r="BL7" s="38">
        <v>1209.95</v>
      </c>
      <c r="BM7" s="38">
        <v>1136.5</v>
      </c>
      <c r="BN7" s="38">
        <v>1118.56</v>
      </c>
      <c r="BO7" s="38">
        <v>1111.31</v>
      </c>
      <c r="BP7" s="38">
        <v>728.3</v>
      </c>
      <c r="BQ7" s="38">
        <v>34.380000000000003</v>
      </c>
      <c r="BR7" s="38">
        <v>49.37</v>
      </c>
      <c r="BS7" s="38">
        <v>51.77</v>
      </c>
      <c r="BT7" s="38">
        <v>43.36</v>
      </c>
      <c r="BU7" s="38">
        <v>110.13</v>
      </c>
      <c r="BV7" s="38">
        <v>67.849999999999994</v>
      </c>
      <c r="BW7" s="38">
        <v>69.48</v>
      </c>
      <c r="BX7" s="38">
        <v>71.650000000000006</v>
      </c>
      <c r="BY7" s="38">
        <v>72.33</v>
      </c>
      <c r="BZ7" s="38">
        <v>75.540000000000006</v>
      </c>
      <c r="CA7" s="38">
        <v>100.04</v>
      </c>
      <c r="CB7" s="38">
        <v>508.11</v>
      </c>
      <c r="CC7" s="38">
        <v>360.29</v>
      </c>
      <c r="CD7" s="38">
        <v>351.93</v>
      </c>
      <c r="CE7" s="38">
        <v>422.25</v>
      </c>
      <c r="CF7" s="38">
        <v>165.96</v>
      </c>
      <c r="CG7" s="38">
        <v>224.94</v>
      </c>
      <c r="CH7" s="38">
        <v>220.67</v>
      </c>
      <c r="CI7" s="38">
        <v>217.82</v>
      </c>
      <c r="CJ7" s="38">
        <v>215.28</v>
      </c>
      <c r="CK7" s="38">
        <v>207.96</v>
      </c>
      <c r="CL7" s="38">
        <v>137.82</v>
      </c>
      <c r="CM7" s="38">
        <v>42.92</v>
      </c>
      <c r="CN7" s="38">
        <v>43.07</v>
      </c>
      <c r="CO7" s="38">
        <v>49.07</v>
      </c>
      <c r="CP7" s="38">
        <v>51.87</v>
      </c>
      <c r="CQ7" s="38">
        <v>52.9</v>
      </c>
      <c r="CR7" s="38">
        <v>55.41</v>
      </c>
      <c r="CS7" s="38">
        <v>55.81</v>
      </c>
      <c r="CT7" s="38">
        <v>54.44</v>
      </c>
      <c r="CU7" s="38">
        <v>54.67</v>
      </c>
      <c r="CV7" s="38">
        <v>53.51</v>
      </c>
      <c r="CW7" s="38">
        <v>60.09</v>
      </c>
      <c r="CX7" s="38">
        <v>70.28</v>
      </c>
      <c r="CY7" s="38">
        <v>72.2</v>
      </c>
      <c r="CZ7" s="38">
        <v>75.790000000000006</v>
      </c>
      <c r="DA7" s="38">
        <v>78.209999999999994</v>
      </c>
      <c r="DB7" s="38">
        <v>79.25</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0.12</v>
      </c>
      <c r="EF7" s="38">
        <v>0.62</v>
      </c>
      <c r="EG7" s="38">
        <v>0</v>
      </c>
      <c r="EH7" s="38">
        <v>0</v>
      </c>
      <c r="EI7" s="38">
        <v>0</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室木　政寿</cp:lastModifiedBy>
  <dcterms:created xsi:type="dcterms:W3CDTF">2017-12-25T02:07:19Z</dcterms:created>
  <dcterms:modified xsi:type="dcterms:W3CDTF">2018-02-13T04:22:48Z</dcterms:modified>
  <cp:category/>
</cp:coreProperties>
</file>