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6B81F29C-2046-458E-889E-C3D813BC30DC}" xr6:coauthVersionLast="47" xr6:coauthVersionMax="47" xr10:uidLastSave="{00000000-0000-0000-0000-000000000000}"/>
  <bookViews>
    <workbookView xWindow="1884" yWindow="1884" windowWidth="20856" windowHeight="8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W34" i="10" l="1"/>
  <c r="BW35" i="10" l="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<sst xmlns="http://schemas.openxmlformats.org/spreadsheetml/2006/main" count="1132" uniqueCount="575">
  <si>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</si>
  <si>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</si>
  <si>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</si>
  <si>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</si>
  <si>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</si>
  <si>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</si>
  <si>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</si>
  <si>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</si>
  <si>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</si>
  <si>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</si>
  <si>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</si>
  <si>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</si>
  <si>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</si>
  <si>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</si>
  <si>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</si>
  <si>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</si>
  <si>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</si>
  <si>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</si>
  <si>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</si>
  <si>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</si>
  <si>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</si>
  <si>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</si>
  <si>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</si>
  <si>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</si>
  <si>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</si>
  <si>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</si>
  <si>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</si>
  <si>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</si>
  <si>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</si>
  <si>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</si>
  <si>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</si>
  <si>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</si>
  <si>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</si>
  <si>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</si>
  <si>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</si>
  <si>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</si>
  <si>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</si>
  <si>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</si>
  <si>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</si>
  <si>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</si>
  <si>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</si>
  <si>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</si>
  <si>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</si>
  <si>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</si>
  <si>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</si>
  <si>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</si>
  <si>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</si>
  <si>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</si>
  <si>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</si>
  <si>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</si>
  <si>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</si>
  <si>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</si>
  <si>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</si>
  <si>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</si>
  <si>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</si>
  <si>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</si>
  <si>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</si>
  <si>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</si>
  <si>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</si>
  <si>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</si>
  <si>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</si>
  <si>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</si>
  <si>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</si>
  <si>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</si>
  <si>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</si>
  <si>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</si>
  <si>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</si>
  <si>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</si>
  <si>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</si>
  <si>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</si>
  <si>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</si>
  <si>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</si>
  <si>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</si>
  <si>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</si>
  <si>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</si>
  <si>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</si>
  <si>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</si>
  <si>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</si>
  <si>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</si>
  <si>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</si>
  <si>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</si>
  <si>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</si>
  <si>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</si>
  <si>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</si>
  <si>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</si>
  <si>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</si>
  <si>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</si>
  <si>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</si>
  <si>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</si>
  <si>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</si>
  <si>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</si>
  <si>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</si>
  <si>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</si>
  <si>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</si>
  <si>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能登町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</si>
  <si>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</si>
  <si>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</si>
  <si>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</si>
  <si>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</si>
  <si>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</si>
  <si>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</si>
  <si>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</si>
  <si>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</si>
  <si>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</si>
  <si>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</si>
  <si>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</si>
  <si>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</si>
  <si>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</si>
  <si>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</si>
  <si>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</si>
  <si>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</si>
  <si>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</si>
  <si>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</si>
  <si>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</si>
  <si>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</si>
  <si>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</si>
  <si>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</si>
  <si>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</si>
  <si>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</si>
  <si>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</si>
  <si>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</si>
  <si>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</si>
  <si>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</si>
  <si>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</si>
  <si>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</si>
  <si>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</si>
  <si>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</si>
  <si>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</si>
  <si>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</si>
  <si>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</si>
  <si>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</si>
  <si>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</si>
  <si>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</si>
  <si>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</si>
  <si>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</si>
  <si>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</si>
  <si>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</si>
  <si>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</si>
  <si>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</si>
  <si>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</si>
  <si>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</si>
  <si>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-5.6</t>
    <phoneticPr fontId="5"/>
  </si>
  <si>
    <t>基準財政需要額</t>
    <phoneticPr fontId="25"/>
  </si>
  <si>
    <t>うち日本人(％)</t>
    <phoneticPr fontId="5"/>
  </si>
  <si>
    <t>-5.5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</si>
  <si>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</si>
  <si>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</si>
  <si>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</si>
  <si>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</si>
  <si>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</si>
  <si>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</si>
  <si>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</si>
  <si>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</si>
  <si>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</si>
  <si>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</si>
  <si>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</si>
  <si>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</si>
  <si>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</si>
  <si>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</si>
  <si>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</si>
  <si>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</si>
  <si>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</si>
  <si>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</si>
  <si>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</si>
  <si>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</si>
  <si>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</si>
  <si>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</si>
  <si>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</si>
  <si>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</si>
  <si>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</si>
  <si>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</si>
  <si>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</si>
  <si>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</si>
  <si>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</si>
  <si>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</si>
  <si>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</si>
  <si>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</si>
  <si>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</si>
  <si>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</si>
  <si>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</si>
  <si>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</si>
  <si>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</si>
  <si>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</si>
  <si>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</si>
  <si>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</si>
  <si>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</si>
  <si>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</si>
  <si>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</si>
  <si>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</si>
  <si>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</si>
  <si>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</si>
  <si>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</si>
  <si>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</si>
  <si>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</si>
  <si>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</si>
  <si>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</si>
  <si>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</si>
  <si>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</si>
  <si>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</si>
  <si>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</si>
  <si>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</si>
  <si>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</si>
  <si>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</si>
  <si>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</si>
  <si>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石川県能登町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</si>
  <si>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</si>
  <si>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</si>
  <si>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</si>
  <si>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</si>
  <si>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</si>
  <si>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</si>
  <si>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</si>
  <si>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</si>
  <si>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</si>
  <si>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</si>
  <si>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</si>
  <si>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</si>
  <si>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</si>
  <si>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</si>
  <si>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</si>
  <si>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</si>
  <si>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</si>
  <si>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</si>
  <si>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</si>
  <si>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</si>
  <si>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</si>
  <si>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</si>
  <si>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</si>
  <si>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</si>
  <si>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</si>
  <si>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</si>
  <si>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</si>
  <si>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</si>
  <si>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</si>
  <si>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</si>
  <si>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</si>
  <si>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</si>
  <si>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</si>
  <si>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</si>
  <si>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</si>
  <si>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</si>
  <si>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</si>
  <si>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</si>
  <si>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</si>
  <si>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</si>
  <si>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</si>
  <si>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</si>
  <si>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</si>
  <si>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</si>
  <si>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</si>
  <si>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</si>
  <si>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</si>
  <si>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</si>
  <si>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</si>
  <si>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</si>
  <si>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</si>
  <si>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</si>
  <si>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</si>
  <si>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</si>
  <si>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</si>
  <si>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</si>
  <si>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</si>
  <si>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</si>
  <si>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</si>
  <si>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</si>
  <si>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</si>
  <si>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</si>
  <si>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</si>
  <si>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</si>
  <si>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</si>
  <si>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</si>
  <si>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</si>
  <si>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</si>
  <si>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</si>
  <si>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</si>
  <si>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</si>
  <si>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</si>
  <si>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</si>
  <si>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</si>
  <si>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</si>
  <si>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</si>
  <si>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</si>
  <si>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</si>
  <si>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</si>
  <si>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</si>
  <si>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</si>
  <si>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</si>
  <si>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</si>
  <si>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</si>
  <si>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</si>
  <si>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</si>
  <si>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</si>
  <si>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</si>
  <si>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</si>
  <si>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</si>
  <si>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</si>
  <si>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</si>
  <si>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</si>
  <si>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</si>
  <si>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</si>
  <si>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</si>
  <si>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</si>
  <si>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</si>
  <si>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</si>
  <si>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</si>
  <si>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</si>
  <si>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</si>
  <si>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</si>
  <si>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</si>
  <si>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</si>
  <si>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</si>
  <si>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</si>
  <si>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</si>
  <si>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</si>
  <si>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</si>
  <si>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</si>
  <si>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</si>
  <si>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</si>
  <si>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</si>
  <si>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</si>
  <si>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</si>
  <si>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</si>
  <si>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</si>
  <si>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</si>
  <si>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</si>
  <si>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</si>
  <si>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</si>
  <si>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</si>
  <si>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</si>
  <si>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</si>
  <si>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</si>
  <si>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</si>
  <si>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</si>
  <si>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</si>
  <si>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</si>
  <si>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</si>
  <si>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</si>
  <si>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</si>
  <si>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</si>
  <si>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</si>
  <si>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</si>
  <si>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</si>
  <si>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</si>
  <si>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</si>
  <si>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</si>
  <si>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</si>
  <si>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</si>
  <si>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</si>
  <si>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</si>
  <si>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</si>
  <si>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</si>
  <si>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</si>
  <si>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</si>
  <si>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</si>
  <si>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</si>
  <si>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石川県能登町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</si>
  <si>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</si>
  <si>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</si>
  <si>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</si>
  <si>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</si>
  <si>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</si>
  <si>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</si>
  <si>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</si>
  <si>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</si>
  <si>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</si>
  <si>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</si>
  <si>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</si>
  <si>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</si>
  <si>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</si>
  <si>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</si>
  <si>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</si>
  <si>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</si>
  <si>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</si>
  <si>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</si>
  <si>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</si>
  <si>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</si>
  <si>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</si>
  <si>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</si>
  <si>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</si>
  <si>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</si>
  <si>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</si>
  <si>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</si>
  <si>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</si>
  <si>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</si>
  <si>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</si>
  <si>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</si>
  <si>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</si>
  <si>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</si>
  <si>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</si>
  <si>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能登町国民健康保険特別会計</t>
    <phoneticPr fontId="5"/>
  </si>
  <si>
    <t>能登町後期高齢者医療特別会計</t>
    <phoneticPr fontId="5"/>
  </si>
  <si>
    <t>能登町介護保険特別会計</t>
    <phoneticPr fontId="5"/>
  </si>
  <si>
    <t>能登町水道事業会計</t>
    <phoneticPr fontId="5"/>
  </si>
  <si>
    <t>法適用企業</t>
    <phoneticPr fontId="5"/>
  </si>
  <si>
    <t>能登町下水道事業会計</t>
    <phoneticPr fontId="5"/>
  </si>
  <si>
    <t>能登町病院事業会計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</si>
  <si>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</si>
  <si>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</si>
  <si>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</si>
  <si>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</si>
  <si>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</si>
  <si>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</si>
  <si>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</si>
  <si>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</si>
  <si>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</si>
  <si>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</si>
  <si>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</si>
  <si>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</si>
  <si>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</si>
  <si>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</si>
  <si>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</si>
  <si>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</si>
  <si>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</si>
  <si>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</si>
  <si>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</si>
  <si>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</si>
  <si>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</si>
  <si>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</si>
  <si>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</si>
  <si>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</si>
  <si>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</si>
  <si>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</si>
  <si>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</si>
  <si>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</si>
  <si>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</si>
  <si>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</si>
  <si>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</si>
  <si>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</si>
  <si>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</si>
  <si>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</si>
  <si>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</si>
  <si>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</si>
  <si>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</si>
  <si>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</si>
  <si>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</si>
  <si>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</si>
  <si>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</si>
  <si>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</si>
  <si>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</si>
  <si>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</si>
  <si>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</si>
  <si>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</si>
  <si>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</si>
  <si>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</si>
  <si>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</si>
  <si>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</si>
  <si>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</si>
  <si>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</si>
  <si>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</si>
  <si>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</si>
  <si>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</si>
  <si>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</si>
  <si>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</si>
  <si>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</si>
  <si>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</si>
  <si>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</si>
  <si>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</si>
  <si>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</si>
  <si>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</si>
  <si>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</si>
  <si>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</si>
  <si>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</si>
  <si>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</si>
  <si>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</si>
  <si>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</si>
  <si>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</si>
  <si>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</si>
  <si>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</si>
  <si>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</si>
  <si>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</si>
  <si>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</si>
  <si>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</si>
  <si>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</si>
  <si>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</si>
  <si>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</si>
  <si>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</si>
  <si>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</si>
  <si>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</si>
  <si>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</si>
  <si>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</si>
  <si>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</si>
  <si>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</si>
  <si>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</si>
  <si>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</si>
  <si>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</si>
  <si>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</si>
  <si>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</si>
  <si>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</si>
  <si>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</si>
  <si>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</si>
  <si>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</si>
  <si>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</si>
  <si>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</si>
  <si>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</si>
  <si>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</si>
  <si>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</si>
  <si>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</si>
  <si>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</si>
  <si>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</si>
  <si>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</si>
  <si>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</si>
  <si>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</si>
  <si>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</si>
  <si>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</si>
  <si>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</si>
  <si>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</si>
  <si>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</si>
  <si>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</si>
  <si>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</si>
  <si>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</si>
  <si>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</si>
  <si>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</si>
  <si>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</si>
  <si>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</si>
  <si>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</si>
  <si>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</si>
  <si>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</si>
  <si>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</si>
  <si>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</si>
  <si>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</si>
  <si>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</si>
  <si>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</si>
  <si>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</si>
  <si>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</si>
  <si>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</si>
  <si>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</si>
  <si>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</si>
  <si>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</si>
  <si>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</si>
  <si>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</si>
  <si>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</si>
  <si>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</si>
  <si>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能登町下水道事業会計</t>
  </si>
  <si>
    <t>能登町水道事業会計</t>
  </si>
  <si>
    <t>能登町病院事業会計</t>
  </si>
  <si>
    <t>能登町国民健康保険特別会計</t>
  </si>
  <si>
    <t>能登町介護保険特別会計</t>
  </si>
  <si>
    <t>能登町後期高齢者医療特別会計</t>
  </si>
  <si>
    <t>その他会計（赤字）</t>
  </si>
  <si>
    <t>その他会計（黒字）</t>
  </si>
  <si>
    <t>R02</t>
    <phoneticPr fontId="5"/>
  </si>
  <si>
    <t>R03</t>
    <phoneticPr fontId="5"/>
  </si>
  <si>
    <t>R04</t>
    <phoneticPr fontId="5"/>
  </si>
  <si>
    <t>R05</t>
    <phoneticPr fontId="5"/>
  </si>
  <si>
    <t>R06</t>
    <phoneticPr fontId="5"/>
  </si>
  <si>
    <t>のとクリーンサービス</t>
  </si>
  <si>
    <t>能登町ふれあい公社</t>
  </si>
  <si>
    <t>能登自動車学校</t>
    <rPh sb="0" eb="2">
      <t>ノト</t>
    </rPh>
    <rPh sb="2" eb="5">
      <t>ジドウシャ</t>
    </rPh>
    <rPh sb="5" eb="7">
      <t>ガッコウ</t>
    </rPh>
    <phoneticPr fontId="2"/>
  </si>
  <si>
    <t>石川県市町村消防団員等公務災害補償等組合</t>
    <rPh sb="0" eb="3">
      <t>イシカワケン</t>
    </rPh>
    <rPh sb="3" eb="6">
      <t>シチョウソン</t>
    </rPh>
    <rPh sb="6" eb="9">
      <t>ショウボウダン</t>
    </rPh>
    <rPh sb="9" eb="11">
      <t>イントウ</t>
    </rPh>
    <rPh sb="11" eb="13">
      <t>コウム</t>
    </rPh>
    <rPh sb="13" eb="15">
      <t>サイガイ</t>
    </rPh>
    <rPh sb="15" eb="17">
      <t>ホショウ</t>
    </rPh>
    <rPh sb="17" eb="18">
      <t>トウ</t>
    </rPh>
    <rPh sb="18" eb="20">
      <t>クミアイ</t>
    </rPh>
    <phoneticPr fontId="2"/>
  </si>
  <si>
    <t>石川県市町村職員退職手当組合</t>
    <rPh sb="0" eb="3">
      <t>イシカワケン</t>
    </rPh>
    <rPh sb="3" eb="6">
      <t>シチョウソン</t>
    </rPh>
    <rPh sb="6" eb="8">
      <t>ショクイン</t>
    </rPh>
    <rPh sb="8" eb="10">
      <t>タイショク</t>
    </rPh>
    <rPh sb="10" eb="12">
      <t>テアテ</t>
    </rPh>
    <rPh sb="12" eb="14">
      <t>クミアイ</t>
    </rPh>
    <phoneticPr fontId="2"/>
  </si>
  <si>
    <t>石川県市町村消防賞じゅつ金組合</t>
    <rPh sb="0" eb="3">
      <t>イシカワケン</t>
    </rPh>
    <rPh sb="3" eb="6">
      <t>シチョウソン</t>
    </rPh>
    <rPh sb="6" eb="8">
      <t>ショウボウ</t>
    </rPh>
    <rPh sb="8" eb="9">
      <t>ショウ</t>
    </rPh>
    <rPh sb="12" eb="13">
      <t>キン</t>
    </rPh>
    <rPh sb="13" eb="15">
      <t>クミアイ</t>
    </rPh>
    <phoneticPr fontId="2"/>
  </si>
  <si>
    <t>石川県市町議会議員公務災害補償等組合</t>
    <rPh sb="0" eb="3">
      <t>イシカワケン</t>
    </rPh>
    <rPh sb="3" eb="4">
      <t>シ</t>
    </rPh>
    <rPh sb="4" eb="5">
      <t>マチ</t>
    </rPh>
    <rPh sb="5" eb="7">
      <t>ギカイ</t>
    </rPh>
    <rPh sb="7" eb="9">
      <t>ギイン</t>
    </rPh>
    <rPh sb="9" eb="11">
      <t>コウム</t>
    </rPh>
    <rPh sb="11" eb="13">
      <t>サイガイ</t>
    </rPh>
    <rPh sb="13" eb="15">
      <t>ホショウ</t>
    </rPh>
    <rPh sb="15" eb="16">
      <t>トウ</t>
    </rPh>
    <rPh sb="16" eb="18">
      <t>クミアイ</t>
    </rPh>
    <phoneticPr fontId="2"/>
  </si>
  <si>
    <t>奥能登広域圏事務組合</t>
    <rPh sb="0" eb="3">
      <t>オクノト</t>
    </rPh>
    <rPh sb="3" eb="5">
      <t>コウイキ</t>
    </rPh>
    <rPh sb="5" eb="6">
      <t>ケン</t>
    </rPh>
    <rPh sb="6" eb="8">
      <t>ジム</t>
    </rPh>
    <rPh sb="8" eb="10">
      <t>クミアイ</t>
    </rPh>
    <phoneticPr fontId="2"/>
  </si>
  <si>
    <t>のと鉄道運営助成基金事務組合</t>
    <rPh sb="2" eb="4">
      <t>テツドウ</t>
    </rPh>
    <rPh sb="4" eb="6">
      <t>ウンエイ</t>
    </rPh>
    <rPh sb="6" eb="8">
      <t>ジョセイ</t>
    </rPh>
    <rPh sb="8" eb="10">
      <t>キキン</t>
    </rPh>
    <rPh sb="10" eb="12">
      <t>ジム</t>
    </rPh>
    <rPh sb="12" eb="14">
      <t>クミアイ</t>
    </rPh>
    <phoneticPr fontId="2"/>
  </si>
  <si>
    <t>奥能登クリーン組合</t>
    <rPh sb="0" eb="3">
      <t>オクノト</t>
    </rPh>
    <rPh sb="7" eb="9">
      <t>クミアイ</t>
    </rPh>
    <phoneticPr fontId="2"/>
  </si>
  <si>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2"/>
  </si>
  <si>
    <t>石川県後期高齢者医療広域連合（後期高齢者医療特別会計）</t>
    <rPh sb="0" eb="3">
      <t>イシカワケン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</si>
  <si>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</si>
  <si>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令和6年能登半島地震復興基金</t>
    <phoneticPr fontId="5"/>
  </si>
  <si>
    <t>ふるさと振興基金</t>
    <phoneticPr fontId="5"/>
  </si>
  <si>
    <t>防災対策基金</t>
    <phoneticPr fontId="5"/>
  </si>
  <si>
    <t>-</t>
    <phoneticPr fontId="2"/>
  </si>
  <si>
    <t>創生総合戦略推進基金</t>
    <phoneticPr fontId="5"/>
  </si>
  <si>
    <t>公共施設等総合管理基金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</si>
  <si>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</si>
  <si>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</si>
  <si>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</si>
  <si>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</si>
  <si>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</si>
  <si>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</si>
  <si>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</si>
  <si>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</si>
  <si>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</si>
  <si>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将来負担比率は4.2%と類似団体内平均（0.0%）を上回るものの引き続き低水準にある一方、有形固定資産減価償却率は73.2%と類似団体内平均（65.0%）を8.2ポイント上回っている。
R6年度は、災害復旧事業債の大幅発行により将来負担比率が2.6ポイント上昇したが、充当可能基金の積み増し（+21億7,278万円）及び交付税算入見込額の増加（+82億1,118万円）により、なお低位に抑えられている。一方で、復旧優先により通常の更新投資が抑制されたことから減価償却率はさらに1.6ポイント上昇した。
今後は、復旧・復興事業の本格化に伴い将来負担比率の上昇が見込まれる一方、被災施設の復旧・更新が進むことで減価償却率には一定の改善が期待される。ただし、復旧は原形復旧が基本となるため施設総量の縮減には直結しないことに留意が必要である。施設の集約化・複合化によるコスト縮減と、繰上償還を含む将来負担の抑制をともに進める必要があるため、公債費以外の経常経費の削減を図るための行財政改革の推進が引き続き必要である。</t>
    <phoneticPr fontId="5"/>
  </si>
  <si>
    <t>実質公債費比率の改善は、H30年度からR5年度にかけて実施した大型繰上償還の効果により地方債残高及び元利償還金が着実に減少してきたことによるものである。一方、将来負担比率の上昇は、R6年度に災害復旧事業債等を100億円以上発行したことにより地方債現在高が前年度比約95億円増加したことによる。R7年度以降は震災に係る起債の元利償還が本格化することから、実質公債費比率も上昇に転じ、将来負担比率とともに悪化に向かうことが見込まれる。
退職手当組合に対する赤字（R6末現在：約7億1,700万円）を抱えており、これが数値を押し上げる一要因となっているが、定年延長により2年に1度退職者数が大幅に減少し普通負担金を赤字解消に充てられることから、後年度には解消される見込みである。
今後は、経常一般財源の確保のためにも、繰上償還の再開する必要がある。</t>
    <rPh sb="365" eb="367">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</si>
</sst>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51" xfId="16" applyFont="1" applyBorder="1" applyAlignment="1" applyProtection="1">
      <alignment horizontal="left" vertical="top" wrapText="1"/>
      <protection locked="0"/>
    </xf>
    <xf numFmtId="0" fontId="27" fillId="0" borderId="65"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6"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9CF05A9-04BA-47C2-8E14-3A0D1655D8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34E-443D-9311-4B6BEB8C94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208426</c:v>
                </c:pt>
                <c:pt idx="1">
                  <c:v>111174</c:v>
                </c:pt>
                <c:pt idx="2">
                  <c:v>109166</c:v>
                </c:pt>
                <c:pt idx="3">
                  <c:v>101433</c:v>
                </c:pt>
                <c:pt idx="4">
                  <c:v>93211</c:v>
                </c:pt>
              </c:numCache>
            </c:numRef>
          </c:val>
          <c:smooth val="0"/>
          <c:extLst>
            <c:ext xmlns:c16="http://schemas.microsoft.com/office/drawing/2014/chart" uri="{C3380CC4-5D6E-409C-BE32-E72D297353CC}">
              <c16:uniqueId val="{00000001-B34E-443D-9311-4B6BEB8C94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4.95</c:v>
                </c:pt>
                <c:pt idx="1">
                  <c:v>3.05</c:v>
                </c:pt>
                <c:pt idx="2">
                  <c:v>3.34</c:v>
                </c:pt>
                <c:pt idx="3">
                  <c:v>8.6199999999999992</c:v>
                </c:pt>
                <c:pt idx="4">
                  <c:v>17.34</c:v>
                </c:pt>
              </c:numCache>
            </c:numRef>
          </c:val>
          <c:extLst>
            <c:ext xmlns:c16="http://schemas.microsoft.com/office/drawing/2014/chart" uri="{C3380CC4-5D6E-409C-BE32-E72D297353CC}">
              <c16:uniqueId val="{00000000-B751-4899-9367-CD4EEF377FE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17.579999999999998</c:v>
                </c:pt>
                <c:pt idx="1">
                  <c:v>16.45</c:v>
                </c:pt>
                <c:pt idx="2">
                  <c:v>16.55</c:v>
                </c:pt>
                <c:pt idx="3">
                  <c:v>21.37</c:v>
                </c:pt>
                <c:pt idx="4">
                  <c:v>28.41</c:v>
                </c:pt>
              </c:numCache>
            </c:numRef>
          </c:val>
          <c:extLst>
            <c:ext xmlns:c16="http://schemas.microsoft.com/office/drawing/2014/chart" uri="{C3380CC4-5D6E-409C-BE32-E72D297353CC}">
              <c16:uniqueId val="{00000001-B751-4899-9367-CD4EEF377FE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13.63</c:v>
                </c:pt>
                <c:pt idx="1">
                  <c:v>14.38</c:v>
                </c:pt>
                <c:pt idx="2">
                  <c:v>14.65</c:v>
                </c:pt>
                <c:pt idx="3">
                  <c:v>10.27</c:v>
                </c:pt>
                <c:pt idx="4">
                  <c:v>7.49</c:v>
                </c:pt>
              </c:numCache>
            </c:numRef>
          </c:val>
          <c:smooth val="0"/>
          <c:extLst>
            <c:ext xmlns:c16="http://schemas.microsoft.com/office/drawing/2014/chart" uri="{C3380CC4-5D6E-409C-BE32-E72D297353CC}">
              <c16:uniqueId val="{00000002-B751-4899-9367-CD4EEF377FE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655-41A0-AA0A-1A2570A8E74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55-41A0-AA0A-1A2570A8E74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655-41A0-AA0A-1A2570A8E744}"/>
            </c:ext>
          </c:extLst>
        </c:ser>
        <c:ser>
          <c:idx val="3"/>
          <c:order val="3"/>
          <c:tx>
            <c:strRef>
              <c:f>データシート!$A$30</c:f>
              <c:strCache>
                <c:ptCount val="1"/>
                <c:pt idx="0">
                  <c:v>能登町後期高齢者医療特別会計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655-41A0-AA0A-1A2570A8E744}"/>
            </c:ext>
          </c:extLst>
        </c:ser>
        <c:ser>
          <c:idx val="4"/>
          <c:order val="4"/>
          <c:tx>
            <c:strRef>
              <c:f>データシート!$A$31</c:f>
              <c:strCache>
                <c:ptCount val="1"/>
                <c:pt idx="0">
                  <c:v>能登町介護保険特別会計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0.51</c:v>
                </c:pt>
                <c:pt idx="2">
                  <c:v>#N/A</c:v>
                </c:pt>
                <c:pt idx="3">
                  <c:v>0.95</c:v>
                </c:pt>
                <c:pt idx="4">
                  <c:v>#N/A</c:v>
                </c:pt>
                <c:pt idx="5">
                  <c:v>0.39</c:v>
                </c:pt>
                <c:pt idx="6">
                  <c:v>#N/A</c:v>
                </c:pt>
                <c:pt idx="7">
                  <c:v>1.9</c:v>
                </c:pt>
                <c:pt idx="8">
                  <c:v>#N/A</c:v>
                </c:pt>
                <c:pt idx="9">
                  <c:v>0.11</c:v>
                </c:pt>
              </c:numCache>
            </c:numRef>
          </c:val>
          <c:extLst>
            <c:ext xmlns:c16="http://schemas.microsoft.com/office/drawing/2014/chart" uri="{C3380CC4-5D6E-409C-BE32-E72D297353CC}">
              <c16:uniqueId val="{00000004-7655-41A0-AA0A-1A2570A8E744}"/>
            </c:ext>
          </c:extLst>
        </c:ser>
        <c:ser>
          <c:idx val="5"/>
          <c:order val="5"/>
          <c:tx>
            <c:strRef>
              <c:f>データシート!$A$32</c:f>
              <c:strCache>
                <c:ptCount val="1"/>
                <c:pt idx="0">
                  <c:v>能登町国民健康保険特別会計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0.41</c:v>
                </c:pt>
                <c:pt idx="4">
                  <c:v>#N/A</c:v>
                </c:pt>
                <c:pt idx="5">
                  <c:v>0.15</c:v>
                </c:pt>
                <c:pt idx="6">
                  <c:v>#N/A</c:v>
                </c:pt>
                <c:pt idx="7">
                  <c:v>0.02</c:v>
                </c:pt>
                <c:pt idx="8">
                  <c:v>#N/A</c:v>
                </c:pt>
                <c:pt idx="9">
                  <c:v>1.19</c:v>
                </c:pt>
              </c:numCache>
            </c:numRef>
          </c:val>
          <c:extLst>
            <c:ext xmlns:c16="http://schemas.microsoft.com/office/drawing/2014/chart" uri="{C3380CC4-5D6E-409C-BE32-E72D297353CC}">
              <c16:uniqueId val="{00000005-7655-41A0-AA0A-1A2570A8E744}"/>
            </c:ext>
          </c:extLst>
        </c:ser>
        <c:ser>
          <c:idx val="6"/>
          <c:order val="6"/>
          <c:tx>
            <c:strRef>
              <c:f>データシート!$A$33</c:f>
              <c:strCache>
                <c:ptCount val="1"/>
                <c:pt idx="0">
                  <c:v>能登町病院事業会計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5.63</c:v>
                </c:pt>
                <c:pt idx="2">
                  <c:v>#N/A</c:v>
                </c:pt>
                <c:pt idx="3">
                  <c:v>5.87</c:v>
                </c:pt>
                <c:pt idx="4">
                  <c:v>#N/A</c:v>
                </c:pt>
                <c:pt idx="5">
                  <c:v>6.58</c:v>
                </c:pt>
                <c:pt idx="6">
                  <c:v>#N/A</c:v>
                </c:pt>
                <c:pt idx="7">
                  <c:v>3.55</c:v>
                </c:pt>
                <c:pt idx="8">
                  <c:v>#N/A</c:v>
                </c:pt>
                <c:pt idx="9">
                  <c:v>4.5</c:v>
                </c:pt>
              </c:numCache>
            </c:numRef>
          </c:val>
          <c:extLst>
            <c:ext xmlns:c16="http://schemas.microsoft.com/office/drawing/2014/chart" uri="{C3380CC4-5D6E-409C-BE32-E72D297353CC}">
              <c16:uniqueId val="{00000006-7655-41A0-AA0A-1A2570A8E744}"/>
            </c:ext>
          </c:extLst>
        </c:ser>
        <c:ser>
          <c:idx val="7"/>
          <c:order val="7"/>
          <c:tx>
            <c:strRef>
              <c:f>データシート!$A$34</c:f>
              <c:strCache>
                <c:ptCount val="1"/>
                <c:pt idx="0">
                  <c:v>能登町水道事業会計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9.4600000000000009</c:v>
                </c:pt>
                <c:pt idx="2">
                  <c:v>#N/A</c:v>
                </c:pt>
                <c:pt idx="3">
                  <c:v>8.6</c:v>
                </c:pt>
                <c:pt idx="4">
                  <c:v>#N/A</c:v>
                </c:pt>
                <c:pt idx="5">
                  <c:v>8.6199999999999992</c:v>
                </c:pt>
                <c:pt idx="6">
                  <c:v>#N/A</c:v>
                </c:pt>
                <c:pt idx="7">
                  <c:v>7.64</c:v>
                </c:pt>
                <c:pt idx="8">
                  <c:v>#N/A</c:v>
                </c:pt>
                <c:pt idx="9">
                  <c:v>5.27</c:v>
                </c:pt>
              </c:numCache>
            </c:numRef>
          </c:val>
          <c:extLst>
            <c:ext xmlns:c16="http://schemas.microsoft.com/office/drawing/2014/chart" uri="{C3380CC4-5D6E-409C-BE32-E72D297353CC}">
              <c16:uniqueId val="{00000007-7655-41A0-AA0A-1A2570A8E744}"/>
            </c:ext>
          </c:extLst>
        </c:ser>
        <c:ser>
          <c:idx val="8"/>
          <c:order val="8"/>
          <c:tx>
            <c:strRef>
              <c:f>データシート!$A$35</c:f>
              <c:strCache>
                <c:ptCount val="1"/>
                <c:pt idx="0">
                  <c:v>能登町下水道事業会計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c:v>
                </c:pt>
                <c:pt idx="2">
                  <c:v>#N/A</c:v>
                </c:pt>
                <c:pt idx="3">
                  <c:v>0.63</c:v>
                </c:pt>
                <c:pt idx="4">
                  <c:v>#N/A</c:v>
                </c:pt>
                <c:pt idx="5">
                  <c:v>0.93</c:v>
                </c:pt>
                <c:pt idx="6">
                  <c:v>#N/A</c:v>
                </c:pt>
                <c:pt idx="7">
                  <c:v>1.44</c:v>
                </c:pt>
                <c:pt idx="8">
                  <c:v>#N/A</c:v>
                </c:pt>
                <c:pt idx="9">
                  <c:v>8.89</c:v>
                </c:pt>
              </c:numCache>
            </c:numRef>
          </c:val>
          <c:extLst>
            <c:ext xmlns:c16="http://schemas.microsoft.com/office/drawing/2014/chart" uri="{C3380CC4-5D6E-409C-BE32-E72D297353CC}">
              <c16:uniqueId val="{00000008-7655-41A0-AA0A-1A2570A8E74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4.9400000000000004</c:v>
                </c:pt>
                <c:pt idx="2">
                  <c:v>#N/A</c:v>
                </c:pt>
                <c:pt idx="3">
                  <c:v>3.05</c:v>
                </c:pt>
                <c:pt idx="4">
                  <c:v>#N/A</c:v>
                </c:pt>
                <c:pt idx="5">
                  <c:v>3.33</c:v>
                </c:pt>
                <c:pt idx="6">
                  <c:v>#N/A</c:v>
                </c:pt>
                <c:pt idx="7">
                  <c:v>8.61</c:v>
                </c:pt>
                <c:pt idx="8">
                  <c:v>#N/A</c:v>
                </c:pt>
                <c:pt idx="9">
                  <c:v>17.34</c:v>
                </c:pt>
              </c:numCache>
            </c:numRef>
          </c:val>
          <c:extLst>
            <c:ext xmlns:c16="http://schemas.microsoft.com/office/drawing/2014/chart" uri="{C3380CC4-5D6E-409C-BE32-E72D297353CC}">
              <c16:uniqueId val="{00000009-7655-41A0-AA0A-1A2570A8E74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2551</c:v>
                </c:pt>
                <c:pt idx="5">
                  <c:v>2604</c:v>
                </c:pt>
                <c:pt idx="8">
                  <c:v>2503</c:v>
                </c:pt>
                <c:pt idx="11">
                  <c:v>2498</c:v>
                </c:pt>
                <c:pt idx="14">
                  <c:v>2437</c:v>
                </c:pt>
              </c:numCache>
            </c:numRef>
          </c:val>
          <c:extLst>
            <c:ext xmlns:c16="http://schemas.microsoft.com/office/drawing/2014/chart" uri="{C3380CC4-5D6E-409C-BE32-E72D297353CC}">
              <c16:uniqueId val="{00000000-2E8A-4B4B-8B01-F9DA930492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1-2E8A-4B4B-8B01-F9DA930492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E8A-4B4B-8B01-F9DA930492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c:v>
                </c:pt>
                <c:pt idx="3">
                  <c:v>54</c:v>
                </c:pt>
                <c:pt idx="6">
                  <c:v>53</c:v>
                </c:pt>
                <c:pt idx="9">
                  <c:v>37</c:v>
                </c:pt>
                <c:pt idx="12">
                  <c:v>41</c:v>
                </c:pt>
              </c:numCache>
            </c:numRef>
          </c:val>
          <c:extLst>
            <c:ext xmlns:c16="http://schemas.microsoft.com/office/drawing/2014/chart" uri="{C3380CC4-5D6E-409C-BE32-E72D297353CC}">
              <c16:uniqueId val="{00000003-2E8A-4B4B-8B01-F9DA930492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747</c:v>
                </c:pt>
                <c:pt idx="3">
                  <c:v>698</c:v>
                </c:pt>
                <c:pt idx="6">
                  <c:v>727</c:v>
                </c:pt>
                <c:pt idx="9">
                  <c:v>790</c:v>
                </c:pt>
                <c:pt idx="12">
                  <c:v>644</c:v>
                </c:pt>
              </c:numCache>
            </c:numRef>
          </c:val>
          <c:extLst>
            <c:ext xmlns:c16="http://schemas.microsoft.com/office/drawing/2014/chart" uri="{C3380CC4-5D6E-409C-BE32-E72D297353CC}">
              <c16:uniqueId val="{00000004-2E8A-4B4B-8B01-F9DA930492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8A-4B4B-8B01-F9DA930492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8A-4B4B-8B01-F9DA930492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1981</c:v>
                </c:pt>
                <c:pt idx="3">
                  <c:v>2219</c:v>
                </c:pt>
                <c:pt idx="6">
                  <c:v>1977</c:v>
                </c:pt>
                <c:pt idx="9">
                  <c:v>1866</c:v>
                </c:pt>
                <c:pt idx="12">
                  <c:v>2057</c:v>
                </c:pt>
              </c:numCache>
            </c:numRef>
          </c:val>
          <c:extLst>
            <c:ext xmlns:c16="http://schemas.microsoft.com/office/drawing/2014/chart" uri="{C3380CC4-5D6E-409C-BE32-E72D297353CC}">
              <c16:uniqueId val="{00000007-2E8A-4B4B-8B01-F9DA930492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231</c:v>
                </c:pt>
                <c:pt idx="2">
                  <c:v>#N/A</c:v>
                </c:pt>
                <c:pt idx="3">
                  <c:v>#N/A</c:v>
                </c:pt>
                <c:pt idx="4">
                  <c:v>368</c:v>
                </c:pt>
                <c:pt idx="5">
                  <c:v>#N/A</c:v>
                </c:pt>
                <c:pt idx="6">
                  <c:v>#N/A</c:v>
                </c:pt>
                <c:pt idx="7">
                  <c:v>254</c:v>
                </c:pt>
                <c:pt idx="8">
                  <c:v>#N/A</c:v>
                </c:pt>
                <c:pt idx="9">
                  <c:v>#N/A</c:v>
                </c:pt>
                <c:pt idx="10">
                  <c:v>195</c:v>
                </c:pt>
                <c:pt idx="11">
                  <c:v>#N/A</c:v>
                </c:pt>
                <c:pt idx="12">
                  <c:v>#N/A</c:v>
                </c:pt>
                <c:pt idx="13">
                  <c:v>305</c:v>
                </c:pt>
                <c:pt idx="14">
                  <c:v>#N/A</c:v>
                </c:pt>
              </c:numCache>
            </c:numRef>
          </c:val>
          <c:smooth val="0"/>
          <c:extLst>
            <c:ext xmlns:c16="http://schemas.microsoft.com/office/drawing/2014/chart" uri="{C3380CC4-5D6E-409C-BE32-E72D297353CC}">
              <c16:uniqueId val="{00000008-2E8A-4B4B-8B01-F9DA930492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25492</c:v>
                </c:pt>
                <c:pt idx="5">
                  <c:v>24838</c:v>
                </c:pt>
                <c:pt idx="8">
                  <c:v>24251</c:v>
                </c:pt>
                <c:pt idx="11">
                  <c:v>23598</c:v>
                </c:pt>
                <c:pt idx="14">
                  <c:v>31809</c:v>
                </c:pt>
              </c:numCache>
            </c:numRef>
          </c:val>
          <c:extLst>
            <c:ext xmlns:c16="http://schemas.microsoft.com/office/drawing/2014/chart" uri="{C3380CC4-5D6E-409C-BE32-E72D297353CC}">
              <c16:uniqueId val="{00000000-CCAC-4EE5-86E4-FB4A5271DB4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1165</c:v>
                </c:pt>
                <c:pt idx="5">
                  <c:v>1134</c:v>
                </c:pt>
                <c:pt idx="8">
                  <c:v>1027</c:v>
                </c:pt>
                <c:pt idx="11">
                  <c:v>852</c:v>
                </c:pt>
                <c:pt idx="14">
                  <c:v>655</c:v>
                </c:pt>
              </c:numCache>
            </c:numRef>
          </c:val>
          <c:extLst>
            <c:ext xmlns:c16="http://schemas.microsoft.com/office/drawing/2014/chart" uri="{C3380CC4-5D6E-409C-BE32-E72D297353CC}">
              <c16:uniqueId val="{00000001-CCAC-4EE5-86E4-FB4A5271DB4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2969</c:v>
                </c:pt>
                <c:pt idx="5">
                  <c:v>3301</c:v>
                </c:pt>
                <c:pt idx="8">
                  <c:v>3508</c:v>
                </c:pt>
                <c:pt idx="11">
                  <c:v>5603</c:v>
                </c:pt>
                <c:pt idx="14">
                  <c:v>7776</c:v>
                </c:pt>
              </c:numCache>
            </c:numRef>
          </c:val>
          <c:extLst>
            <c:ext xmlns:c16="http://schemas.microsoft.com/office/drawing/2014/chart" uri="{C3380CC4-5D6E-409C-BE32-E72D297353CC}">
              <c16:uniqueId val="{00000002-CCAC-4EE5-86E4-FB4A5271DB4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CAC-4EE5-86E4-FB4A5271DB4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CAC-4EE5-86E4-FB4A5271DB4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AC-4EE5-86E4-FB4A5271DB4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2115</c:v>
                </c:pt>
                <c:pt idx="3">
                  <c:v>2086</c:v>
                </c:pt>
                <c:pt idx="6">
                  <c:v>2106</c:v>
                </c:pt>
                <c:pt idx="9">
                  <c:v>2047</c:v>
                </c:pt>
                <c:pt idx="12">
                  <c:v>2027</c:v>
                </c:pt>
              </c:numCache>
            </c:numRef>
          </c:val>
          <c:extLst>
            <c:ext xmlns:c16="http://schemas.microsoft.com/office/drawing/2014/chart" uri="{C3380CC4-5D6E-409C-BE32-E72D297353CC}">
              <c16:uniqueId val="{00000006-CCAC-4EE5-86E4-FB4A5271DB4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219</c:v>
                </c:pt>
                <c:pt idx="3">
                  <c:v>166</c:v>
                </c:pt>
                <c:pt idx="6">
                  <c:v>113</c:v>
                </c:pt>
                <c:pt idx="9">
                  <c:v>76</c:v>
                </c:pt>
                <c:pt idx="12">
                  <c:v>241</c:v>
                </c:pt>
              </c:numCache>
            </c:numRef>
          </c:val>
          <c:extLst>
            <c:ext xmlns:c16="http://schemas.microsoft.com/office/drawing/2014/chart" uri="{C3380CC4-5D6E-409C-BE32-E72D297353CC}">
              <c16:uniqueId val="{00000007-CCAC-4EE5-86E4-FB4A5271DB4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9982</c:v>
                </c:pt>
                <c:pt idx="3">
                  <c:v>9064</c:v>
                </c:pt>
                <c:pt idx="6">
                  <c:v>8280</c:v>
                </c:pt>
                <c:pt idx="9">
                  <c:v>7956</c:v>
                </c:pt>
                <c:pt idx="12">
                  <c:v>8677</c:v>
                </c:pt>
              </c:numCache>
            </c:numRef>
          </c:val>
          <c:extLst>
            <c:ext xmlns:c16="http://schemas.microsoft.com/office/drawing/2014/chart" uri="{C3380CC4-5D6E-409C-BE32-E72D297353CC}">
              <c16:uniqueId val="{00000008-CCAC-4EE5-86E4-FB4A5271DB4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CAC-4EE5-86E4-FB4A5271DB4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22291</c:v>
                </c:pt>
                <c:pt idx="3">
                  <c:v>21009</c:v>
                </c:pt>
                <c:pt idx="6">
                  <c:v>20014</c:v>
                </c:pt>
                <c:pt idx="9">
                  <c:v>20086</c:v>
                </c:pt>
                <c:pt idx="12">
                  <c:v>29580</c:v>
                </c:pt>
              </c:numCache>
            </c:numRef>
          </c:val>
          <c:extLst>
            <c:ext xmlns:c16="http://schemas.microsoft.com/office/drawing/2014/chart" uri="{C3380CC4-5D6E-409C-BE32-E72D297353CC}">
              <c16:uniqueId val="{0000000A-CCAC-4EE5-86E4-FB4A5271DB4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4981</c:v>
                </c:pt>
                <c:pt idx="2">
                  <c:v>#N/A</c:v>
                </c:pt>
                <c:pt idx="3">
                  <c:v>#N/A</c:v>
                </c:pt>
                <c:pt idx="4">
                  <c:v>3052</c:v>
                </c:pt>
                <c:pt idx="5">
                  <c:v>#N/A</c:v>
                </c:pt>
                <c:pt idx="6">
                  <c:v>#N/A</c:v>
                </c:pt>
                <c:pt idx="7">
                  <c:v>1727</c:v>
                </c:pt>
                <c:pt idx="8">
                  <c:v>#N/A</c:v>
                </c:pt>
                <c:pt idx="9">
                  <c:v>#N/A</c:v>
                </c:pt>
                <c:pt idx="10">
                  <c:v>111</c:v>
                </c:pt>
                <c:pt idx="11">
                  <c:v>#N/A</c:v>
                </c:pt>
                <c:pt idx="12">
                  <c:v>#N/A</c:v>
                </c:pt>
                <c:pt idx="13">
                  <c:v>285</c:v>
                </c:pt>
                <c:pt idx="14">
                  <c:v>#N/A</c:v>
                </c:pt>
              </c:numCache>
            </c:numRef>
          </c:val>
          <c:smooth val="0"/>
          <c:extLst>
            <c:ext xmlns:c16="http://schemas.microsoft.com/office/drawing/2014/chart" uri="{C3380CC4-5D6E-409C-BE32-E72D297353CC}">
              <c16:uniqueId val="{0000000B-CCAC-4EE5-86E4-FB4A5271DB4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1483</c:v>
                </c:pt>
                <c:pt idx="1">
                  <c:v>1931</c:v>
                </c:pt>
                <c:pt idx="2">
                  <c:v>2570</c:v>
                </c:pt>
              </c:numCache>
            </c:numRef>
          </c:val>
          <c:extLst>
            <c:ext xmlns:c16="http://schemas.microsoft.com/office/drawing/2014/chart" uri="{C3380CC4-5D6E-409C-BE32-E72D297353CC}">
              <c16:uniqueId val="{00000000-C20F-40C1-9799-0A5C684422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271</c:v>
                </c:pt>
                <c:pt idx="1">
                  <c:v>1001</c:v>
                </c:pt>
                <c:pt idx="2">
                  <c:v>1001</c:v>
                </c:pt>
              </c:numCache>
            </c:numRef>
          </c:val>
          <c:extLst>
            <c:ext xmlns:c16="http://schemas.microsoft.com/office/drawing/2014/chart" uri="{C3380CC4-5D6E-409C-BE32-E72D297353CC}">
              <c16:uniqueId val="{00000001-C20F-40C1-9799-0A5C684422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1221</c:v>
                </c:pt>
                <c:pt idx="1">
                  <c:v>1883</c:v>
                </c:pt>
                <c:pt idx="2">
                  <c:v>3414</c:v>
                </c:pt>
              </c:numCache>
            </c:numRef>
          </c:val>
          <c:extLst>
            <c:ext xmlns:c16="http://schemas.microsoft.com/office/drawing/2014/chart" uri="{C3380CC4-5D6E-409C-BE32-E72D297353CC}">
              <c16:uniqueId val="{00000002-C20F-40C1-9799-0A5C684422F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{3710B7FE-E358-4C97-BA2F-D2B74164CD81}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56B-4E00-8768-0087D47842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{B43E01D3-19A0-4CE6-86E8-7E9F91DBF4B1}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6B-4E00-8768-0087D47842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{61E93F21-7504-459A-8125-0151DC055BC6}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6B-4E00-8768-0087D47842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{7E142735-7F64-491D-8E44-21D4952D9D29}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6B-4E00-8768-0087D47842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{BECF2E20-F601-4DB5-A109-DB742E597E51}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6B-4E00-8768-0087D478424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{3808CFAD-9D32-43A5-B00B-5B6CEA7CCCDC}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56B-4E00-8768-0087D478424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{6621AFF2-2139-4E8A-BFBC-60EC5F30B15F}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56B-4E00-8768-0087D478424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{2294A3A0-9364-4AB6-9D51-FFAB74AB4BB6}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56B-4E00-8768-0087D478424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{42FAFC6D-8CF0-43E4-9943-6CE719117B76}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56B-4E00-8768-0087D47842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67.099999999999994</c:v>
                </c:pt>
                <c:pt idx="8">
                  <c:v>68.599999999999994</c:v>
                </c:pt>
                <c:pt idx="16">
                  <c:v>70</c:v>
                </c:pt>
                <c:pt idx="24">
                  <c:v>71.599999999999994</c:v>
                </c:pt>
                <c:pt idx="32">
                  <c:v>73.2</c:v>
                </c:pt>
              </c:numCache>
            </c:numRef>
          </c:xVal>
          <c:yVal>
            <c:numRef>
              <c:f>公会計指標分析・財政指標組合せ分析表!$BP$51:$DC$51</c:f>
              <c:numCache>
                <c:formatCode>#,##0.0;"▲ "#,##0.0</c:formatCode>
                <c:ptCount val="40"/>
                <c:pt idx="0">
                  <c:v>77.099999999999994</c:v>
                </c:pt>
                <c:pt idx="8">
                  <c:v>44.9</c:v>
                </c:pt>
                <c:pt idx="16">
                  <c:v>26.3</c:v>
                </c:pt>
                <c:pt idx="24">
                  <c:v>1.6</c:v>
                </c:pt>
                <c:pt idx="32">
                  <c:v>4.2</c:v>
                </c:pt>
              </c:numCache>
            </c:numRef>
          </c:yVal>
          <c:smooth val="0"/>
          <c:extLst>
            <c:ext xmlns:c16="http://schemas.microsoft.com/office/drawing/2014/chart" uri="{C3380CC4-5D6E-409C-BE32-E72D297353CC}">
              <c16:uniqueId val="{00000009-E56B-4E00-8768-0087D47842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{0E3978C1-10E9-4D1F-86EF-931D2F3C3F67}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56B-4E00-8768-0087D47842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{9C4265D5-4B54-40AB-8C45-2F158EAAB0C9}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6B-4E00-8768-0087D47842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{2891FFB3-C4C6-4A89-999A-F2BB4B68B8D7}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6B-4E00-8768-0087D47842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{8C8B52F4-2A82-43B2-816C-A5FED0A2E08D}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6B-4E00-8768-0087D47842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{FFB611C2-5AD8-4894-B7CD-FA8145A32B62}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6B-4E00-8768-0087D478424C}"/>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{D320BD16-C317-4839-A093-2279C35E0965}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56B-4E00-8768-0087D478424C}"/>
                </c:ext>
              </c:extLst>
            </c:dLbl>
            <c:dLbl>
              <c:idx val="16"/>
              <c:layout>
                <c:manualLayout>
                  <c:x val="-4.5538669966447953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{A07C62BF-720C-4AE4-B5DB-22E14403E87A}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56B-4E00-8768-0087D478424C}"/>
                </c:ext>
              </c:extLst>
            </c:dLbl>
            <c:dLbl>
              <c:idx val="24"/>
              <c:layout>
                <c:manualLayout>
                  <c:x val="-1.8492831334020431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{A31B1E54-7D2F-4A4D-934D-80FA25BB864A}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56B-4E00-8768-0087D478424C}"/>
                </c:ext>
              </c:extLst>
            </c:dLbl>
            <c:dLbl>
              <c:idx val="32"/>
              <c:layout>
                <c:manualLayout>
                  <c:x val="-3.2015750650234161E-2"/>
                  <c:y val="-4.51143150563520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{8745025E-8FB9-41DC-89BF-D5F44A8FACF3}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56B-4E00-8768-0087D47842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56B-4E00-8768-0087D478424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{D5F5AE5B-6D96-487B-B9CE-43C62595ED09}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AF-437C-AAD5-54DC09585D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{09108FB7-63CD-4696-9643-42C3A1C2638D}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AF-437C-AAD5-54DC09585D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{69F997B4-AC79-4615-88ED-BB8547E89BC6}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AF-437C-AAD5-54DC09585D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{E3D8ED02-CEDB-48B3-85DF-FFEE6309993F}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AF-437C-AAD5-54DC09585D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{D44867D2-9613-4717-93BC-7175B8C8F7A9}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AF-437C-AAD5-54DC09585DF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{A01A7FE2-20AF-4B4D-A0CF-702A875ED4D4}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AF-437C-AAD5-54DC09585DF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{E24CB474-1AB4-47F6-80D5-D7B2C41A7888}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AF-437C-AAD5-54DC09585DF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{B9B96283-D7DD-4A5F-A357-450C2F127C2F}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AF-437C-AAD5-54DC09585DF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{D0C3DAE3-DC10-4361-B326-2F88B7707284}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AF-437C-AAD5-54DC09585D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5.5</c:v>
                </c:pt>
                <c:pt idx="16">
                  <c:v>4.2</c:v>
                </c:pt>
                <c:pt idx="24">
                  <c:v>4</c:v>
                </c:pt>
                <c:pt idx="32">
                  <c:v>3.8</c:v>
                </c:pt>
              </c:numCache>
            </c:numRef>
          </c:xVal>
          <c:yVal>
            <c:numRef>
              <c:f>公会計指標分析・財政指標組合せ分析表!$BP$73:$DC$73</c:f>
              <c:numCache>
                <c:formatCode>#,##0.0;"▲ "#,##0.0</c:formatCode>
                <c:ptCount val="40"/>
                <c:pt idx="0">
                  <c:v>77.099999999999994</c:v>
                </c:pt>
                <c:pt idx="8">
                  <c:v>44.9</c:v>
                </c:pt>
                <c:pt idx="16">
                  <c:v>26.3</c:v>
                </c:pt>
                <c:pt idx="24">
                  <c:v>1.6</c:v>
                </c:pt>
                <c:pt idx="32">
                  <c:v>4.2</c:v>
                </c:pt>
              </c:numCache>
            </c:numRef>
          </c:yVal>
          <c:smooth val="0"/>
          <c:extLst>
            <c:ext xmlns:c16="http://schemas.microsoft.com/office/drawing/2014/chart" uri="{C3380CC4-5D6E-409C-BE32-E72D297353CC}">
              <c16:uniqueId val="{00000009-13AF-437C-AAD5-54DC09585DF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{424F92B1-4D83-431E-B104-FB9077714F33}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AF-437C-AAD5-54DC09585DF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{819D478C-1E9A-4D1D-BF90-2729B8BDFA03}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AF-437C-AAD5-54DC09585D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{5C7D8FA8-C44F-4CE5-93D1-20F788140075}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AF-437C-AAD5-54DC09585D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{3131DCFE-9DEF-4C4F-8BC9-E6232112B619}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AF-437C-AAD5-54DC09585D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{8A2853D7-0742-40E7-8A04-4931DE920B07}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AF-437C-AAD5-54DC09585DF1}"/>
                </c:ext>
              </c:extLst>
            </c:dLbl>
            <c:dLbl>
              <c:idx val="8"/>
              <c:layout>
                <c:manualLayout>
                  <c:x val="-4.49050573659011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{186F9951-9053-423A-9545-3B9CA864FB87}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AF-437C-AAD5-54DC09585DF1}"/>
                </c:ext>
              </c:extLst>
            </c:dLbl>
            <c:dLbl>
              <c:idx val="16"/>
              <c:layout>
                <c:manualLayout>
                  <c:x val="-1.8235628084249993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{0CFE6C39-10F9-4309-82F4-35DB066611C6}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AF-437C-AAD5-54DC09585DF1}"/>
                </c:ext>
              </c:extLst>
            </c:dLbl>
            <c:dLbl>
              <c:idx val="24"/>
              <c:layout>
                <c:manualLayout>
                  <c:x val="-3.1570342725075584E-2"/>
                  <c:y val="-3.096823975773801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{9100692B-8030-4166-B2A6-BC942796C9E0}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AF-437C-AAD5-54DC09585DF1}"/>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{560C2297-41A2-4247-B0C8-500A022FC24B}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AF-437C-AAD5-54DC09585D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3AF-437C-AAD5-54DC09585DF1}"/>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人口の減少や少子高齢化等による財政基盤の弱さから、自主財源が歳入全体の約</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割という状況であり、財政力指数は類似団体平均を大きく下回っている。</a:t>
          </a:r>
        </a:p>
        <a:p>
          <a:r>
            <a:rPr kumimoji="1" lang="ja-JP" altLang="en-US" sz="1100">
              <a:latin typeface="ＭＳ Ｐゴシック" panose="020B0600070205080204" pitchFamily="50" charset="-128"/>
              <a:ea typeface="ＭＳ Ｐゴシック" panose="020B0600070205080204" pitchFamily="50" charset="-128"/>
            </a:rPr>
            <a:t>　また、</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年能登半島地震により税収の低下が想定されるほか、災害復旧に対する公債費が増加し基準財政需要額の増加が見込まれるため、今後、財政力指数は更に低下することが見込まれる。</a:t>
          </a:r>
        </a:p>
        <a:p>
          <a:r>
            <a:rPr kumimoji="1" lang="ja-JP" altLang="en-US" sz="1100">
              <a:latin typeface="ＭＳ Ｐゴシック" panose="020B0600070205080204" pitchFamily="50" charset="-128"/>
              <a:ea typeface="ＭＳ Ｐゴシック" panose="020B0600070205080204" pitchFamily="50" charset="-128"/>
            </a:rPr>
            <a:t>　能登半島地震からの復旧・復興と財政運営のバランスを考慮しながら、歳出削減に努めていく。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155046</xdr:rowOff>
    </xdr:from>
    <xdr:to>
      <xdr:col>23</xdr:col>
      <xdr:colOff>133350</xdr:colOff>
      <xdr:row>44</xdr:row>
      <xdr:rowOff>155046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988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144992</xdr:rowOff>
    </xdr:from>
    <xdr:to>
      <xdr:col>19</xdr:col>
      <xdr:colOff>133350</xdr:colOff>
      <xdr:row>44</xdr:row>
      <xdr:rowOff>155046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8879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144992</xdr:rowOff>
    </xdr:from>
    <xdr:to>
      <xdr:col>15</xdr:col>
      <xdr:colOff>82550</xdr:colOff>
      <xdr:row>44</xdr:row>
      <xdr:rowOff>144992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8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134938</xdr:rowOff>
    </xdr:from>
    <xdr:to>
      <xdr:col>11</xdr:col>
      <xdr:colOff>31750</xdr:colOff>
      <xdr:row>44</xdr:row>
      <xdr:rowOff>144992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787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104246</xdr:rowOff>
    </xdr:from>
    <xdr:to>
      <xdr:col>23</xdr:col>
      <xdr:colOff>184150</xdr:colOff>
      <xdr:row>45</xdr:row>
      <xdr:rowOff>34396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64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123</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54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104246</xdr:rowOff>
    </xdr:from>
    <xdr:to>
      <xdr:col>19</xdr:col>
      <xdr:colOff>184150</xdr:colOff>
      <xdr:row>45</xdr:row>
      <xdr:rowOff>34396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64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19173</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73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94192</xdr:rowOff>
    </xdr:from>
    <xdr:to>
      <xdr:col>15</xdr:col>
      <xdr:colOff>133350</xdr:colOff>
      <xdr:row>45</xdr:row>
      <xdr:rowOff>24342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9119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94192</xdr:rowOff>
    </xdr:from>
    <xdr:to>
      <xdr:col>11</xdr:col>
      <xdr:colOff>82550</xdr:colOff>
      <xdr:row>45</xdr:row>
      <xdr:rowOff>24342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9119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84138</xdr:rowOff>
    </xdr:from>
    <xdr:to>
      <xdr:col>7</xdr:col>
      <xdr:colOff>31750</xdr:colOff>
      <xdr:row>45</xdr:row>
      <xdr:rowOff>14288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62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170515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714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経常収支比率は</a:t>
          </a:r>
          <a:r>
            <a:rPr kumimoji="1" lang="en-US" altLang="ja-JP" sz="1100">
              <a:latin typeface="ＭＳ Ｐゴシック" panose="020B0600070205080204" pitchFamily="50" charset="-128"/>
              <a:ea typeface="ＭＳ Ｐゴシック" panose="020B0600070205080204" pitchFamily="50" charset="-128"/>
            </a:rPr>
            <a:t>89.0%</a:t>
          </a:r>
          <a:r>
            <a:rPr kumimoji="1" lang="ja-JP" altLang="en-US" sz="1100">
              <a:latin typeface="ＭＳ Ｐゴシック" panose="020B0600070205080204" pitchFamily="50" charset="-128"/>
              <a:ea typeface="ＭＳ Ｐゴシック" panose="020B0600070205080204" pitchFamily="50" charset="-128"/>
            </a:rPr>
            <a:t>と、類似団体内平均（</a:t>
          </a:r>
          <a:r>
            <a:rPr kumimoji="1" lang="en-US" altLang="ja-JP" sz="1100">
              <a:latin typeface="ＭＳ Ｐゴシック" panose="020B0600070205080204" pitchFamily="50" charset="-128"/>
              <a:ea typeface="ＭＳ Ｐゴシック" panose="020B0600070205080204" pitchFamily="50" charset="-128"/>
            </a:rPr>
            <a:t>89.3%</a:t>
          </a:r>
          <a:r>
            <a:rPr kumimoji="1" lang="ja-JP" altLang="en-US" sz="1100">
              <a:latin typeface="ＭＳ Ｐゴシック" panose="020B0600070205080204" pitchFamily="50" charset="-128"/>
              <a:ea typeface="ＭＳ Ｐゴシック" panose="020B0600070205080204" pitchFamily="50" charset="-128"/>
            </a:rPr>
            <a:t>）を若干下回る水準にある。これは、平成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年度から実施してきた大型繰上償還の効果により公債費が減少し、経常収支比率が改善傾向にあったことが主な要因である。令和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年度においても前年度（</a:t>
          </a:r>
          <a:r>
            <a:rPr kumimoji="1" lang="en-US" altLang="ja-JP" sz="1100">
              <a:latin typeface="ＭＳ Ｐゴシック" panose="020B0600070205080204" pitchFamily="50" charset="-128"/>
              <a:ea typeface="ＭＳ Ｐゴシック" panose="020B0600070205080204" pitchFamily="50" charset="-128"/>
            </a:rPr>
            <a:t>86.2%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ポイント上昇したが、これは能登半島地震・奥能登豪雨に伴う物件費（災害廃棄物処理・公費解体等）の大幅増が影響している。今後は、震災に係る地方債の元利償還が本格化することから、経常収支比率は悪化に向かうことが見込まれる。経常経費の削減を継続するとともに、復興事業の財源確保と経常経費のバランスを図りながら、財政の弾力性の維持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71544</xdr:rowOff>
    </xdr:from>
    <xdr:to>
      <xdr:col>23</xdr:col>
      <xdr:colOff>133350</xdr:colOff>
      <xdr:row>65</xdr:row>
      <xdr:rowOff>12700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44344"/>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71544</xdr:rowOff>
    </xdr:from>
    <xdr:to>
      <xdr:col>19</xdr:col>
      <xdr:colOff>133350</xdr:colOff>
      <xdr:row>64</xdr:row>
      <xdr:rowOff>87630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443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87630</xdr:rowOff>
    </xdr:from>
    <xdr:to>
      <xdr:col>15</xdr:col>
      <xdr:colOff>82550</xdr:colOff>
      <xdr:row>64</xdr:row>
      <xdr:rowOff>111760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106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64</xdr:row>
      <xdr:rowOff>147955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845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149877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20744</xdr:rowOff>
    </xdr:from>
    <xdr:to>
      <xdr:col>19</xdr:col>
      <xdr:colOff>184150</xdr:colOff>
      <xdr:row>64</xdr:row>
      <xdr:rowOff>122344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132521</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6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36830</xdr:rowOff>
    </xdr:from>
    <xdr:to>
      <xdr:col>15</xdr:col>
      <xdr:colOff>133350</xdr:colOff>
      <xdr:row>64</xdr:row>
      <xdr:rowOff>138430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148607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37482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3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[1,382,617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年能登半島地震の災害廃棄物処理や公費解体の委託料により、物件費が大幅に増加したため、人口一人当たりの人件費・物件費等決算額は大幅に増加した。この傾向は公費解体が終了する</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年度まで続くことが想定される。</a:t>
          </a:r>
        </a:p>
        <a:p>
          <a:r>
            <a:rPr kumimoji="1" lang="ja-JP" altLang="en-US" sz="1100">
              <a:latin typeface="ＭＳ Ｐゴシック" panose="020B0600070205080204" pitchFamily="50" charset="-128"/>
              <a:ea typeface="ＭＳ Ｐゴシック" panose="020B0600070205080204" pitchFamily="50" charset="-128"/>
            </a:rPr>
            <a:t>人件費について、令和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年度の特殊要因としては、令和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年能登半島地震発生により、時間外勤務が大幅に増え、決算額が大幅に伸びている。また令和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月に策定された第</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次定員適正化計画に基づき、職員数の削減を行っているが、令和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年度より定年の延長が始まり、削減率の鈍化が見込まれる。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物価高騰の影響もあり、物件費等を抑制することは厳しい面もあるが、できる限りの経費の削減に努める。</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84013</xdr:rowOff>
    </xdr:from>
    <xdr:to>
      <xdr:col>23</xdr:col>
      <xdr:colOff>133350</xdr:colOff>
      <xdr:row>89</xdr:row>
      <xdr:rowOff>72858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142913"/>
          <a:ext cx="838200" cy="118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12122</xdr:rowOff>
    </xdr:from>
    <xdr:to>
      <xdr:col>19</xdr:col>
      <xdr:colOff>133350</xdr:colOff>
      <xdr:row>82</xdr:row>
      <xdr:rowOff>84013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71022"/>
          <a:ext cx="889000" cy="7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3034</xdr:rowOff>
    </xdr:from>
    <xdr:to>
      <xdr:col>15</xdr:col>
      <xdr:colOff>82550</xdr:colOff>
      <xdr:row>82</xdr:row>
      <xdr:rowOff>12122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61934"/>
          <a:ext cx="889000" cy="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162127</xdr:rowOff>
    </xdr:from>
    <xdr:to>
      <xdr:col>11</xdr:col>
      <xdr:colOff>31750</xdr:colOff>
      <xdr:row>82</xdr:row>
      <xdr:rowOff>3034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49577"/>
          <a:ext cx="889000" cy="1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22058</xdr:rowOff>
    </xdr:from>
    <xdr:to>
      <xdr:col>23</xdr:col>
      <xdr:colOff>184150</xdr:colOff>
      <xdr:row>89</xdr:row>
      <xdr:rowOff>123658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528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89385</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517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33213</xdr:rowOff>
    </xdr:from>
    <xdr:to>
      <xdr:col>19</xdr:col>
      <xdr:colOff>184150</xdr:colOff>
      <xdr:row>82</xdr:row>
      <xdr:rowOff>134813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119590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178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132772</xdr:rowOff>
    </xdr:from>
    <xdr:to>
      <xdr:col>15</xdr:col>
      <xdr:colOff>133350</xdr:colOff>
      <xdr:row>82</xdr:row>
      <xdr:rowOff>62922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2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47699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10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123684</xdr:rowOff>
    </xdr:from>
    <xdr:to>
      <xdr:col>11</xdr:col>
      <xdr:colOff>82550</xdr:colOff>
      <xdr:row>82</xdr:row>
      <xdr:rowOff>53834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1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38611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9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111327</xdr:rowOff>
    </xdr:from>
    <xdr:to>
      <xdr:col>7</xdr:col>
      <xdr:colOff>31750</xdr:colOff>
      <xdr:row>82</xdr:row>
      <xdr:rowOff>41477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26254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ラスパイレス指数は令和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95.0</a:t>
          </a:r>
          <a:r>
            <a:rPr kumimoji="1" lang="ja-JP" altLang="en-US" sz="1100">
              <a:latin typeface="ＭＳ Ｐゴシック" panose="020B0600070205080204" pitchFamily="50" charset="-128"/>
              <a:ea typeface="ＭＳ Ｐゴシック" panose="020B0600070205080204" pitchFamily="50" charset="-128"/>
            </a:rPr>
            <a:t>）は令和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94.3</a:t>
          </a:r>
          <a:r>
            <a:rPr kumimoji="1" lang="ja-JP" altLang="en-US" sz="1100">
              <a:latin typeface="ＭＳ Ｐゴシック" panose="020B0600070205080204" pitchFamily="50" charset="-128"/>
              <a:ea typeface="ＭＳ Ｐゴシック" panose="020B0600070205080204" pitchFamily="50" charset="-128"/>
            </a:rPr>
            <a:t>）より微増した。（</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a:t>
          </a:r>
        </a:p>
        <a:p>
          <a:r>
            <a:rPr kumimoji="1" lang="ja-JP" altLang="en-US" sz="1100">
              <a:latin typeface="ＭＳ Ｐゴシック" panose="020B0600070205080204" pitchFamily="50" charset="-128"/>
              <a:ea typeface="ＭＳ Ｐゴシック" panose="020B0600070205080204" pitchFamily="50" charset="-128"/>
            </a:rPr>
            <a:t>　これは、職員構成の変動（採用・退職）によることが原因と考えられる。</a:t>
          </a:r>
        </a:p>
        <a:p>
          <a:r>
            <a:rPr kumimoji="1" lang="ja-JP" altLang="en-US" sz="1100">
              <a:latin typeface="ＭＳ Ｐゴシック" panose="020B0600070205080204" pitchFamily="50" charset="-128"/>
              <a:ea typeface="ＭＳ Ｐゴシック" panose="020B0600070205080204" pitchFamily="50" charset="-128"/>
            </a:rPr>
            <a:t>　今後についても適正な給与水準となるよう、職員の年齢構成、定員、総人件費等に注意を払っていく。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6955</xdr:rowOff>
    </xdr:from>
    <xdr:to>
      <xdr:col>81</xdr:col>
      <xdr:colOff>44450</xdr:colOff>
      <xdr:row>83</xdr:row>
      <xdr:rowOff>87388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23730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6955</xdr:rowOff>
    </xdr:from>
    <xdr:to>
      <xdr:col>77</xdr:col>
      <xdr:colOff>44450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2373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29936</xdr:rowOff>
    </xdr:from>
    <xdr:to>
      <xdr:col>72</xdr:col>
      <xdr:colOff>203200</xdr:colOff>
      <xdr:row>83</xdr:row>
      <xdr:rowOff>64407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2602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64407</xdr:rowOff>
    </xdr:from>
    <xdr:to>
      <xdr:col>68</xdr:col>
      <xdr:colOff>152400</xdr:colOff>
      <xdr:row>83</xdr:row>
      <xdr:rowOff>87388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2947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36588</xdr:rowOff>
    </xdr:from>
    <xdr:to>
      <xdr:col>81</xdr:col>
      <xdr:colOff>95250</xdr:colOff>
      <xdr:row>83</xdr:row>
      <xdr:rowOff>138188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2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53115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127605</xdr:rowOff>
    </xdr:from>
    <xdr:to>
      <xdr:col>77</xdr:col>
      <xdr:colOff>95250</xdr:colOff>
      <xdr:row>83</xdr:row>
      <xdr:rowOff>57755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67932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95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150586</xdr:rowOff>
    </xdr:from>
    <xdr:to>
      <xdr:col>73</xdr:col>
      <xdr:colOff>44450</xdr:colOff>
      <xdr:row>83</xdr:row>
      <xdr:rowOff>80736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90913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36588</xdr:rowOff>
    </xdr:from>
    <xdr:to>
      <xdr:col>64</xdr:col>
      <xdr:colOff>152400</xdr:colOff>
      <xdr:row>83</xdr:row>
      <xdr:rowOff>138188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2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148365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03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小規模</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町村が合併したことにより、依然として類似団体の平均を大きく上回っているが、令和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年度の普通会計の職員は</a:t>
          </a:r>
          <a:r>
            <a:rPr kumimoji="1" lang="en-US" altLang="ja-JP" sz="1100">
              <a:latin typeface="ＭＳ Ｐゴシック" panose="020B0600070205080204" pitchFamily="50" charset="-128"/>
              <a:ea typeface="ＭＳ Ｐゴシック" panose="020B0600070205080204" pitchFamily="50" charset="-128"/>
            </a:rPr>
            <a:t>217</a:t>
          </a:r>
          <a:r>
            <a:rPr kumimoji="1" lang="ja-JP" altLang="en-US" sz="1100">
              <a:latin typeface="ＭＳ Ｐゴシック" panose="020B0600070205080204" pitchFamily="50" charset="-128"/>
              <a:ea typeface="ＭＳ Ｐゴシック" panose="020B0600070205080204" pitchFamily="50" charset="-128"/>
            </a:rPr>
            <a:t>名であるのに対し、令和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年度の職員数は</a:t>
          </a:r>
          <a:r>
            <a:rPr kumimoji="1" lang="en-US" altLang="ja-JP" sz="1100">
              <a:latin typeface="ＭＳ Ｐゴシック" panose="020B0600070205080204" pitchFamily="50" charset="-128"/>
              <a:ea typeface="ＭＳ Ｐゴシック" panose="020B0600070205080204" pitchFamily="50" charset="-128"/>
            </a:rPr>
            <a:t>216</a:t>
          </a:r>
          <a:r>
            <a:rPr kumimoji="1" lang="ja-JP" altLang="en-US" sz="1100">
              <a:latin typeface="ＭＳ Ｐゴシック" panose="020B0600070205080204" pitchFamily="50" charset="-128"/>
              <a:ea typeface="ＭＳ Ｐゴシック" panose="020B0600070205080204" pitchFamily="50" charset="-128"/>
            </a:rPr>
            <a:t>名となり、▲</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名の減となった。</a:t>
          </a:r>
        </a:p>
        <a:p>
          <a:r>
            <a:rPr kumimoji="1" lang="ja-JP" altLang="en-US" sz="1100">
              <a:latin typeface="ＭＳ Ｐゴシック" panose="020B0600070205080204" pitchFamily="50" charset="-128"/>
              <a:ea typeface="ＭＳ Ｐゴシック" panose="020B0600070205080204" pitchFamily="50" charset="-128"/>
            </a:rPr>
            <a:t>　また、定年年齢の引き上げが、令和５年度より段階的に始まり、職員数減少の鈍化が見込まれる。今後は、令和６年能登半島地震が発生し復旧復興に必要な人員を確保しつつ、退職が見込まれる職員と新採職員数のバランスを図りながらの定員管理が必要になってく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129187</xdr:rowOff>
    </xdr:from>
    <xdr:to>
      <xdr:col>81</xdr:col>
      <xdr:colOff>44450</xdr:colOff>
      <xdr:row>65</xdr:row>
      <xdr:rowOff>62301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101987"/>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129187</xdr:rowOff>
    </xdr:from>
    <xdr:to>
      <xdr:col>77</xdr:col>
      <xdr:colOff>44450</xdr:colOff>
      <xdr:row>64</xdr:row>
      <xdr:rowOff>134549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101987"/>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105057</xdr:rowOff>
    </xdr:from>
    <xdr:to>
      <xdr:col>72</xdr:col>
      <xdr:colOff>203200</xdr:colOff>
      <xdr:row>64</xdr:row>
      <xdr:rowOff>134549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77857"/>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55456</xdr:rowOff>
    </xdr:from>
    <xdr:to>
      <xdr:col>68</xdr:col>
      <xdr:colOff>152400</xdr:colOff>
      <xdr:row>64</xdr:row>
      <xdr:rowOff>105057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028256"/>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11501</xdr:rowOff>
    </xdr:from>
    <xdr:to>
      <xdr:col>81</xdr:col>
      <xdr:colOff>95250</xdr:colOff>
      <xdr:row>65</xdr:row>
      <xdr:rowOff>113101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15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155028</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127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78387</xdr:rowOff>
    </xdr:from>
    <xdr:to>
      <xdr:col>77</xdr:col>
      <xdr:colOff>95250</xdr:colOff>
      <xdr:row>65</xdr:row>
      <xdr:rowOff>8537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5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164764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37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83749</xdr:rowOff>
    </xdr:from>
    <xdr:to>
      <xdr:col>73</xdr:col>
      <xdr:colOff>44450</xdr:colOff>
      <xdr:row>65</xdr:row>
      <xdr:rowOff>13899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170126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4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54257</xdr:rowOff>
    </xdr:from>
    <xdr:to>
      <xdr:col>68</xdr:col>
      <xdr:colOff>203200</xdr:colOff>
      <xdr:row>64</xdr:row>
      <xdr:rowOff>155857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02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140634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11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4656</xdr:rowOff>
    </xdr:from>
    <xdr:to>
      <xdr:col>64</xdr:col>
      <xdr:colOff>152400</xdr:colOff>
      <xdr:row>64</xdr:row>
      <xdr:rowOff>106256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91033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実質公債費比率（</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カ年平均）は</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と、昨年度から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年度にかけて実施した大型繰上償還の効果により、地方債残高及び元利償還金が着実に減少してきたことによるものである。しかしながら、令和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年度に能登半島地震に係る災害復旧事業債を</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億円以上発行したことにより、地方債現在高は標準財政規模の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倍を超える額</a:t>
          </a:r>
          <a:r>
            <a:rPr kumimoji="1" lang="en-US" altLang="ja-JP" sz="1100">
              <a:latin typeface="ＭＳ Ｐゴシック" panose="020B0600070205080204" pitchFamily="50" charset="-128"/>
              <a:ea typeface="ＭＳ Ｐゴシック" panose="020B0600070205080204" pitchFamily="50" charset="-128"/>
            </a:rPr>
            <a:t>(295</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8,042</a:t>
          </a:r>
          <a:r>
            <a:rPr kumimoji="1" lang="ja-JP" altLang="en-US" sz="1100">
              <a:latin typeface="ＭＳ Ｐゴシック" panose="020B0600070205080204" pitchFamily="50" charset="-128"/>
              <a:ea typeface="ＭＳ Ｐゴシック" panose="020B0600070205080204" pitchFamily="50" charset="-128"/>
            </a:rPr>
            <a:t>万円</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なった。今後は震災に係る起債の元利償還が本格化することから、実質公債費比率は悪化に向かう。復旧・復興に係る地方債については、その多くが交付税措置のある有利な起債であることから実質的な負担は軽減されるが、経常一般財源の確保のためにも、繰上償還の再開を含めた財政運営の見直しを検討し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40</xdr:row>
      <xdr:rowOff>46567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8884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62654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9045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62654</xdr:rowOff>
    </xdr:from>
    <xdr:to>
      <xdr:col>72</xdr:col>
      <xdr:colOff>203200</xdr:colOff>
      <xdr:row>40</xdr:row>
      <xdr:rowOff>167217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920654"/>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108373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2521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167657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11854</xdr:rowOff>
    </xdr:from>
    <xdr:to>
      <xdr:col>73</xdr:col>
      <xdr:colOff>44450</xdr:colOff>
      <xdr:row>40</xdr:row>
      <xdr:rowOff>113454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169350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将来負担比率は</a:t>
          </a:r>
          <a:r>
            <a:rPr kumimoji="1" lang="en-US" altLang="ja-JP" sz="1100">
              <a:latin typeface="ＭＳ Ｐゴシック" panose="020B0600070205080204" pitchFamily="50" charset="-128"/>
              <a:ea typeface="ＭＳ Ｐゴシック" panose="020B0600070205080204" pitchFamily="50" charset="-128"/>
            </a:rPr>
            <a:t>4.2%</a:t>
          </a:r>
          <a:r>
            <a:rPr kumimoji="1" lang="ja-JP" altLang="en-US" sz="1100">
              <a:latin typeface="ＭＳ Ｐゴシック" panose="020B0600070205080204" pitchFamily="50" charset="-128"/>
              <a:ea typeface="ＭＳ Ｐゴシック" panose="020B0600070205080204" pitchFamily="50" charset="-128"/>
            </a:rPr>
            <a:t>と、昨年度より</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ポイント増となっている。令和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年度は財政調整基金・減債基金・令和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年能登半島地震復興基金への積立てにより充当可能基金残高が</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億円増加し、将来負担比率は平成</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年度公表以来最低値となっていた。令和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年度においては、能登半島地震に係る災害復旧事業債の大幅発行により地方債現在高が前年度比約</a:t>
          </a:r>
          <a:r>
            <a:rPr kumimoji="1" lang="en-US" altLang="ja-JP" sz="1100">
              <a:latin typeface="ＭＳ Ｐゴシック" panose="020B0600070205080204" pitchFamily="50" charset="-128"/>
              <a:ea typeface="ＭＳ Ｐゴシック" panose="020B0600070205080204" pitchFamily="50" charset="-128"/>
            </a:rPr>
            <a:t>95</a:t>
          </a:r>
          <a:r>
            <a:rPr kumimoji="1" lang="ja-JP" altLang="en-US" sz="1100">
              <a:latin typeface="ＭＳ Ｐゴシック" panose="020B0600070205080204" pitchFamily="50" charset="-128"/>
              <a:ea typeface="ＭＳ Ｐゴシック" panose="020B0600070205080204" pitchFamily="50" charset="-128"/>
            </a:rPr>
            <a:t>億円増加したものの、充当可能基金の積み増し及び災害復旧事業債の交付税算入見込額の増加により、将来負担比率は引き続き低水準に抑えられている。今後は、復旧・復興事業の進捗に伴い地方債残高のさらなる増加が見込まれることから、充当可能基金の維持・確保と計画的な地方債管理に努め、将来世代への負担の先送りを抑制し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102749</xdr:rowOff>
    </xdr:from>
    <xdr:to>
      <xdr:col>81</xdr:col>
      <xdr:colOff>44450</xdr:colOff>
      <xdr:row>13</xdr:row>
      <xdr:rowOff>132624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31599"/>
          <a:ext cx="8382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102749</xdr:rowOff>
    </xdr:from>
    <xdr:to>
      <xdr:col>77</xdr:col>
      <xdr:colOff>44450</xdr:colOff>
      <xdr:row>15</xdr:row>
      <xdr:rowOff>43664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31599"/>
          <a:ext cx="889000" cy="28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43664</xdr:rowOff>
    </xdr:from>
    <xdr:to>
      <xdr:col>72</xdr:col>
      <xdr:colOff>203200</xdr:colOff>
      <xdr:row>16</xdr:row>
      <xdr:rowOff>85937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615414"/>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85937</xdr:rowOff>
    </xdr:from>
    <xdr:to>
      <xdr:col>68</xdr:col>
      <xdr:colOff>152400</xdr:colOff>
      <xdr:row>18</xdr:row>
      <xdr:rowOff>113030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29137"/>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3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53901</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28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51949</xdr:rowOff>
    </xdr:from>
    <xdr:to>
      <xdr:col>77</xdr:col>
      <xdr:colOff>95250</xdr:colOff>
      <xdr:row>13</xdr:row>
      <xdr:rowOff>153549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2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138326</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367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164314</xdr:rowOff>
    </xdr:from>
    <xdr:to>
      <xdr:col>73</xdr:col>
      <xdr:colOff>44450</xdr:colOff>
      <xdr:row>15</xdr:row>
      <xdr:rowOff>94464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5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79241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65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35137</xdr:rowOff>
    </xdr:from>
    <xdr:to>
      <xdr:col>68</xdr:col>
      <xdr:colOff>203200</xdr:colOff>
      <xdr:row>16</xdr:row>
      <xdr:rowOff>136737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7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121514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6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62230</xdr:rowOff>
    </xdr:from>
    <xdr:to>
      <xdr:col>64</xdr:col>
      <xdr:colOff>152400</xdr:colOff>
      <xdr:row>18</xdr:row>
      <xdr:rowOff>163830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1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148607</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23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自体は類似団体平均と比較し低くなっているが、職員数は未だ類似団体と比較して高い水準であり、今後も適切な定員管理による人件費の削減が必要である。定年年齢の引き上げが令和５年度より段階的に始まり、職員数減少の鈍化が見込まれるが、職員数の適正管理を図り、人件費の削減に努める。また、６年度の特殊要因としては、令和６年能登半島地震発生により時間外勤務等が大幅に増えたため、人件費の決算額が大幅に伸び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39914</xdr:rowOff>
    </xdr:from>
    <xdr:to>
      <xdr:col>24</xdr:col>
      <xdr:colOff>25400</xdr:colOff>
      <xdr:row>34</xdr:row>
      <xdr:rowOff>83457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69214"/>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135164</xdr:rowOff>
    </xdr:from>
    <xdr:to>
      <xdr:col>19</xdr:col>
      <xdr:colOff>187325</xdr:colOff>
      <xdr:row>34</xdr:row>
      <xdr:rowOff>39914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7930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91622</xdr:rowOff>
    </xdr:from>
    <xdr:to>
      <xdr:col>15</xdr:col>
      <xdr:colOff>98425</xdr:colOff>
      <xdr:row>33</xdr:row>
      <xdr:rowOff>135164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49472"/>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91622</xdr:rowOff>
    </xdr:from>
    <xdr:to>
      <xdr:col>11</xdr:col>
      <xdr:colOff>9525</xdr:colOff>
      <xdr:row>34</xdr:row>
      <xdr:rowOff>18143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494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32657</xdr:rowOff>
    </xdr:from>
    <xdr:to>
      <xdr:col>24</xdr:col>
      <xdr:colOff>76200</xdr:colOff>
      <xdr:row>34</xdr:row>
      <xdr:rowOff>134257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49184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160564</xdr:rowOff>
    </xdr:from>
    <xdr:to>
      <xdr:col>20</xdr:col>
      <xdr:colOff>38100</xdr:colOff>
      <xdr:row>34</xdr:row>
      <xdr:rowOff>90714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100891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8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84364</xdr:rowOff>
    </xdr:from>
    <xdr:to>
      <xdr:col>15</xdr:col>
      <xdr:colOff>149225</xdr:colOff>
      <xdr:row>34</xdr:row>
      <xdr:rowOff>14514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24691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40822</xdr:rowOff>
    </xdr:from>
    <xdr:to>
      <xdr:col>11</xdr:col>
      <xdr:colOff>60325</xdr:colOff>
      <xdr:row>33</xdr:row>
      <xdr:rowOff>142422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6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152599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6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138793</xdr:rowOff>
    </xdr:from>
    <xdr:to>
      <xdr:col>6</xdr:col>
      <xdr:colOff>171450</xdr:colOff>
      <xdr:row>34</xdr:row>
      <xdr:rowOff>68943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79120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物件費に係る経常収支比率は</a:t>
          </a:r>
          <a:r>
            <a:rPr kumimoji="1" lang="en-US" altLang="ja-JP" sz="1050">
              <a:latin typeface="ＭＳ Ｐゴシック" panose="020B0600070205080204" pitchFamily="50" charset="-128"/>
              <a:ea typeface="ＭＳ Ｐゴシック" panose="020B0600070205080204" pitchFamily="50" charset="-128"/>
            </a:rPr>
            <a:t>11.8%</a:t>
          </a:r>
          <a:r>
            <a:rPr kumimoji="1" lang="ja-JP" altLang="en-US" sz="1050">
              <a:latin typeface="ＭＳ Ｐゴシック" panose="020B0600070205080204" pitchFamily="50" charset="-128"/>
              <a:ea typeface="ＭＳ Ｐゴシック" panose="020B0600070205080204" pitchFamily="50" charset="-128"/>
            </a:rPr>
            <a:t>と、前年度（</a:t>
          </a:r>
          <a:r>
            <a:rPr kumimoji="1" lang="en-US" altLang="ja-JP" sz="1050">
              <a:latin typeface="ＭＳ Ｐゴシック" panose="020B0600070205080204" pitchFamily="50" charset="-128"/>
              <a:ea typeface="ＭＳ Ｐゴシック" panose="020B0600070205080204" pitchFamily="50" charset="-128"/>
            </a:rPr>
            <a:t>11.8%</a:t>
          </a:r>
          <a:r>
            <a:rPr kumimoji="1" lang="ja-JP" altLang="en-US" sz="1050">
              <a:latin typeface="ＭＳ Ｐゴシック" panose="020B0600070205080204" pitchFamily="50" charset="-128"/>
              <a:ea typeface="ＭＳ Ｐゴシック" panose="020B0600070205080204" pitchFamily="50" charset="-128"/>
            </a:rPr>
            <a:t>）と同水準で推移している。経常収支比率上の物件費は横ばいであるが、決算額ベースでは令和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年能登半島地震・奥能登豪雨に伴う災害廃棄物処理・被災家屋の公費解体等の委託費が大幅に増加しており（前年度比</a:t>
          </a:r>
          <a:r>
            <a:rPr kumimoji="1" lang="en-US" altLang="ja-JP" sz="1050">
              <a:latin typeface="ＭＳ Ｐゴシック" panose="020B0600070205080204" pitchFamily="50" charset="-128"/>
              <a:ea typeface="ＭＳ Ｐゴシック" panose="020B0600070205080204" pitchFamily="50" charset="-128"/>
            </a:rPr>
            <a:t>481.4%</a:t>
          </a:r>
          <a:r>
            <a:rPr kumimoji="1" lang="ja-JP" altLang="en-US" sz="1050">
              <a:latin typeface="ＭＳ Ｐゴシック" panose="020B0600070205080204" pitchFamily="50" charset="-128"/>
              <a:ea typeface="ＭＳ Ｐゴシック" panose="020B0600070205080204" pitchFamily="50" charset="-128"/>
            </a:rPr>
            <a:t>増、</a:t>
          </a:r>
          <a:r>
            <a:rPr kumimoji="1" lang="en-US" altLang="ja-JP" sz="1050">
              <a:latin typeface="ＭＳ Ｐゴシック" panose="020B0600070205080204" pitchFamily="50" charset="-128"/>
              <a:ea typeface="ＭＳ Ｐゴシック" panose="020B0600070205080204" pitchFamily="50" charset="-128"/>
            </a:rPr>
            <a:t>14,434,894</a:t>
          </a:r>
          <a:r>
            <a:rPr kumimoji="1" lang="ja-JP" altLang="en-US" sz="1050">
              <a:latin typeface="ＭＳ Ｐゴシック" panose="020B0600070205080204" pitchFamily="50" charset="-128"/>
              <a:ea typeface="ＭＳ Ｐゴシック" panose="020B0600070205080204" pitchFamily="50" charset="-128"/>
            </a:rPr>
            <a:t>千円増）、　　</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これらは主として特定財源（国庫補助等）が充当されているため、経常収支比率への直接的な影響は限定的となっている。</a:t>
          </a:r>
        </a:p>
        <a:p>
          <a:r>
            <a:rPr kumimoji="1" lang="ja-JP" altLang="en-US" sz="1050">
              <a:latin typeface="ＭＳ Ｐゴシック" panose="020B0600070205080204" pitchFamily="50" charset="-128"/>
              <a:ea typeface="ＭＳ Ｐゴシック" panose="020B0600070205080204" pitchFamily="50" charset="-128"/>
            </a:rPr>
            <a:t>　今後も復旧・復興に伴う物件費の高水準が続くことが見込まれるが、特定財源の確保を図りながら、経常的な物件費については業務委託の見直しや施設管理の効率化等を通じてコスト縮減に努めていく。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62992</xdr:rowOff>
    </xdr:from>
    <xdr:to>
      <xdr:col>82</xdr:col>
      <xdr:colOff>107950</xdr:colOff>
      <xdr:row>14</xdr:row>
      <xdr:rowOff>62992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632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133858</xdr:rowOff>
    </xdr:from>
    <xdr:to>
      <xdr:col>78</xdr:col>
      <xdr:colOff>69850</xdr:colOff>
      <xdr:row>14</xdr:row>
      <xdr:rowOff>62992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627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60706</xdr:rowOff>
    </xdr:from>
    <xdr:to>
      <xdr:col>73</xdr:col>
      <xdr:colOff>180975</xdr:colOff>
      <xdr:row>13</xdr:row>
      <xdr:rowOff>133858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895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140716</xdr:rowOff>
    </xdr:from>
    <xdr:to>
      <xdr:col>69</xdr:col>
      <xdr:colOff>92075</xdr:colOff>
      <xdr:row>13</xdr:row>
      <xdr:rowOff>60706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1981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xdr:rowOff>
    </xdr:from>
    <xdr:to>
      <xdr:col>82</xdr:col>
      <xdr:colOff>158750</xdr:colOff>
      <xdr:row>14</xdr:row>
      <xdr:rowOff>113792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28719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5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xdr:rowOff>
    </xdr:from>
    <xdr:to>
      <xdr:col>78</xdr:col>
      <xdr:colOff>120650</xdr:colOff>
      <xdr:row>14</xdr:row>
      <xdr:rowOff>113792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123969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81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83058</xdr:rowOff>
    </xdr:from>
    <xdr:to>
      <xdr:col>74</xdr:col>
      <xdr:colOff>31750</xdr:colOff>
      <xdr:row>14</xdr:row>
      <xdr:rowOff>13208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23385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9906</xdr:rowOff>
    </xdr:from>
    <xdr:to>
      <xdr:col>69</xdr:col>
      <xdr:colOff>142875</xdr:colOff>
      <xdr:row>13</xdr:row>
      <xdr:rowOff>111506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121683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0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89916</xdr:rowOff>
    </xdr:from>
    <xdr:to>
      <xdr:col>65</xdr:col>
      <xdr:colOff>53975</xdr:colOff>
      <xdr:row>13</xdr:row>
      <xdr:rowOff>20066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30243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1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扶助費に係る経常収支比率は</a:t>
          </a:r>
          <a:r>
            <a:rPr kumimoji="1" lang="en-US" altLang="ja-JP" sz="1100">
              <a:latin typeface="ＭＳ Ｐゴシック" panose="020B0600070205080204" pitchFamily="50" charset="-128"/>
              <a:ea typeface="ＭＳ Ｐゴシック" panose="020B0600070205080204" pitchFamily="50" charset="-128"/>
            </a:rPr>
            <a:t>4.9%</a:t>
          </a:r>
          <a:r>
            <a:rPr kumimoji="1" lang="ja-JP" altLang="en-US" sz="1100">
              <a:latin typeface="ＭＳ Ｐゴシック" panose="020B0600070205080204" pitchFamily="50" charset="-128"/>
              <a:ea typeface="ＭＳ Ｐゴシック" panose="020B0600070205080204" pitchFamily="50" charset="-128"/>
            </a:rPr>
            <a:t>と、前年度（</a:t>
          </a:r>
          <a:r>
            <a:rPr kumimoji="1" lang="en-US" altLang="ja-JP" sz="1100">
              <a:latin typeface="ＭＳ Ｐゴシック" panose="020B0600070205080204" pitchFamily="50" charset="-128"/>
              <a:ea typeface="ＭＳ Ｐゴシック" panose="020B0600070205080204" pitchFamily="50" charset="-128"/>
            </a:rPr>
            <a:t>4.2%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ポイント増加した。増加の主な要因は、①報酬単価の改定や被災により一時的に減少した施設利用者が回復したことによる障害福祉サービス費等の増（</a:t>
          </a:r>
          <a:r>
            <a:rPr kumimoji="1" lang="en-US" altLang="ja-JP" sz="1100">
              <a:latin typeface="ＭＳ Ｐゴシック" panose="020B0600070205080204" pitchFamily="50" charset="-128"/>
              <a:ea typeface="ＭＳ Ｐゴシック" panose="020B0600070205080204" pitchFamily="50" charset="-128"/>
            </a:rPr>
            <a:t>37,816</a:t>
          </a:r>
          <a:r>
            <a:rPr kumimoji="1" lang="ja-JP" altLang="en-US" sz="1100">
              <a:latin typeface="ＭＳ Ｐゴシック" panose="020B0600070205080204" pitchFamily="50" charset="-128"/>
              <a:ea typeface="ＭＳ Ｐゴシック" panose="020B0600070205080204" pitchFamily="50" charset="-128"/>
            </a:rPr>
            <a:t>千円）、②被災した子育て世帯の負担軽減のための保育料減免（</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年間）に伴う充当特定財源の減（▲</a:t>
          </a:r>
          <a:r>
            <a:rPr kumimoji="1" lang="en-US" altLang="ja-JP" sz="1100">
              <a:latin typeface="ＭＳ Ｐゴシック" panose="020B0600070205080204" pitchFamily="50" charset="-128"/>
              <a:ea typeface="ＭＳ Ｐゴシック" panose="020B0600070205080204" pitchFamily="50" charset="-128"/>
            </a:rPr>
            <a:t>9,339</a:t>
          </a:r>
          <a:r>
            <a:rPr kumimoji="1" lang="ja-JP" altLang="en-US" sz="1100">
              <a:latin typeface="ＭＳ Ｐゴシック" panose="020B0600070205080204" pitchFamily="50" charset="-128"/>
              <a:ea typeface="ＭＳ Ｐゴシック" panose="020B0600070205080204" pitchFamily="50" charset="-128"/>
            </a:rPr>
            <a:t>千円）である。今後も少子高齢化の進行に伴い、介護・障害福祉サービス費等の増加が見込まれる。適切なサービス提供と財政負担のバランスを図りながら、介護予防・重度化防止の取組を推進し、扶助費の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146050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56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48078</xdr:rowOff>
    </xdr:from>
    <xdr:to>
      <xdr:col>15</xdr:col>
      <xdr:colOff>98425</xdr:colOff>
      <xdr:row>53</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34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48078</xdr:rowOff>
    </xdr:from>
    <xdr:to>
      <xdr:col>11</xdr:col>
      <xdr:colOff>9525</xdr:colOff>
      <xdr:row>53</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34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168728</xdr:rowOff>
    </xdr:from>
    <xdr:to>
      <xdr:col>11</xdr:col>
      <xdr:colOff>60325</xdr:colOff>
      <xdr:row>53</xdr:row>
      <xdr:rowOff>98878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109055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ﾎﾟｲﾝﾄの増となった。増加の主な要因は、被災した施設の復旧に伴う介護サービス利用者の回復等による介護保険事業費の増に伴う繰出金の増や処遇改善等による人件費の増及び利用者の増による国民健康保険・後期高齢者医療事業への繰出金の増である。　今後も国保・後期高齢・介護の各特別会計への繰出金が増加していくことが想定される。経費の削減に加えて、保険料の適正化など収入面の対策も図る必要がある。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79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120650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7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57</xdr:row>
      <xdr:rowOff>120650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80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8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補助費等に係る経常収支比率は</a:t>
          </a:r>
          <a:r>
            <a:rPr kumimoji="1" lang="en-US" altLang="ja-JP" sz="1100">
              <a:latin typeface="ＭＳ Ｐゴシック" panose="020B0600070205080204" pitchFamily="50" charset="-128"/>
              <a:ea typeface="ＭＳ Ｐゴシック" panose="020B0600070205080204" pitchFamily="50" charset="-128"/>
            </a:rPr>
            <a:t>16.9%</a:t>
          </a:r>
          <a:r>
            <a:rPr kumimoji="1" lang="ja-JP" altLang="en-US" sz="1100">
              <a:latin typeface="ＭＳ Ｐゴシック" panose="020B0600070205080204" pitchFamily="50" charset="-128"/>
              <a:ea typeface="ＭＳ Ｐゴシック" panose="020B0600070205080204" pitchFamily="50" charset="-128"/>
            </a:rPr>
            <a:t>と、前年度（</a:t>
          </a:r>
          <a:r>
            <a:rPr kumimoji="1" lang="en-US" altLang="ja-JP" sz="1100">
              <a:latin typeface="ＭＳ Ｐゴシック" panose="020B0600070205080204" pitchFamily="50" charset="-128"/>
              <a:ea typeface="ＭＳ Ｐゴシック" panose="020B0600070205080204" pitchFamily="50" charset="-128"/>
            </a:rPr>
            <a:t>18.2%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ポイント減少した。減少の主な要因は、一部事務組合負担金のうち、奥能登クリーン組合の焼却施設が令和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年能登半島地震により被災しゴミの受入れができなかったことによる管理費の減（▲</a:t>
          </a:r>
          <a:r>
            <a:rPr kumimoji="1" lang="en-US" altLang="ja-JP" sz="1100">
              <a:latin typeface="ＭＳ Ｐゴシック" panose="020B0600070205080204" pitchFamily="50" charset="-128"/>
              <a:ea typeface="ＭＳ Ｐゴシック" panose="020B0600070205080204" pitchFamily="50" charset="-128"/>
            </a:rPr>
            <a:t>89,536</a:t>
          </a:r>
          <a:r>
            <a:rPr kumimoji="1" lang="ja-JP" altLang="en-US" sz="1100">
              <a:latin typeface="ＭＳ Ｐゴシック" panose="020B0600070205080204" pitchFamily="50" charset="-128"/>
              <a:ea typeface="ＭＳ Ｐゴシック" panose="020B0600070205080204" pitchFamily="50" charset="-128"/>
            </a:rPr>
            <a:t>千円）である。</a:t>
          </a:r>
        </a:p>
        <a:p>
          <a:r>
            <a:rPr kumimoji="1" lang="ja-JP" altLang="en-US" sz="1100">
              <a:latin typeface="ＭＳ Ｐゴシック" panose="020B0600070205080204" pitchFamily="50" charset="-128"/>
              <a:ea typeface="ＭＳ Ｐゴシック" panose="020B0600070205080204" pitchFamily="50" charset="-128"/>
            </a:rPr>
            <a:t>　一方、令和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年度においては、下水道災害復旧や中長期派遣職員負担金等の震災関連補助費が大幅増（前年度比</a:t>
          </a:r>
          <a:r>
            <a:rPr kumimoji="1" lang="en-US" altLang="ja-JP" sz="1100">
              <a:latin typeface="ＭＳ Ｐゴシック" panose="020B0600070205080204" pitchFamily="50" charset="-128"/>
              <a:ea typeface="ＭＳ Ｐゴシック" panose="020B0600070205080204" pitchFamily="50" charset="-128"/>
            </a:rPr>
            <a:t>130.2%</a:t>
          </a:r>
          <a:r>
            <a:rPr kumimoji="1" lang="ja-JP" altLang="en-US" sz="1100">
              <a:latin typeface="ＭＳ Ｐゴシック" panose="020B0600070205080204" pitchFamily="50" charset="-128"/>
              <a:ea typeface="ＭＳ Ｐゴシック" panose="020B0600070205080204" pitchFamily="50" charset="-128"/>
            </a:rPr>
            <a:t>増、</a:t>
          </a:r>
          <a:r>
            <a:rPr kumimoji="1" lang="en-US" altLang="ja-JP" sz="1100">
              <a:latin typeface="ＭＳ Ｐゴシック" panose="020B0600070205080204" pitchFamily="50" charset="-128"/>
              <a:ea typeface="ＭＳ Ｐゴシック" panose="020B0600070205080204" pitchFamily="50" charset="-128"/>
            </a:rPr>
            <a:t>3,328,706</a:t>
          </a:r>
          <a:r>
            <a:rPr kumimoji="1" lang="ja-JP" altLang="en-US" sz="1100">
              <a:latin typeface="ＭＳ Ｐゴシック" panose="020B0600070205080204" pitchFamily="50" charset="-128"/>
              <a:ea typeface="ＭＳ Ｐゴシック" panose="020B0600070205080204" pitchFamily="50" charset="-128"/>
            </a:rPr>
            <a:t>千円増）となっているが、これらの多くは特定財源が充当されているため経常収支比率への影響は限定的となっている。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64135</xdr:rowOff>
    </xdr:from>
    <xdr:to>
      <xdr:col>82</xdr:col>
      <xdr:colOff>107950</xdr:colOff>
      <xdr:row>36</xdr:row>
      <xdr:rowOff>138430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3633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121285</xdr:rowOff>
    </xdr:from>
    <xdr:to>
      <xdr:col>78</xdr:col>
      <xdr:colOff>69850</xdr:colOff>
      <xdr:row>36</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934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121285</xdr:rowOff>
    </xdr:from>
    <xdr:to>
      <xdr:col>73</xdr:col>
      <xdr:colOff>180975</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2934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220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xdr:rowOff>
    </xdr:from>
    <xdr:to>
      <xdr:col>82</xdr:col>
      <xdr:colOff>158750</xdr:colOff>
      <xdr:row>36</xdr:row>
      <xdr:rowOff>114935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156862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87630</xdr:rowOff>
    </xdr:from>
    <xdr:to>
      <xdr:col>78</xdr:col>
      <xdr:colOff>120650</xdr:colOff>
      <xdr:row>37</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2557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4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70485</xdr:rowOff>
    </xdr:from>
    <xdr:to>
      <xdr:col>74</xdr:col>
      <xdr:colOff>31750</xdr:colOff>
      <xdr:row>37</xdr:row>
      <xdr:rowOff>635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156862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公債費に係る経常収支比率は</a:t>
          </a:r>
          <a:r>
            <a:rPr kumimoji="1" lang="en-US" altLang="ja-JP" sz="900">
              <a:latin typeface="ＭＳ Ｐゴシック" panose="020B0600070205080204" pitchFamily="50" charset="-128"/>
              <a:ea typeface="ＭＳ Ｐゴシック" panose="020B0600070205080204" pitchFamily="50" charset="-128"/>
            </a:rPr>
            <a:t>22.3%</a:t>
          </a:r>
          <a:r>
            <a:rPr kumimoji="1" lang="ja-JP" altLang="en-US" sz="900">
              <a:latin typeface="ＭＳ Ｐゴシック" panose="020B0600070205080204" pitchFamily="50" charset="-128"/>
              <a:ea typeface="ＭＳ Ｐゴシック" panose="020B0600070205080204" pitchFamily="50" charset="-128"/>
            </a:rPr>
            <a:t>と、前年度（</a:t>
          </a:r>
          <a:r>
            <a:rPr kumimoji="1" lang="en-US" altLang="ja-JP" sz="900">
              <a:latin typeface="ＭＳ Ｐゴシック" panose="020B0600070205080204" pitchFamily="50" charset="-128"/>
              <a:ea typeface="ＭＳ Ｐゴシック" panose="020B0600070205080204" pitchFamily="50" charset="-128"/>
            </a:rPr>
            <a:t>20.0%</a:t>
          </a:r>
          <a:r>
            <a:rPr kumimoji="1" lang="ja-JP" altLang="en-US" sz="900">
              <a:latin typeface="ＭＳ Ｐゴシック" panose="020B0600070205080204" pitchFamily="50" charset="-128"/>
              <a:ea typeface="ＭＳ Ｐゴシック" panose="020B0600070205080204" pitchFamily="50" charset="-128"/>
            </a:rPr>
            <a:t>）から</a:t>
          </a:r>
          <a:r>
            <a:rPr kumimoji="1" lang="en-US" altLang="ja-JP" sz="900">
              <a:latin typeface="ＭＳ Ｐゴシック" panose="020B0600070205080204" pitchFamily="50" charset="-128"/>
              <a:ea typeface="ＭＳ Ｐゴシック" panose="020B0600070205080204" pitchFamily="50" charset="-128"/>
            </a:rPr>
            <a:t>2.3</a:t>
          </a:r>
          <a:r>
            <a:rPr kumimoji="1" lang="ja-JP" altLang="en-US" sz="900">
              <a:latin typeface="ＭＳ Ｐゴシック" panose="020B0600070205080204" pitchFamily="50" charset="-128"/>
              <a:ea typeface="ＭＳ Ｐゴシック" panose="020B0600070205080204" pitchFamily="50" charset="-128"/>
            </a:rPr>
            <a:t>ポイント増加した。増加の主な要因は、近年実施した大型事業（有線放送再整備、消防団詰所整備・内浦クリーンセンター解体等）に係る町債の定時償還が開始となったことである（</a:t>
          </a:r>
          <a:r>
            <a:rPr kumimoji="1" lang="en-US" altLang="ja-JP" sz="900">
              <a:latin typeface="ＭＳ Ｐゴシック" panose="020B0600070205080204" pitchFamily="50" charset="-128"/>
              <a:ea typeface="ＭＳ Ｐゴシック" panose="020B0600070205080204" pitchFamily="50" charset="-128"/>
            </a:rPr>
            <a:t>221,669</a:t>
          </a:r>
          <a:r>
            <a:rPr kumimoji="1" lang="ja-JP" altLang="en-US" sz="900">
              <a:latin typeface="ＭＳ Ｐゴシック" panose="020B0600070205080204" pitchFamily="50" charset="-128"/>
              <a:ea typeface="ＭＳ Ｐゴシック" panose="020B0600070205080204" pitchFamily="50" charset="-128"/>
            </a:rPr>
            <a:t>千円増）。</a:t>
          </a:r>
        </a:p>
        <a:p>
          <a:r>
            <a:rPr kumimoji="1" lang="ja-JP" altLang="en-US" sz="900">
              <a:latin typeface="ＭＳ Ｐゴシック" panose="020B0600070205080204" pitchFamily="50" charset="-128"/>
              <a:ea typeface="ＭＳ Ｐゴシック" panose="020B0600070205080204" pitchFamily="50" charset="-128"/>
            </a:rPr>
            <a:t>　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年度においては、令和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年能登半島地震・奥能登豪雨に係る災害復旧事業債を多額に発行したことにより、地方債現在高は前年度比約</a:t>
          </a:r>
          <a:r>
            <a:rPr kumimoji="1" lang="en-US" altLang="ja-JP" sz="900">
              <a:latin typeface="ＭＳ Ｐゴシック" panose="020B0600070205080204" pitchFamily="50" charset="-128"/>
              <a:ea typeface="ＭＳ Ｐゴシック" panose="020B0600070205080204" pitchFamily="50" charset="-128"/>
            </a:rPr>
            <a:t>95</a:t>
          </a:r>
          <a:r>
            <a:rPr kumimoji="1" lang="ja-JP" altLang="en-US" sz="900">
              <a:latin typeface="ＭＳ Ｐゴシック" panose="020B0600070205080204" pitchFamily="50" charset="-128"/>
              <a:ea typeface="ＭＳ Ｐゴシック" panose="020B0600070205080204" pitchFamily="50" charset="-128"/>
            </a:rPr>
            <a:t>億円増の</a:t>
          </a:r>
          <a:r>
            <a:rPr kumimoji="1" lang="en-US" altLang="ja-JP" sz="900">
              <a:latin typeface="ＭＳ Ｐゴシック" panose="020B0600070205080204" pitchFamily="50" charset="-128"/>
              <a:ea typeface="ＭＳ Ｐゴシック" panose="020B0600070205080204" pitchFamily="50" charset="-128"/>
            </a:rPr>
            <a:t>295</a:t>
          </a:r>
          <a:r>
            <a:rPr kumimoji="1" lang="ja-JP" altLang="en-US" sz="900">
              <a:latin typeface="ＭＳ Ｐゴシック" panose="020B0600070205080204" pitchFamily="50" charset="-128"/>
              <a:ea typeface="ＭＳ Ｐゴシック" panose="020B0600070205080204" pitchFamily="50" charset="-128"/>
            </a:rPr>
            <a:t>億</a:t>
          </a:r>
          <a:r>
            <a:rPr kumimoji="1" lang="en-US" altLang="ja-JP" sz="900">
              <a:latin typeface="ＭＳ Ｐゴシック" panose="020B0600070205080204" pitchFamily="50" charset="-128"/>
              <a:ea typeface="ＭＳ Ｐゴシック" panose="020B0600070205080204" pitchFamily="50" charset="-128"/>
            </a:rPr>
            <a:t>8,042</a:t>
          </a:r>
          <a:r>
            <a:rPr kumimoji="1" lang="ja-JP" altLang="en-US" sz="900">
              <a:latin typeface="ＭＳ Ｐゴシック" panose="020B0600070205080204" pitchFamily="50" charset="-128"/>
              <a:ea typeface="ＭＳ Ｐゴシック" panose="020B0600070205080204" pitchFamily="50" charset="-128"/>
            </a:rPr>
            <a:t>万円となった。これらの起債の多くは交付税措置率の高い有利な起債であるが、今後元利償還が本格化することから、公債費は増加傾向に転じることが見込まれる。復旧・復興に係る地方債の交付税算入を最大限活用しながら、新規発行の抑制と計画的な償還管理を行い、公債費負担の適正化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60706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50010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14987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50010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14987</xdr:rowOff>
    </xdr:from>
    <xdr:to>
      <xdr:col>15</xdr:col>
      <xdr:colOff>98425</xdr:colOff>
      <xdr:row>79</xdr:row>
      <xdr:rowOff>101854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559537"/>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19558</xdr:rowOff>
    </xdr:from>
    <xdr:to>
      <xdr:col>11</xdr:col>
      <xdr:colOff>9525</xdr:colOff>
      <xdr:row>79</xdr:row>
      <xdr:rowOff>101854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5641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9906</xdr:rowOff>
    </xdr:from>
    <xdr:to>
      <xdr:col>24</xdr:col>
      <xdr:colOff>76200</xdr:colOff>
      <xdr:row>79</xdr:row>
      <xdr:rowOff>111506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153433</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135637</xdr:rowOff>
    </xdr:from>
    <xdr:to>
      <xdr:col>15</xdr:col>
      <xdr:colOff>149225</xdr:colOff>
      <xdr:row>79</xdr:row>
      <xdr:rowOff>65787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50564</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51054</xdr:rowOff>
    </xdr:from>
    <xdr:to>
      <xdr:col>11</xdr:col>
      <xdr:colOff>60325</xdr:colOff>
      <xdr:row>79</xdr:row>
      <xdr:rowOff>152654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137431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140208</xdr:rowOff>
    </xdr:from>
    <xdr:to>
      <xdr:col>6</xdr:col>
      <xdr:colOff>171450</xdr:colOff>
      <xdr:row>79</xdr:row>
      <xdr:rowOff>70358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55135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前年度比</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ﾎﾟｲﾝﾄの増となったが、公債費以外では類似団体平均を下回っていることから、公債費が町財政を硬直化させる要因となっていることが見て取れる。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能登半島地震に対する多額の起債発行により、更に公債費が増加し、町財政を圧迫することをおさえたうえで、それ以外の経費については、事業の選択・優先順位付けを徹底し、適切な事業展開を図る必要があ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10414</xdr:rowOff>
    </xdr:from>
    <xdr:to>
      <xdr:col>82</xdr:col>
      <xdr:colOff>107950</xdr:colOff>
      <xdr:row>75</xdr:row>
      <xdr:rowOff>33274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6916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140716</xdr:rowOff>
    </xdr:from>
    <xdr:to>
      <xdr:col>78</xdr:col>
      <xdr:colOff>69850</xdr:colOff>
      <xdr:row>75</xdr:row>
      <xdr:rowOff>10414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8280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81280</xdr:rowOff>
    </xdr:from>
    <xdr:to>
      <xdr:col>73</xdr:col>
      <xdr:colOff>180975</xdr:colOff>
      <xdr:row>74</xdr:row>
      <xdr:rowOff>140716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685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75</xdr:row>
      <xdr:rowOff>33274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6858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153924</xdr:rowOff>
    </xdr:from>
    <xdr:to>
      <xdr:col>82</xdr:col>
      <xdr:colOff>158750</xdr:colOff>
      <xdr:row>75</xdr:row>
      <xdr:rowOff>84074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170451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8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131064</xdr:rowOff>
    </xdr:from>
    <xdr:to>
      <xdr:col>78</xdr:col>
      <xdr:colOff>120650</xdr:colOff>
      <xdr:row>75</xdr:row>
      <xdr:rowOff>61214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71391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587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89916</xdr:rowOff>
    </xdr:from>
    <xdr:to>
      <xdr:col>74</xdr:col>
      <xdr:colOff>31750</xdr:colOff>
      <xdr:row>75</xdr:row>
      <xdr:rowOff>20066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30243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153924</xdr:rowOff>
    </xdr:from>
    <xdr:to>
      <xdr:col>65</xdr:col>
      <xdr:colOff>53975</xdr:colOff>
      <xdr:row>75</xdr:row>
      <xdr:rowOff>84074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94251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76196</xdr:rowOff>
    </xdr:from>
    <xdr:to>
      <xdr:col>29</xdr:col>
      <xdr:colOff>127000</xdr:colOff>
      <xdr:row>14</xdr:row>
      <xdr:rowOff>35212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352671"/>
          <a:ext cx="647700" cy="130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35212</xdr:rowOff>
    </xdr:from>
    <xdr:to>
      <xdr:col>26</xdr:col>
      <xdr:colOff>50800</xdr:colOff>
      <xdr:row>15</xdr:row>
      <xdr:rowOff>38184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483137"/>
          <a:ext cx="698500" cy="17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38184</xdr:rowOff>
    </xdr:from>
    <xdr:to>
      <xdr:col>22</xdr:col>
      <xdr:colOff>114300</xdr:colOff>
      <xdr:row>15</xdr:row>
      <xdr:rowOff>62535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57559"/>
          <a:ext cx="698500" cy="24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62535</xdr:rowOff>
    </xdr:from>
    <xdr:to>
      <xdr:col>18</xdr:col>
      <xdr:colOff>177800</xdr:colOff>
      <xdr:row>15</xdr:row>
      <xdr:rowOff>78058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81910"/>
          <a:ext cx="698500" cy="15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25396</xdr:rowOff>
    </xdr:from>
    <xdr:to>
      <xdr:col>29</xdr:col>
      <xdr:colOff>177800</xdr:colOff>
      <xdr:row>13</xdr:row>
      <xdr:rowOff>126996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301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41923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4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155862</xdr:rowOff>
    </xdr:from>
    <xdr:to>
      <xdr:col>26</xdr:col>
      <xdr:colOff>101600</xdr:colOff>
      <xdr:row>14</xdr:row>
      <xdr:rowOff>86012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32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96189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01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158834</xdr:rowOff>
    </xdr:from>
    <xdr:to>
      <xdr:col>22</xdr:col>
      <xdr:colOff>165100</xdr:colOff>
      <xdr:row>15</xdr:row>
      <xdr:rowOff>88984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06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99161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7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11735</xdr:rowOff>
    </xdr:from>
    <xdr:to>
      <xdr:col>19</xdr:col>
      <xdr:colOff>38100</xdr:colOff>
      <xdr:row>15</xdr:row>
      <xdr:rowOff>113335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31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123512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9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27258</xdr:rowOff>
    </xdr:from>
    <xdr:to>
      <xdr:col>15</xdr:col>
      <xdr:colOff>101600</xdr:colOff>
      <xdr:row>15</xdr:row>
      <xdr:rowOff>128858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4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139035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1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159804</xdr:rowOff>
    </xdr:from>
    <xdr:to>
      <xdr:col>29</xdr:col>
      <xdr:colOff>127000</xdr:colOff>
      <xdr:row>35</xdr:row>
      <xdr:rowOff>318986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70154"/>
          <a:ext cx="647700" cy="159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144581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54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255150</xdr:rowOff>
    </xdr:from>
    <xdr:to>
      <xdr:col>26</xdr:col>
      <xdr:colOff>50800</xdr:colOff>
      <xdr:row>35</xdr:row>
      <xdr:rowOff>318986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65500"/>
          <a:ext cx="698500" cy="63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129495</xdr:rowOff>
    </xdr:from>
    <xdr:to>
      <xdr:col>22</xdr:col>
      <xdr:colOff>114300</xdr:colOff>
      <xdr:row>35</xdr:row>
      <xdr:rowOff>255150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39845"/>
          <a:ext cx="698500" cy="125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129495</xdr:rowOff>
    </xdr:from>
    <xdr:to>
      <xdr:col>18</xdr:col>
      <xdr:colOff>177800</xdr:colOff>
      <xdr:row>35</xdr:row>
      <xdr:rowOff>299707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39845"/>
          <a:ext cx="698500" cy="170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109004</xdr:rowOff>
    </xdr:from>
    <xdr:to>
      <xdr:col>29</xdr:col>
      <xdr:colOff>177800</xdr:colOff>
      <xdr:row>35</xdr:row>
      <xdr:rowOff>210604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19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296981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6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268186</xdr:rowOff>
    </xdr:from>
    <xdr:to>
      <xdr:col>26</xdr:col>
      <xdr:colOff>101600</xdr:colOff>
      <xdr:row>36</xdr:row>
      <xdr:rowOff>26886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78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11663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64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204350</xdr:rowOff>
    </xdr:from>
    <xdr:to>
      <xdr:col>22</xdr:col>
      <xdr:colOff>165100</xdr:colOff>
      <xdr:row>35</xdr:row>
      <xdr:rowOff>305950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14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290727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0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78695</xdr:rowOff>
    </xdr:from>
    <xdr:to>
      <xdr:col>19</xdr:col>
      <xdr:colOff>38100</xdr:colOff>
      <xdr:row>35</xdr:row>
      <xdr:rowOff>180295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89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190472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57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248907</xdr:rowOff>
    </xdr:from>
    <xdr:to>
      <xdr:col>15</xdr:col>
      <xdr:colOff>101600</xdr:colOff>
      <xdr:row>36</xdr:row>
      <xdr:rowOff>7607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9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335284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86474</xdr:rowOff>
    </xdr:from>
    <xdr:to>
      <xdr:col>24</xdr:col>
      <xdr:colOff>63500</xdr:colOff>
      <xdr:row>33</xdr:row>
      <xdr:rowOff>72999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72874"/>
          <a:ext cx="838200" cy="1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72999</xdr:rowOff>
    </xdr:from>
    <xdr:to>
      <xdr:col>19</xdr:col>
      <xdr:colOff>177800</xdr:colOff>
      <xdr:row>34</xdr:row>
      <xdr:rowOff>80645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30849"/>
          <a:ext cx="889000" cy="1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69659</xdr:rowOff>
    </xdr:from>
    <xdr:to>
      <xdr:col>15</xdr:col>
      <xdr:colOff>50800</xdr:colOff>
      <xdr:row>34</xdr:row>
      <xdr:rowOff>80645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98959"/>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14491</xdr:rowOff>
    </xdr:from>
    <xdr:to>
      <xdr:col>10</xdr:col>
      <xdr:colOff>114300</xdr:colOff>
      <xdr:row>34</xdr:row>
      <xdr:rowOff>69659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843791"/>
          <a:ext cx="889000" cy="5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35674</xdr:rowOff>
    </xdr:from>
    <xdr:to>
      <xdr:col>24</xdr:col>
      <xdr:colOff>114300</xdr:colOff>
      <xdr:row>32</xdr:row>
      <xdr:rowOff>137274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2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58551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73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22199</xdr:rowOff>
    </xdr:from>
    <xdr:to>
      <xdr:col>20</xdr:col>
      <xdr:colOff>38100</xdr:colOff>
      <xdr:row>33</xdr:row>
      <xdr:rowOff>123799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8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140326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5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29845</xdr:rowOff>
    </xdr:from>
    <xdr:to>
      <xdr:col>15</xdr:col>
      <xdr:colOff>101600</xdr:colOff>
      <xdr:row>34</xdr:row>
      <xdr:rowOff>131445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147972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3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18859</xdr:rowOff>
    </xdr:from>
    <xdr:to>
      <xdr:col>10</xdr:col>
      <xdr:colOff>165100</xdr:colOff>
      <xdr:row>34</xdr:row>
      <xdr:rowOff>120459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136986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135141</xdr:rowOff>
    </xdr:from>
    <xdr:to>
      <xdr:col>6</xdr:col>
      <xdr:colOff>38100</xdr:colOff>
      <xdr:row>34</xdr:row>
      <xdr:rowOff>65291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9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81818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6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42574</xdr:rowOff>
    </xdr:from>
    <xdr:to>
      <xdr:col>24</xdr:col>
      <xdr:colOff>63500</xdr:colOff>
      <xdr:row>57</xdr:row>
      <xdr:rowOff>136607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8615074"/>
          <a:ext cx="838200" cy="12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136607</xdr:rowOff>
    </xdr:from>
    <xdr:to>
      <xdr:col>19</xdr:col>
      <xdr:colOff>177800</xdr:colOff>
      <xdr:row>58</xdr:row>
      <xdr:rowOff>31811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09257"/>
          <a:ext cx="889000" cy="6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31811</xdr:rowOff>
    </xdr:from>
    <xdr:to>
      <xdr:col>15</xdr:col>
      <xdr:colOff>50800</xdr:colOff>
      <xdr:row>58</xdr:row>
      <xdr:rowOff>37097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75911"/>
          <a:ext cx="889000" cy="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37097</xdr:rowOff>
    </xdr:from>
    <xdr:to>
      <xdr:col>10</xdr:col>
      <xdr:colOff>114300</xdr:colOff>
      <xdr:row>58</xdr:row>
      <xdr:rowOff>49692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1197"/>
          <a:ext cx="889000" cy="1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49</xdr:row>
      <xdr:rowOff>163224</xdr:rowOff>
    </xdr:from>
    <xdr:to>
      <xdr:col>24</xdr:col>
      <xdr:colOff>114300</xdr:colOff>
      <xdr:row>50</xdr:row>
      <xdr:rowOff>93374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85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116251</xdr:rowOff>
    </xdr:from>
    <xdr:ext cx="690189"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851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85807</xdr:rowOff>
    </xdr:from>
    <xdr:to>
      <xdr:col>20</xdr:col>
      <xdr:colOff>38100</xdr:colOff>
      <xdr:row>58</xdr:row>
      <xdr:rowOff>15957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5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32484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33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152461</xdr:rowOff>
    </xdr:from>
    <xdr:to>
      <xdr:col>15</xdr:col>
      <xdr:colOff>101600</xdr:colOff>
      <xdr:row>58</xdr:row>
      <xdr:rowOff>82611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2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99138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0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157747</xdr:rowOff>
    </xdr:from>
    <xdr:to>
      <xdr:col>10</xdr:col>
      <xdr:colOff>165100</xdr:colOff>
      <xdr:row>58</xdr:row>
      <xdr:rowOff>87897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104424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0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170342</xdr:rowOff>
    </xdr:from>
    <xdr:to>
      <xdr:col>6</xdr:col>
      <xdr:colOff>38100</xdr:colOff>
      <xdr:row>58</xdr:row>
      <xdr:rowOff>100492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117019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18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137757</xdr:rowOff>
    </xdr:from>
    <xdr:to>
      <xdr:col>24</xdr:col>
      <xdr:colOff>63500</xdr:colOff>
      <xdr:row>76</xdr:row>
      <xdr:rowOff>39298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996507"/>
          <a:ext cx="838200" cy="7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121435</xdr:rowOff>
    </xdr:from>
    <xdr:to>
      <xdr:col>19</xdr:col>
      <xdr:colOff>177800</xdr:colOff>
      <xdr:row>76</xdr:row>
      <xdr:rowOff>39298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980185"/>
          <a:ext cx="889000" cy="8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121435</xdr:rowOff>
    </xdr:from>
    <xdr:to>
      <xdr:col>15</xdr:col>
      <xdr:colOff>50800</xdr:colOff>
      <xdr:row>75</xdr:row>
      <xdr:rowOff>146444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980185"/>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146444</xdr:rowOff>
    </xdr:from>
    <xdr:to>
      <xdr:col>10</xdr:col>
      <xdr:colOff>114300</xdr:colOff>
      <xdr:row>75</xdr:row>
      <xdr:rowOff>156959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005194"/>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86957</xdr:rowOff>
    </xdr:from>
    <xdr:to>
      <xdr:col>24</xdr:col>
      <xdr:colOff>114300</xdr:colOff>
      <xdr:row>76</xdr:row>
      <xdr:rowOff>17106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9457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109834</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9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159948</xdr:rowOff>
    </xdr:from>
    <xdr:to>
      <xdr:col>20</xdr:col>
      <xdr:colOff>38100</xdr:colOff>
      <xdr:row>76</xdr:row>
      <xdr:rowOff>90098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1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106626</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7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70635</xdr:rowOff>
    </xdr:from>
    <xdr:to>
      <xdr:col>15</xdr:col>
      <xdr:colOff>101600</xdr:colOff>
      <xdr:row>76</xdr:row>
      <xdr:rowOff>784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9293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17312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0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95644</xdr:rowOff>
    </xdr:from>
    <xdr:to>
      <xdr:col>10</xdr:col>
      <xdr:colOff>165100</xdr:colOff>
      <xdr:row>76</xdr:row>
      <xdr:rowOff>25794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95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42321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72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106159</xdr:rowOff>
    </xdr:from>
    <xdr:to>
      <xdr:col>6</xdr:col>
      <xdr:colOff>38100</xdr:colOff>
      <xdr:row>76</xdr:row>
      <xdr:rowOff>36309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6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52836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4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69476</xdr:rowOff>
    </xdr:from>
    <xdr:to>
      <xdr:col>24</xdr:col>
      <xdr:colOff>63500</xdr:colOff>
      <xdr:row>95</xdr:row>
      <xdr:rowOff>119507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85776"/>
          <a:ext cx="838200" cy="22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119507</xdr:rowOff>
    </xdr:from>
    <xdr:to>
      <xdr:col>19</xdr:col>
      <xdr:colOff>177800</xdr:colOff>
      <xdr:row>96</xdr:row>
      <xdr:rowOff>46627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7257"/>
          <a:ext cx="889000" cy="9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103592</xdr:rowOff>
    </xdr:from>
    <xdr:to>
      <xdr:col>15</xdr:col>
      <xdr:colOff>50800</xdr:colOff>
      <xdr:row>96</xdr:row>
      <xdr:rowOff>46627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91342"/>
          <a:ext cx="889000" cy="11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103592</xdr:rowOff>
    </xdr:from>
    <xdr:to>
      <xdr:col>10</xdr:col>
      <xdr:colOff>114300</xdr:colOff>
      <xdr:row>97</xdr:row>
      <xdr:rowOff>21361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91342"/>
          <a:ext cx="889000" cy="26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18676</xdr:rowOff>
    </xdr:from>
    <xdr:to>
      <xdr:col>24</xdr:col>
      <xdr:colOff>114300</xdr:colOff>
      <xdr:row>94</xdr:row>
      <xdr:rowOff>120276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3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41553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86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68707</xdr:rowOff>
    </xdr:from>
    <xdr:to>
      <xdr:col>20</xdr:col>
      <xdr:colOff>38100</xdr:colOff>
      <xdr:row>95</xdr:row>
      <xdr:rowOff>170307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5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161434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4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167277</xdr:rowOff>
    </xdr:from>
    <xdr:to>
      <xdr:col>15</xdr:col>
      <xdr:colOff>101600</xdr:colOff>
      <xdr:row>96</xdr:row>
      <xdr:rowOff>97427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5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88554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4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52792</xdr:rowOff>
    </xdr:from>
    <xdr:to>
      <xdr:col>10</xdr:col>
      <xdr:colOff>165100</xdr:colOff>
      <xdr:row>95</xdr:row>
      <xdr:rowOff>154392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4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145519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3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142011</xdr:rowOff>
    </xdr:from>
    <xdr:to>
      <xdr:col>6</xdr:col>
      <xdr:colOff>38100</xdr:colOff>
      <xdr:row>97</xdr:row>
      <xdr:rowOff>72161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63288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9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22821</xdr:rowOff>
    </xdr:from>
    <xdr:to>
      <xdr:col>55</xdr:col>
      <xdr:colOff>0</xdr:colOff>
      <xdr:row>35</xdr:row>
      <xdr:rowOff>88844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166321"/>
          <a:ext cx="838200" cy="92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87907</xdr:rowOff>
    </xdr:from>
    <xdr:to>
      <xdr:col>50</xdr:col>
      <xdr:colOff>114300</xdr:colOff>
      <xdr:row>35</xdr:row>
      <xdr:rowOff>88844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917207"/>
          <a:ext cx="889000" cy="17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87907</xdr:rowOff>
    </xdr:from>
    <xdr:to>
      <xdr:col>45</xdr:col>
      <xdr:colOff>177800</xdr:colOff>
      <xdr:row>35</xdr:row>
      <xdr:rowOff>12336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917207"/>
          <a:ext cx="889000" cy="9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110675</xdr:rowOff>
    </xdr:from>
    <xdr:to>
      <xdr:col>41</xdr:col>
      <xdr:colOff>50800</xdr:colOff>
      <xdr:row>35</xdr:row>
      <xdr:rowOff>12336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768525"/>
          <a:ext cx="889000" cy="24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143471</xdr:rowOff>
    </xdr:from>
    <xdr:to>
      <xdr:col>55</xdr:col>
      <xdr:colOff>50800</xdr:colOff>
      <xdr:row>30</xdr:row>
      <xdr:rowOff>73621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11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96498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06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38044</xdr:rowOff>
    </xdr:from>
    <xdr:to>
      <xdr:col>50</xdr:col>
      <xdr:colOff>165100</xdr:colOff>
      <xdr:row>35</xdr:row>
      <xdr:rowOff>139644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3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156171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1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37107</xdr:rowOff>
    </xdr:from>
    <xdr:to>
      <xdr:col>46</xdr:col>
      <xdr:colOff>38100</xdr:colOff>
      <xdr:row>34</xdr:row>
      <xdr:rowOff>138707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8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155234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64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132986</xdr:rowOff>
    </xdr:from>
    <xdr:to>
      <xdr:col>41</xdr:col>
      <xdr:colOff>101600</xdr:colOff>
      <xdr:row>35</xdr:row>
      <xdr:rowOff>63136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59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79663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73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59875</xdr:rowOff>
    </xdr:from>
    <xdr:to>
      <xdr:col>36</xdr:col>
      <xdr:colOff>165100</xdr:colOff>
      <xdr:row>33</xdr:row>
      <xdr:rowOff>161475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71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6552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49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18848</xdr:rowOff>
    </xdr:from>
    <xdr:to>
      <xdr:col>55</xdr:col>
      <xdr:colOff>0</xdr:colOff>
      <xdr:row>56</xdr:row>
      <xdr:rowOff>56439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20048"/>
          <a:ext cx="838200"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154943</xdr:rowOff>
    </xdr:from>
    <xdr:to>
      <xdr:col>50</xdr:col>
      <xdr:colOff>114300</xdr:colOff>
      <xdr:row>56</xdr:row>
      <xdr:rowOff>18848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584693"/>
          <a:ext cx="889000" cy="3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145762</xdr:rowOff>
    </xdr:from>
    <xdr:to>
      <xdr:col>45</xdr:col>
      <xdr:colOff>177800</xdr:colOff>
      <xdr:row>55</xdr:row>
      <xdr:rowOff>154943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575512"/>
          <a:ext cx="889000" cy="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44026</xdr:rowOff>
    </xdr:from>
    <xdr:to>
      <xdr:col>41</xdr:col>
      <xdr:colOff>50800</xdr:colOff>
      <xdr:row>55</xdr:row>
      <xdr:rowOff>145762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130876"/>
          <a:ext cx="889000" cy="44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5639</xdr:rowOff>
    </xdr:from>
    <xdr:to>
      <xdr:col>55</xdr:col>
      <xdr:colOff>50800</xdr:colOff>
      <xdr:row>56</xdr:row>
      <xdr:rowOff>107239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60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28516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5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139498</xdr:rowOff>
    </xdr:from>
    <xdr:to>
      <xdr:col>50</xdr:col>
      <xdr:colOff>165100</xdr:colOff>
      <xdr:row>56</xdr:row>
      <xdr:rowOff>69648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6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86175</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4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104143</xdr:rowOff>
    </xdr:from>
    <xdr:to>
      <xdr:col>46</xdr:col>
      <xdr:colOff>38100</xdr:colOff>
      <xdr:row>56</xdr:row>
      <xdr:rowOff>34293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53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50820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30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94962</xdr:rowOff>
    </xdr:from>
    <xdr:to>
      <xdr:col>41</xdr:col>
      <xdr:colOff>101600</xdr:colOff>
      <xdr:row>56</xdr:row>
      <xdr:rowOff>25112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5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41639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29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164676</xdr:rowOff>
    </xdr:from>
    <xdr:to>
      <xdr:col>36</xdr:col>
      <xdr:colOff>165100</xdr:colOff>
      <xdr:row>53</xdr:row>
      <xdr:rowOff>94826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08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111353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85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139047</xdr:rowOff>
    </xdr:from>
    <xdr:to>
      <xdr:col>55</xdr:col>
      <xdr:colOff>0</xdr:colOff>
      <xdr:row>78</xdr:row>
      <xdr:rowOff>156474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2147"/>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156474</xdr:rowOff>
    </xdr:from>
    <xdr:to>
      <xdr:col>50</xdr:col>
      <xdr:colOff>114300</xdr:colOff>
      <xdr:row>79</xdr:row>
      <xdr:rowOff>75006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29574"/>
          <a:ext cx="889000" cy="8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44287</xdr:rowOff>
    </xdr:from>
    <xdr:to>
      <xdr:col>45</xdr:col>
      <xdr:colOff>177800</xdr:colOff>
      <xdr:row>79</xdr:row>
      <xdr:rowOff>75006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8837"/>
          <a:ext cx="889000" cy="3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21949</xdr:rowOff>
    </xdr:from>
    <xdr:to>
      <xdr:col>41</xdr:col>
      <xdr:colOff>50800</xdr:colOff>
      <xdr:row>79</xdr:row>
      <xdr:rowOff>44287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6499"/>
          <a:ext cx="889000" cy="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88247</xdr:rowOff>
    </xdr:from>
    <xdr:to>
      <xdr:col>55</xdr:col>
      <xdr:colOff>50800</xdr:colOff>
      <xdr:row>79</xdr:row>
      <xdr:rowOff>18397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66674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105674</xdr:rowOff>
    </xdr:from>
    <xdr:to>
      <xdr:col>50</xdr:col>
      <xdr:colOff>165100</xdr:colOff>
      <xdr:row>79</xdr:row>
      <xdr:rowOff>35824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26951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7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24206</xdr:rowOff>
    </xdr:from>
    <xdr:to>
      <xdr:col>46</xdr:col>
      <xdr:colOff>38100</xdr:colOff>
      <xdr:row>79</xdr:row>
      <xdr:rowOff>125806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116933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6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164937</xdr:rowOff>
    </xdr:from>
    <xdr:to>
      <xdr:col>41</xdr:col>
      <xdr:colOff>101600</xdr:colOff>
      <xdr:row>79</xdr:row>
      <xdr:rowOff>95087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86214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3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142599</xdr:rowOff>
    </xdr:from>
    <xdr:to>
      <xdr:col>36</xdr:col>
      <xdr:colOff>165100</xdr:colOff>
      <xdr:row>79</xdr:row>
      <xdr:rowOff>72749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63876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102843</xdr:rowOff>
    </xdr:from>
    <xdr:to>
      <xdr:col>55</xdr:col>
      <xdr:colOff>0</xdr:colOff>
      <xdr:row>95</xdr:row>
      <xdr:rowOff>146193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390593"/>
          <a:ext cx="838200" cy="4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41156</xdr:rowOff>
    </xdr:from>
    <xdr:to>
      <xdr:col>50</xdr:col>
      <xdr:colOff>114300</xdr:colOff>
      <xdr:row>95</xdr:row>
      <xdr:rowOff>102843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328906"/>
          <a:ext cx="889000" cy="6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27155</xdr:rowOff>
    </xdr:from>
    <xdr:to>
      <xdr:col>45</xdr:col>
      <xdr:colOff>177800</xdr:colOff>
      <xdr:row>95</xdr:row>
      <xdr:rowOff>41156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314905"/>
          <a:ext cx="889000" cy="1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159531</xdr:rowOff>
    </xdr:from>
    <xdr:to>
      <xdr:col>41</xdr:col>
      <xdr:colOff>50800</xdr:colOff>
      <xdr:row>95</xdr:row>
      <xdr:rowOff>27155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761481"/>
          <a:ext cx="889000" cy="55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95393</xdr:rowOff>
    </xdr:from>
    <xdr:to>
      <xdr:col>55</xdr:col>
      <xdr:colOff>50800</xdr:colOff>
      <xdr:row>96</xdr:row>
      <xdr:rowOff>25543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8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118270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52043</xdr:rowOff>
    </xdr:from>
    <xdr:to>
      <xdr:col>50</xdr:col>
      <xdr:colOff>165100</xdr:colOff>
      <xdr:row>95</xdr:row>
      <xdr:rowOff>153643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3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170170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1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161806</xdr:rowOff>
    </xdr:from>
    <xdr:to>
      <xdr:col>46</xdr:col>
      <xdr:colOff>38100</xdr:colOff>
      <xdr:row>95</xdr:row>
      <xdr:rowOff>91956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2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108483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05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147805</xdr:rowOff>
    </xdr:from>
    <xdr:to>
      <xdr:col>41</xdr:col>
      <xdr:colOff>101600</xdr:colOff>
      <xdr:row>95</xdr:row>
      <xdr:rowOff>77955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2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94482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03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108731</xdr:rowOff>
    </xdr:from>
    <xdr:to>
      <xdr:col>36</xdr:col>
      <xdr:colOff>165100</xdr:colOff>
      <xdr:row>92</xdr:row>
      <xdr:rowOff>38881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7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55408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48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163833</xdr:rowOff>
    </xdr:from>
    <xdr:to>
      <xdr:col>85</xdr:col>
      <xdr:colOff>127000</xdr:colOff>
      <xdr:row>38</xdr:row>
      <xdr:rowOff>85922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5307333"/>
          <a:ext cx="838200" cy="129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85922</xdr:rowOff>
    </xdr:from>
    <xdr:to>
      <xdr:col>81</xdr:col>
      <xdr:colOff>50800</xdr:colOff>
      <xdr:row>39</xdr:row>
      <xdr:rowOff>39039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01022"/>
          <a:ext cx="889000" cy="12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37264</xdr:rowOff>
    </xdr:from>
    <xdr:to>
      <xdr:col>76</xdr:col>
      <xdr:colOff>114300</xdr:colOff>
      <xdr:row>39</xdr:row>
      <xdr:rowOff>39039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3814"/>
          <a:ext cx="889000" cy="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20855</xdr:rowOff>
    </xdr:from>
    <xdr:to>
      <xdr:col>71</xdr:col>
      <xdr:colOff>177800</xdr:colOff>
      <xdr:row>39</xdr:row>
      <xdr:rowOff>37264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07405"/>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113033</xdr:rowOff>
    </xdr:from>
    <xdr:to>
      <xdr:col>85</xdr:col>
      <xdr:colOff>177800</xdr:colOff>
      <xdr:row>31</xdr:row>
      <xdr:rowOff>43183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525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66060</xdr:rowOff>
    </xdr:from>
    <xdr:ext cx="599010"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520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35122</xdr:rowOff>
    </xdr:from>
    <xdr:to>
      <xdr:col>81</xdr:col>
      <xdr:colOff>101600</xdr:colOff>
      <xdr:row>38</xdr:row>
      <xdr:rowOff>136722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5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153249</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2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159689</xdr:rowOff>
    </xdr:from>
    <xdr:to>
      <xdr:col>76</xdr:col>
      <xdr:colOff>165100</xdr:colOff>
      <xdr:row>39</xdr:row>
      <xdr:rowOff>89839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80966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157914</xdr:rowOff>
    </xdr:from>
    <xdr:to>
      <xdr:col>72</xdr:col>
      <xdr:colOff>38100</xdr:colOff>
      <xdr:row>39</xdr:row>
      <xdr:rowOff>88064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79191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7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141505</xdr:rowOff>
    </xdr:from>
    <xdr:to>
      <xdr:col>67</xdr:col>
      <xdr:colOff>101600</xdr:colOff>
      <xdr:row>39</xdr:row>
      <xdr:rowOff>71655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88182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4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74</xdr:row>
      <xdr:rowOff>71427</xdr:rowOff>
    </xdr:from>
    <xdr:to>
      <xdr:col>85</xdr:col>
      <xdr:colOff>126364</xdr:colOff>
      <xdr:row>78</xdr:row>
      <xdr:rowOff>97084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758727"/>
          <a:ext cx="1269" cy="711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100911</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7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97084</xdr:rowOff>
    </xdr:from>
    <xdr:to>
      <xdr:col>86</xdr:col>
      <xdr:colOff>25400</xdr:colOff>
      <xdr:row>78</xdr:row>
      <xdr:rowOff>97084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70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18104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53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74</xdr:row>
      <xdr:rowOff>71427</xdr:rowOff>
    </xdr:from>
    <xdr:to>
      <xdr:col>86</xdr:col>
      <xdr:colOff>25400</xdr:colOff>
      <xdr:row>74</xdr:row>
      <xdr:rowOff>71427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758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169180</xdr:rowOff>
    </xdr:from>
    <xdr:to>
      <xdr:col>85</xdr:col>
      <xdr:colOff>127000</xdr:colOff>
      <xdr:row>75</xdr:row>
      <xdr:rowOff>92092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856480"/>
          <a:ext cx="838200" cy="9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170297</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20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20420</xdr:rowOff>
    </xdr:from>
    <xdr:to>
      <xdr:col>85</xdr:col>
      <xdr:colOff>177800</xdr:colOff>
      <xdr:row>77</xdr:row>
      <xdr:rowOff>122020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22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31627</xdr:rowOff>
    </xdr:from>
    <xdr:to>
      <xdr:col>81</xdr:col>
      <xdr:colOff>50800</xdr:colOff>
      <xdr:row>75</xdr:row>
      <xdr:rowOff>92092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547477"/>
          <a:ext cx="889000" cy="40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18697</xdr:rowOff>
    </xdr:from>
    <xdr:to>
      <xdr:col>81</xdr:col>
      <xdr:colOff>101600</xdr:colOff>
      <xdr:row>77</xdr:row>
      <xdr:rowOff>120297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22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111424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3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101135</xdr:rowOff>
    </xdr:from>
    <xdr:to>
      <xdr:col>76</xdr:col>
      <xdr:colOff>114300</xdr:colOff>
      <xdr:row>73</xdr:row>
      <xdr:rowOff>31627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2445535"/>
          <a:ext cx="889000" cy="10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482</xdr:rowOff>
    </xdr:from>
    <xdr:to>
      <xdr:col>76</xdr:col>
      <xdr:colOff>165100</xdr:colOff>
      <xdr:row>77</xdr:row>
      <xdr:rowOff>102082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20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93209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9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101135</xdr:rowOff>
    </xdr:from>
    <xdr:to>
      <xdr:col>71</xdr:col>
      <xdr:colOff>177800</xdr:colOff>
      <xdr:row>73</xdr:row>
      <xdr:rowOff>82042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445535"/>
          <a:ext cx="889000" cy="15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10847</xdr:rowOff>
    </xdr:from>
    <xdr:to>
      <xdr:col>72</xdr:col>
      <xdr:colOff>38100</xdr:colOff>
      <xdr:row>77</xdr:row>
      <xdr:rowOff>112447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21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103574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30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22180</xdr:rowOff>
    </xdr:from>
    <xdr:to>
      <xdr:col>67</xdr:col>
      <xdr:colOff>101600</xdr:colOff>
      <xdr:row>77</xdr:row>
      <xdr:rowOff>123780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2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114907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31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118380</xdr:rowOff>
    </xdr:from>
    <xdr:to>
      <xdr:col>85</xdr:col>
      <xdr:colOff>177800</xdr:colOff>
      <xdr:row>75</xdr:row>
      <xdr:rowOff>48530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8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33307</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72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41292</xdr:rowOff>
    </xdr:from>
    <xdr:to>
      <xdr:col>81</xdr:col>
      <xdr:colOff>101600</xdr:colOff>
      <xdr:row>75</xdr:row>
      <xdr:rowOff>142892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0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159419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675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152277</xdr:rowOff>
    </xdr:from>
    <xdr:to>
      <xdr:col>76</xdr:col>
      <xdr:colOff>165100</xdr:colOff>
      <xdr:row>73</xdr:row>
      <xdr:rowOff>82427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49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98954</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27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50335</xdr:rowOff>
    </xdr:from>
    <xdr:to>
      <xdr:col>72</xdr:col>
      <xdr:colOff>38100</xdr:colOff>
      <xdr:row>72</xdr:row>
      <xdr:rowOff>151935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39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168462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16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31242</xdr:rowOff>
    </xdr:from>
    <xdr:to>
      <xdr:col>67</xdr:col>
      <xdr:colOff>101600</xdr:colOff>
      <xdr:row>73</xdr:row>
      <xdr:rowOff>132842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5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149369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32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43870</xdr:rowOff>
    </xdr:from>
    <xdr:to>
      <xdr:col>85</xdr:col>
      <xdr:colOff>127000</xdr:colOff>
      <xdr:row>93</xdr:row>
      <xdr:rowOff>78550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5988720"/>
          <a:ext cx="838200" cy="3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78550</xdr:rowOff>
    </xdr:from>
    <xdr:to>
      <xdr:col>81</xdr:col>
      <xdr:colOff>50800</xdr:colOff>
      <xdr:row>98</xdr:row>
      <xdr:rowOff>149682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023400"/>
          <a:ext cx="889000" cy="92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39154</xdr:rowOff>
    </xdr:from>
    <xdr:to>
      <xdr:col>76</xdr:col>
      <xdr:colOff>114300</xdr:colOff>
      <xdr:row>98</xdr:row>
      <xdr:rowOff>149682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41254"/>
          <a:ext cx="889000" cy="11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84584</xdr:rowOff>
    </xdr:from>
    <xdr:to>
      <xdr:col>71</xdr:col>
      <xdr:colOff>177800</xdr:colOff>
      <xdr:row>98</xdr:row>
      <xdr:rowOff>39154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715234"/>
          <a:ext cx="889000" cy="12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164520</xdr:rowOff>
    </xdr:from>
    <xdr:to>
      <xdr:col>85</xdr:col>
      <xdr:colOff>177800</xdr:colOff>
      <xdr:row>93</xdr:row>
      <xdr:rowOff>94670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59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15947</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57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27750</xdr:rowOff>
    </xdr:from>
    <xdr:to>
      <xdr:col>81</xdr:col>
      <xdr:colOff>101600</xdr:colOff>
      <xdr:row>93</xdr:row>
      <xdr:rowOff>129350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59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145877</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574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98882</xdr:rowOff>
    </xdr:from>
    <xdr:to>
      <xdr:col>76</xdr:col>
      <xdr:colOff>165100</xdr:colOff>
      <xdr:row>99</xdr:row>
      <xdr:rowOff>29032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0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20159</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699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159804</xdr:rowOff>
    </xdr:from>
    <xdr:to>
      <xdr:col>72</xdr:col>
      <xdr:colOff>38100</xdr:colOff>
      <xdr:row>98</xdr:row>
      <xdr:rowOff>89954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81081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8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33784</xdr:rowOff>
    </xdr:from>
    <xdr:to>
      <xdr:col>67</xdr:col>
      <xdr:colOff>101600</xdr:colOff>
      <xdr:row>97</xdr:row>
      <xdr:rowOff>135384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6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151911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3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117395</xdr:rowOff>
    </xdr:from>
    <xdr:to>
      <xdr:col>116</xdr:col>
      <xdr:colOff>63500</xdr:colOff>
      <xdr:row>39</xdr:row>
      <xdr:rowOff>15015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461045"/>
          <a:ext cx="838200" cy="24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117395</xdr:rowOff>
    </xdr:from>
    <xdr:to>
      <xdr:col>111</xdr:col>
      <xdr:colOff>177800</xdr:colOff>
      <xdr:row>37</xdr:row>
      <xdr:rowOff>144484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461045"/>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144484</xdr:rowOff>
    </xdr:from>
    <xdr:to>
      <xdr:col>107</xdr:col>
      <xdr:colOff>50800</xdr:colOff>
      <xdr:row>38</xdr:row>
      <xdr:rowOff>35818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488134"/>
          <a:ext cx="889000" cy="6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32029</xdr:rowOff>
    </xdr:from>
    <xdr:to>
      <xdr:col>102</xdr:col>
      <xdr:colOff>114300</xdr:colOff>
      <xdr:row>38</xdr:row>
      <xdr:rowOff>35818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547129"/>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135665</xdr:rowOff>
    </xdr:from>
    <xdr:to>
      <xdr:col>116</xdr:col>
      <xdr:colOff>114300</xdr:colOff>
      <xdr:row>39</xdr:row>
      <xdr:rowOff>65815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5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95042</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3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66595</xdr:rowOff>
    </xdr:from>
    <xdr:to>
      <xdr:col>112</xdr:col>
      <xdr:colOff>38100</xdr:colOff>
      <xdr:row>37</xdr:row>
      <xdr:rowOff>168195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41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13272</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56111" y="61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93684</xdr:rowOff>
    </xdr:from>
    <xdr:to>
      <xdr:col>107</xdr:col>
      <xdr:colOff>101600</xdr:colOff>
      <xdr:row>38</xdr:row>
      <xdr:rowOff>23834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43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40361</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21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156468</xdr:rowOff>
    </xdr:from>
    <xdr:to>
      <xdr:col>102</xdr:col>
      <xdr:colOff>165100</xdr:colOff>
      <xdr:row>38</xdr:row>
      <xdr:rowOff>86618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5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103145</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27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152679</xdr:rowOff>
    </xdr:from>
    <xdr:to>
      <xdr:col>98</xdr:col>
      <xdr:colOff>38100</xdr:colOff>
      <xdr:row>38</xdr:row>
      <xdr:rowOff>82829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99356</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627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12770</xdr:rowOff>
    </xdr:from>
    <xdr:to>
      <xdr:col>116</xdr:col>
      <xdr:colOff>63500</xdr:colOff>
      <xdr:row>58</xdr:row>
      <xdr:rowOff>16313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56870"/>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12770</xdr:rowOff>
    </xdr:from>
    <xdr:to>
      <xdr:col>111</xdr:col>
      <xdr:colOff>177800</xdr:colOff>
      <xdr:row>58</xdr:row>
      <xdr:rowOff>15742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56870"/>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142101</xdr:rowOff>
    </xdr:from>
    <xdr:to>
      <xdr:col>107</xdr:col>
      <xdr:colOff>50800</xdr:colOff>
      <xdr:row>58</xdr:row>
      <xdr:rowOff>15742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571851"/>
          <a:ext cx="889000" cy="38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142101</xdr:rowOff>
    </xdr:from>
    <xdr:to>
      <xdr:col>102</xdr:col>
      <xdr:colOff>114300</xdr:colOff>
      <xdr:row>58</xdr:row>
      <xdr:rowOff>18771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571851"/>
          <a:ext cx="889000" cy="39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167453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6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136963</xdr:rowOff>
    </xdr:from>
    <xdr:to>
      <xdr:col>116</xdr:col>
      <xdr:colOff>114300</xdr:colOff>
      <xdr:row>58</xdr:row>
      <xdr:rowOff>67113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0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51890</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133420</xdr:rowOff>
    </xdr:from>
    <xdr:to>
      <xdr:col>112</xdr:col>
      <xdr:colOff>38100</xdr:colOff>
      <xdr:row>58</xdr:row>
      <xdr:rowOff>63570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54697</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98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136392</xdr:rowOff>
    </xdr:from>
    <xdr:to>
      <xdr:col>107</xdr:col>
      <xdr:colOff>101600</xdr:colOff>
      <xdr:row>58</xdr:row>
      <xdr:rowOff>66542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0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57669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01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91301</xdr:rowOff>
    </xdr:from>
    <xdr:to>
      <xdr:col>102</xdr:col>
      <xdr:colOff>165100</xdr:colOff>
      <xdr:row>56</xdr:row>
      <xdr:rowOff>21451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52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37978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296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139421</xdr:rowOff>
    </xdr:from>
    <xdr:to>
      <xdr:col>98</xdr:col>
      <xdr:colOff>38100</xdr:colOff>
      <xdr:row>58</xdr:row>
      <xdr:rowOff>69571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60698</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04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95169</xdr:rowOff>
    </xdr:from>
    <xdr:to>
      <xdr:col>116</xdr:col>
      <xdr:colOff>63500</xdr:colOff>
      <xdr:row>72</xdr:row>
      <xdr:rowOff>135288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268119"/>
          <a:ext cx="838200" cy="2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107102</xdr:rowOff>
    </xdr:from>
    <xdr:to>
      <xdr:col>111</xdr:col>
      <xdr:colOff>177800</xdr:colOff>
      <xdr:row>72</xdr:row>
      <xdr:rowOff>135288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451502"/>
          <a:ext cx="889000" cy="2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107102</xdr:rowOff>
    </xdr:from>
    <xdr:to>
      <xdr:col>107</xdr:col>
      <xdr:colOff>50800</xdr:colOff>
      <xdr:row>72</xdr:row>
      <xdr:rowOff>137848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451502"/>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137848</xdr:rowOff>
    </xdr:from>
    <xdr:to>
      <xdr:col>102</xdr:col>
      <xdr:colOff>114300</xdr:colOff>
      <xdr:row>72</xdr:row>
      <xdr:rowOff>169738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482248"/>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44369</xdr:rowOff>
    </xdr:from>
    <xdr:to>
      <xdr:col>116</xdr:col>
      <xdr:colOff>114300</xdr:colOff>
      <xdr:row>71</xdr:row>
      <xdr:rowOff>145969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21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67246</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06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84488</xdr:rowOff>
    </xdr:from>
    <xdr:to>
      <xdr:col>112</xdr:col>
      <xdr:colOff>38100</xdr:colOff>
      <xdr:row>73</xdr:row>
      <xdr:rowOff>14638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4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31165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0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56302</xdr:rowOff>
    </xdr:from>
    <xdr:to>
      <xdr:col>107</xdr:col>
      <xdr:colOff>101600</xdr:colOff>
      <xdr:row>72</xdr:row>
      <xdr:rowOff>157902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2979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1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87048</xdr:rowOff>
    </xdr:from>
    <xdr:to>
      <xdr:col>102</xdr:col>
      <xdr:colOff>165100</xdr:colOff>
      <xdr:row>73</xdr:row>
      <xdr:rowOff>17198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43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33725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0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118938</xdr:rowOff>
    </xdr:from>
    <xdr:to>
      <xdr:col>98</xdr:col>
      <xdr:colOff>38100</xdr:colOff>
      <xdr:row>73</xdr:row>
      <xdr:rowOff>49088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4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65615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年度の歳出決算額は</a:t>
          </a:r>
          <a:r>
            <a:rPr kumimoji="1" lang="en-US" altLang="ja-JP" sz="1000">
              <a:latin typeface="ＭＳ Ｐゴシック" panose="020B0600070205080204" pitchFamily="50" charset="-128"/>
              <a:ea typeface="ＭＳ Ｐゴシック" panose="020B0600070205080204" pitchFamily="50" charset="-128"/>
            </a:rPr>
            <a:t>392</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3,296</a:t>
          </a:r>
          <a:r>
            <a:rPr kumimoji="1" lang="ja-JP" altLang="en-US" sz="1000">
              <a:latin typeface="ＭＳ Ｐゴシック" panose="020B0600070205080204" pitchFamily="50" charset="-128"/>
              <a:ea typeface="ＭＳ Ｐゴシック" panose="020B0600070205080204" pitchFamily="50" charset="-128"/>
            </a:rPr>
            <a:t>万円と、前年度（</a:t>
          </a:r>
          <a:r>
            <a:rPr kumimoji="1" lang="en-US" altLang="ja-JP" sz="1000">
              <a:latin typeface="ＭＳ Ｐゴシック" panose="020B0600070205080204" pitchFamily="50" charset="-128"/>
              <a:ea typeface="ＭＳ Ｐゴシック" panose="020B0600070205080204" pitchFamily="50" charset="-128"/>
            </a:rPr>
            <a:t>165</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4,320</a:t>
          </a:r>
          <a:r>
            <a:rPr kumimoji="1" lang="ja-JP" altLang="en-US" sz="1000">
              <a:latin typeface="ＭＳ Ｐゴシック" panose="020B0600070205080204" pitchFamily="50" charset="-128"/>
              <a:ea typeface="ＭＳ Ｐゴシック" panose="020B0600070205080204" pitchFamily="50" charset="-128"/>
            </a:rPr>
            <a:t>万円）から</a:t>
          </a:r>
          <a:r>
            <a:rPr kumimoji="1" lang="en-US" altLang="ja-JP" sz="1000">
              <a:latin typeface="ＭＳ Ｐゴシック" panose="020B0600070205080204" pitchFamily="50" charset="-128"/>
              <a:ea typeface="ＭＳ Ｐゴシック" panose="020B0600070205080204" pitchFamily="50" charset="-128"/>
            </a:rPr>
            <a:t>137.2%</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226</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8,976</a:t>
          </a:r>
          <a:r>
            <a:rPr kumimoji="1" lang="ja-JP" altLang="en-US" sz="1000">
              <a:latin typeface="ＭＳ Ｐゴシック" panose="020B0600070205080204" pitchFamily="50" charset="-128"/>
              <a:ea typeface="ＭＳ Ｐゴシック" panose="020B0600070205080204" pitchFamily="50" charset="-128"/>
            </a:rPr>
            <a:t>万円）の大幅増となった。これは、令和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年能登半島地震（以下「震災」という）及び令和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年奥能登豪雨（以下「豪雨」という）に伴う災害廃棄物処理・被災家屋の公費解体・災害復旧事業等の経費が大幅に増加したことが主な要因である。令和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年度においては、震災・豪雨の影響が全費目にわたって現れており、単純な過年度比較・類似団体比較は困難な状況にある。人件費の増加の主な要因は、令和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年度から会計年度任用職員に勤勉手当が支給されることとなったことや、震災・豪雨対応に伴い通常業務との区分が困難な多様な業務が増加したことによる時間外勤務手当の増加である。物件費は前年度比</a:t>
          </a:r>
          <a:r>
            <a:rPr kumimoji="1" lang="en-US" altLang="ja-JP" sz="1000">
              <a:latin typeface="ＭＳ Ｐゴシック" panose="020B0600070205080204" pitchFamily="50" charset="-128"/>
              <a:ea typeface="ＭＳ Ｐゴシック" panose="020B0600070205080204" pitchFamily="50" charset="-128"/>
            </a:rPr>
            <a:t>+481.4%</a:t>
          </a:r>
          <a:r>
            <a:rPr kumimoji="1" lang="ja-JP" altLang="en-US" sz="1000">
              <a:latin typeface="ＭＳ Ｐゴシック" panose="020B0600070205080204" pitchFamily="50" charset="-128"/>
              <a:ea typeface="ＭＳ Ｐゴシック" panose="020B0600070205080204" pitchFamily="50" charset="-128"/>
            </a:rPr>
            <a:t>と突出した増加となった。これは、震災・豪雨に伴う災害廃棄物処理及び被災家屋の公費解体業務等の委託費が大幅に増加したことが特殊要因である。維持補修費は前年度比</a:t>
          </a:r>
          <a:r>
            <a:rPr kumimoji="1" lang="en-US" altLang="ja-JP" sz="1000">
              <a:latin typeface="ＭＳ Ｐゴシック" panose="020B0600070205080204" pitchFamily="50" charset="-128"/>
              <a:ea typeface="ＭＳ Ｐゴシック" panose="020B0600070205080204" pitchFamily="50" charset="-128"/>
            </a:rPr>
            <a:t>+38.4%</a:t>
          </a:r>
          <a:r>
            <a:rPr kumimoji="1" lang="ja-JP" altLang="en-US" sz="1000">
              <a:latin typeface="ＭＳ Ｐゴシック" panose="020B0600070205080204" pitchFamily="50" charset="-128"/>
              <a:ea typeface="ＭＳ Ｐゴシック" panose="020B0600070205080204" pitchFamily="50" charset="-128"/>
            </a:rPr>
            <a:t>と増加した。増加の主な要因は、除雪費の増加（</a:t>
          </a:r>
          <a:r>
            <a:rPr kumimoji="1" lang="en-US" altLang="ja-JP" sz="1000">
              <a:latin typeface="ＭＳ Ｐゴシック" panose="020B0600070205080204" pitchFamily="50" charset="-128"/>
              <a:ea typeface="ＭＳ Ｐゴシック" panose="020B0600070205080204" pitchFamily="50" charset="-128"/>
            </a:rPr>
            <a:t>+78,530</a:t>
          </a:r>
          <a:r>
            <a:rPr kumimoji="1" lang="ja-JP" altLang="en-US" sz="1000">
              <a:latin typeface="ＭＳ Ｐゴシック" panose="020B0600070205080204" pitchFamily="50" charset="-128"/>
              <a:ea typeface="ＭＳ Ｐゴシック" panose="020B0600070205080204" pitchFamily="50" charset="-128"/>
            </a:rPr>
            <a:t>千円）である。扶助費は前年度比</a:t>
          </a:r>
          <a:r>
            <a:rPr kumimoji="1" lang="en-US" altLang="ja-JP" sz="1000">
              <a:latin typeface="ＭＳ Ｐゴシック" panose="020B0600070205080204" pitchFamily="50" charset="-128"/>
              <a:ea typeface="ＭＳ Ｐゴシック" panose="020B0600070205080204" pitchFamily="50" charset="-128"/>
            </a:rPr>
            <a:t>+15.4%</a:t>
          </a:r>
          <a:r>
            <a:rPr kumimoji="1" lang="ja-JP" altLang="en-US" sz="1000">
              <a:latin typeface="ＭＳ Ｐゴシック" panose="020B0600070205080204" pitchFamily="50" charset="-128"/>
              <a:ea typeface="ＭＳ Ｐゴシック" panose="020B0600070205080204" pitchFamily="50" charset="-128"/>
            </a:rPr>
            <a:t>と増加した。増加の主な要因は、震災による災害弔慰金の大幅増、報酬単価の改定や被災により一時的に減少した施設利用者が回復したことによる障害福祉サービス費等の増、被災した子育て世帯の負担軽減のための保育料減免（</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年間）に伴う充当特定財源の減である。補助費等は前年度比</a:t>
          </a:r>
          <a:r>
            <a:rPr kumimoji="1" lang="en-US" altLang="ja-JP" sz="1000">
              <a:latin typeface="ＭＳ Ｐゴシック" panose="020B0600070205080204" pitchFamily="50" charset="-128"/>
              <a:ea typeface="ＭＳ Ｐゴシック" panose="020B0600070205080204" pitchFamily="50" charset="-128"/>
            </a:rPr>
            <a:t>+130.2%</a:t>
          </a:r>
          <a:r>
            <a:rPr kumimoji="1" lang="ja-JP" altLang="en-US" sz="1000">
              <a:latin typeface="ＭＳ Ｐゴシック" panose="020B0600070205080204" pitchFamily="50" charset="-128"/>
              <a:ea typeface="ＭＳ Ｐゴシック" panose="020B0600070205080204" pitchFamily="50" charset="-128"/>
            </a:rPr>
            <a:t>と大幅増となった。増加の主な要因は、震災・豪雨に伴う下水道災害復旧補助や中長期派遣職員負担金等の震災関連補助費の大幅増であり、これらの多くは特定財源が充当されている。公債費は前年度比</a:t>
          </a:r>
          <a:r>
            <a:rPr kumimoji="1" lang="en-US" altLang="ja-JP" sz="1000">
              <a:latin typeface="ＭＳ Ｐゴシック" panose="020B0600070205080204" pitchFamily="50" charset="-128"/>
              <a:ea typeface="ＭＳ Ｐゴシック" panose="020B0600070205080204" pitchFamily="50" charset="-128"/>
            </a:rPr>
            <a:t>+10.2%</a:t>
          </a:r>
          <a:r>
            <a:rPr kumimoji="1" lang="ja-JP" altLang="en-US" sz="1000">
              <a:latin typeface="ＭＳ Ｐゴシック" panose="020B0600070205080204" pitchFamily="50" charset="-128"/>
              <a:ea typeface="ＭＳ Ｐゴシック" panose="020B0600070205080204" pitchFamily="50" charset="-128"/>
            </a:rPr>
            <a:t>と増加した。増加の主な要因は、近年実施した大型事業（有線放送再整備、消防団詰所整備・内浦クリーンセンター解体等）に係る町債の定時償還が開始となったことである。積立金は前年度比▲</a:t>
          </a:r>
          <a:r>
            <a:rPr kumimoji="1" lang="en-US" altLang="ja-JP" sz="1000">
              <a:latin typeface="ＭＳ Ｐゴシック" panose="020B0600070205080204" pitchFamily="50" charset="-128"/>
              <a:ea typeface="ＭＳ Ｐゴシック" panose="020B0600070205080204" pitchFamily="50" charset="-128"/>
            </a:rPr>
            <a:t>2.3%</a:t>
          </a:r>
          <a:r>
            <a:rPr kumimoji="1" lang="ja-JP" altLang="en-US" sz="1000">
              <a:latin typeface="ＭＳ Ｐゴシック" panose="020B0600070205080204" pitchFamily="50" charset="-128"/>
              <a:ea typeface="ＭＳ Ｐゴシック" panose="020B0600070205080204" pitchFamily="50" charset="-128"/>
            </a:rPr>
            <a:t>と微減となった。令和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年能登半島地震復興基金（町独自基金）への積立ては増加したものの、財政調整基金及び減債基金への積立ての減により全体では微減となった。投資及び出資金は前年度比▲</a:t>
          </a:r>
          <a:r>
            <a:rPr kumimoji="1" lang="en-US" altLang="ja-JP" sz="1000">
              <a:latin typeface="ＭＳ Ｐゴシック" panose="020B0600070205080204" pitchFamily="50" charset="-128"/>
              <a:ea typeface="ＭＳ Ｐゴシック" panose="020B0600070205080204" pitchFamily="50" charset="-128"/>
            </a:rPr>
            <a:t>75.6%</a:t>
          </a:r>
          <a:r>
            <a:rPr kumimoji="1" lang="ja-JP" altLang="en-US" sz="1000">
              <a:latin typeface="ＭＳ Ｐゴシック" panose="020B0600070205080204" pitchFamily="50" charset="-128"/>
              <a:ea typeface="ＭＳ Ｐゴシック" panose="020B0600070205080204" pitchFamily="50" charset="-128"/>
            </a:rPr>
            <a:t>と大幅減となった。減少の主な要因は、企業会計への資本費に対する出資金の減である。繰出金は前年度比</a:t>
          </a:r>
          <a:r>
            <a:rPr kumimoji="1" lang="en-US" altLang="ja-JP" sz="1000">
              <a:latin typeface="ＭＳ Ｐゴシック" panose="020B0600070205080204" pitchFamily="50" charset="-128"/>
              <a:ea typeface="ＭＳ Ｐゴシック" panose="020B0600070205080204" pitchFamily="50" charset="-128"/>
            </a:rPr>
            <a:t>+23.0%</a:t>
          </a:r>
          <a:r>
            <a:rPr kumimoji="1" lang="ja-JP" altLang="en-US" sz="1000">
              <a:latin typeface="ＭＳ Ｐゴシック" panose="020B0600070205080204" pitchFamily="50" charset="-128"/>
              <a:ea typeface="ＭＳ Ｐゴシック" panose="020B0600070205080204" pitchFamily="50" charset="-128"/>
            </a:rPr>
            <a:t>と増加した。増加の主な要因は、被災した施設の復旧に伴う介護サービス利用者の回復等による介護保険事業費の増に伴う繰出金の増、処遇改善等による人件費の増及び利用者の増による国民健康保険・後期高齢者医療事業への繰出金の増である。普通建設事業費は前年度比▲</a:t>
          </a:r>
          <a:r>
            <a:rPr kumimoji="1" lang="en-US" altLang="ja-JP" sz="1000">
              <a:latin typeface="ＭＳ Ｐゴシック" panose="020B0600070205080204" pitchFamily="50" charset="-128"/>
              <a:ea typeface="ＭＳ Ｐゴシック" panose="020B0600070205080204" pitchFamily="50" charset="-128"/>
            </a:rPr>
            <a:t>13.3</a:t>
          </a:r>
          <a:r>
            <a:rPr kumimoji="1" lang="ja-JP" altLang="en-US" sz="1000">
              <a:latin typeface="ＭＳ Ｐゴシック" panose="020B0600070205080204" pitchFamily="50" charset="-128"/>
              <a:ea typeface="ＭＳ Ｐゴシック" panose="020B0600070205080204" pitchFamily="50" charset="-128"/>
            </a:rPr>
            <a:t>と減少した。震災・豪雨の影響により道路新設改良事業の先送りや事業の中止が生じたことが主な要因である。災害復旧事業費は前年度比</a:t>
          </a:r>
          <a:r>
            <a:rPr kumimoji="1" lang="en-US" altLang="ja-JP" sz="1000">
              <a:latin typeface="ＭＳ Ｐゴシック" panose="020B0600070205080204" pitchFamily="50" charset="-128"/>
              <a:ea typeface="ＭＳ Ｐゴシック" panose="020B0600070205080204" pitchFamily="50" charset="-128"/>
            </a:rPr>
            <a:t>+641.3%</a:t>
          </a:r>
          <a:r>
            <a:rPr kumimoji="1" lang="ja-JP" altLang="en-US" sz="1000">
              <a:latin typeface="ＭＳ Ｐゴシック" panose="020B0600070205080204" pitchFamily="50" charset="-128"/>
              <a:ea typeface="ＭＳ Ｐゴシック" panose="020B0600070205080204" pitchFamily="50" charset="-128"/>
            </a:rPr>
            <a:t>と急増した。令和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年能登半島地震及び令和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年奥能登豪雨に伴う道路・河川・農地・農業用施設等の復旧工事が本格化したことが要因である。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86436</xdr:rowOff>
    </xdr:from>
    <xdr:to>
      <xdr:col>24</xdr:col>
      <xdr:colOff>63500</xdr:colOff>
      <xdr:row>32</xdr:row>
      <xdr:rowOff>169647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72836"/>
          <a:ext cx="838200" cy="8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155931</xdr:rowOff>
    </xdr:from>
    <xdr:to>
      <xdr:col>19</xdr:col>
      <xdr:colOff>177800</xdr:colOff>
      <xdr:row>32</xdr:row>
      <xdr:rowOff>169647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642331"/>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155931</xdr:rowOff>
    </xdr:from>
    <xdr:to>
      <xdr:col>15</xdr:col>
      <xdr:colOff>50800</xdr:colOff>
      <xdr:row>33</xdr:row>
      <xdr:rowOff>27686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42331"/>
          <a:ext cx="8890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27686</xdr:rowOff>
    </xdr:from>
    <xdr:to>
      <xdr:col>10</xdr:col>
      <xdr:colOff>114300</xdr:colOff>
      <xdr:row>33</xdr:row>
      <xdr:rowOff>94894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85536"/>
          <a:ext cx="889000" cy="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35636</xdr:rowOff>
    </xdr:from>
    <xdr:to>
      <xdr:col>24</xdr:col>
      <xdr:colOff>114300</xdr:colOff>
      <xdr:row>32</xdr:row>
      <xdr:rowOff>137236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2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58513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7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118847</xdr:rowOff>
    </xdr:from>
    <xdr:to>
      <xdr:col>20</xdr:col>
      <xdr:colOff>38100</xdr:colOff>
      <xdr:row>33</xdr:row>
      <xdr:rowOff>48997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0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65524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8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105131</xdr:rowOff>
    </xdr:from>
    <xdr:to>
      <xdr:col>15</xdr:col>
      <xdr:colOff>101600</xdr:colOff>
      <xdr:row>33</xdr:row>
      <xdr:rowOff>35281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9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51808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6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148336</xdr:rowOff>
    </xdr:from>
    <xdr:to>
      <xdr:col>10</xdr:col>
      <xdr:colOff>165100</xdr:colOff>
      <xdr:row>33</xdr:row>
      <xdr:rowOff>78486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3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95013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44094</xdr:rowOff>
    </xdr:from>
    <xdr:to>
      <xdr:col>6</xdr:col>
      <xdr:colOff>38100</xdr:colOff>
      <xdr:row>33</xdr:row>
      <xdr:rowOff>145694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162221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7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26208</xdr:rowOff>
    </xdr:from>
    <xdr:to>
      <xdr:col>24</xdr:col>
      <xdr:colOff>63500</xdr:colOff>
      <xdr:row>53</xdr:row>
      <xdr:rowOff>136968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770158"/>
          <a:ext cx="838200" cy="45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136968</xdr:rowOff>
    </xdr:from>
    <xdr:to>
      <xdr:col>19</xdr:col>
      <xdr:colOff>177800</xdr:colOff>
      <xdr:row>56</xdr:row>
      <xdr:rowOff>102667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23818"/>
          <a:ext cx="889000" cy="48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72076</xdr:rowOff>
    </xdr:from>
    <xdr:to>
      <xdr:col>15</xdr:col>
      <xdr:colOff>50800</xdr:colOff>
      <xdr:row>56</xdr:row>
      <xdr:rowOff>102667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73276"/>
          <a:ext cx="889000" cy="3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114653</xdr:rowOff>
    </xdr:from>
    <xdr:to>
      <xdr:col>10</xdr:col>
      <xdr:colOff>114300</xdr:colOff>
      <xdr:row>56</xdr:row>
      <xdr:rowOff>72076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30053"/>
          <a:ext cx="889000" cy="64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146858</xdr:rowOff>
    </xdr:from>
    <xdr:to>
      <xdr:col>24</xdr:col>
      <xdr:colOff>114300</xdr:colOff>
      <xdr:row>51</xdr:row>
      <xdr:rowOff>77008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71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99885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67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86168</xdr:rowOff>
    </xdr:from>
    <xdr:to>
      <xdr:col>20</xdr:col>
      <xdr:colOff>38100</xdr:colOff>
      <xdr:row>54</xdr:row>
      <xdr:rowOff>16318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32845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948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51867</xdr:rowOff>
    </xdr:from>
    <xdr:to>
      <xdr:col>15</xdr:col>
      <xdr:colOff>101600</xdr:colOff>
      <xdr:row>56</xdr:row>
      <xdr:rowOff>153467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5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169994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42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21276</xdr:rowOff>
    </xdr:from>
    <xdr:to>
      <xdr:col>10</xdr:col>
      <xdr:colOff>165100</xdr:colOff>
      <xdr:row>56</xdr:row>
      <xdr:rowOff>122876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2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139403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9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63853</xdr:rowOff>
    </xdr:from>
    <xdr:to>
      <xdr:col>6</xdr:col>
      <xdr:colOff>38100</xdr:colOff>
      <xdr:row>52</xdr:row>
      <xdr:rowOff>165453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10530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75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58821</xdr:rowOff>
    </xdr:from>
    <xdr:to>
      <xdr:col>24</xdr:col>
      <xdr:colOff>63500</xdr:colOff>
      <xdr:row>76</xdr:row>
      <xdr:rowOff>13813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574671"/>
          <a:ext cx="838200" cy="4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13813</xdr:rowOff>
    </xdr:from>
    <xdr:to>
      <xdr:col>19</xdr:col>
      <xdr:colOff>177800</xdr:colOff>
      <xdr:row>77</xdr:row>
      <xdr:rowOff>17090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44013"/>
          <a:ext cx="889000" cy="17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17090</xdr:rowOff>
    </xdr:from>
    <xdr:to>
      <xdr:col>15</xdr:col>
      <xdr:colOff>50800</xdr:colOff>
      <xdr:row>77</xdr:row>
      <xdr:rowOff>22535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18740"/>
          <a:ext cx="889000" cy="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22535</xdr:rowOff>
    </xdr:from>
    <xdr:to>
      <xdr:col>10</xdr:col>
      <xdr:colOff>114300</xdr:colOff>
      <xdr:row>77</xdr:row>
      <xdr:rowOff>131333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4185"/>
          <a:ext cx="889000" cy="10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8021</xdr:rowOff>
    </xdr:from>
    <xdr:to>
      <xdr:col>24</xdr:col>
      <xdr:colOff>114300</xdr:colOff>
      <xdr:row>73</xdr:row>
      <xdr:rowOff>109621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2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30898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37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134464</xdr:rowOff>
    </xdr:from>
    <xdr:to>
      <xdr:col>20</xdr:col>
      <xdr:colOff>38100</xdr:colOff>
      <xdr:row>76</xdr:row>
      <xdr:rowOff>64613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932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81141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6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137740</xdr:rowOff>
    </xdr:from>
    <xdr:to>
      <xdr:col>15</xdr:col>
      <xdr:colOff>101600</xdr:colOff>
      <xdr:row>77</xdr:row>
      <xdr:rowOff>67890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84417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43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143185</xdr:rowOff>
    </xdr:from>
    <xdr:to>
      <xdr:col>10</xdr:col>
      <xdr:colOff>165100</xdr:colOff>
      <xdr:row>77</xdr:row>
      <xdr:rowOff>73335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89862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4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80533</xdr:rowOff>
    </xdr:from>
    <xdr:to>
      <xdr:col>6</xdr:col>
      <xdr:colOff>38100</xdr:colOff>
      <xdr:row>78</xdr:row>
      <xdr:rowOff>10683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27210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134400</xdr:rowOff>
    </xdr:from>
    <xdr:to>
      <xdr:col>24</xdr:col>
      <xdr:colOff>63500</xdr:colOff>
      <xdr:row>98</xdr:row>
      <xdr:rowOff>47050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5564900"/>
          <a:ext cx="838200" cy="128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26129</xdr:rowOff>
    </xdr:from>
    <xdr:to>
      <xdr:col>19</xdr:col>
      <xdr:colOff>177800</xdr:colOff>
      <xdr:row>98</xdr:row>
      <xdr:rowOff>47050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28229"/>
          <a:ext cx="889000" cy="2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26129</xdr:rowOff>
    </xdr:from>
    <xdr:to>
      <xdr:col>15</xdr:col>
      <xdr:colOff>50800</xdr:colOff>
      <xdr:row>98</xdr:row>
      <xdr:rowOff>47639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28229"/>
          <a:ext cx="889000" cy="2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47639</xdr:rowOff>
    </xdr:from>
    <xdr:to>
      <xdr:col>10</xdr:col>
      <xdr:colOff>114300</xdr:colOff>
      <xdr:row>98</xdr:row>
      <xdr:rowOff>105608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49739"/>
          <a:ext cx="889000" cy="5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83600</xdr:rowOff>
    </xdr:from>
    <xdr:to>
      <xdr:col>24</xdr:col>
      <xdr:colOff>114300</xdr:colOff>
      <xdr:row>91</xdr:row>
      <xdr:rowOff>13750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551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36627</xdr:rowOff>
    </xdr:from>
    <xdr:ext cx="690189"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467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167700</xdr:rowOff>
    </xdr:from>
    <xdr:to>
      <xdr:col>20</xdr:col>
      <xdr:colOff>38100</xdr:colOff>
      <xdr:row>98</xdr:row>
      <xdr:rowOff>97850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9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114377</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73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146779</xdr:rowOff>
    </xdr:from>
    <xdr:to>
      <xdr:col>15</xdr:col>
      <xdr:colOff>101600</xdr:colOff>
      <xdr:row>98</xdr:row>
      <xdr:rowOff>76929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93456</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5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168289</xdr:rowOff>
    </xdr:from>
    <xdr:to>
      <xdr:col>10</xdr:col>
      <xdr:colOff>165100</xdr:colOff>
      <xdr:row>98</xdr:row>
      <xdr:rowOff>98439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114966</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74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54808</xdr:rowOff>
    </xdr:from>
    <xdr:to>
      <xdr:col>6</xdr:col>
      <xdr:colOff>38100</xdr:colOff>
      <xdr:row>98</xdr:row>
      <xdr:rowOff>156408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130556</xdr:rowOff>
    </xdr:from>
    <xdr:to>
      <xdr:col>55</xdr:col>
      <xdr:colOff>0</xdr:colOff>
      <xdr:row>36</xdr:row>
      <xdr:rowOff>5806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131306"/>
          <a:ext cx="83820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5806</xdr:rowOff>
    </xdr:from>
    <xdr:to>
      <xdr:col>50</xdr:col>
      <xdr:colOff>114300</xdr:colOff>
      <xdr:row>36</xdr:row>
      <xdr:rowOff>6132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178006"/>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53812</xdr:rowOff>
    </xdr:from>
    <xdr:to>
      <xdr:col>45</xdr:col>
      <xdr:colOff>177800</xdr:colOff>
      <xdr:row>36</xdr:row>
      <xdr:rowOff>6132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054562"/>
          <a:ext cx="889000" cy="12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53812</xdr:rowOff>
    </xdr:from>
    <xdr:to>
      <xdr:col>41</xdr:col>
      <xdr:colOff>50800</xdr:colOff>
      <xdr:row>35</xdr:row>
      <xdr:rowOff>102798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05456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79756</xdr:rowOff>
    </xdr:from>
    <xdr:to>
      <xdr:col>55</xdr:col>
      <xdr:colOff>50800</xdr:colOff>
      <xdr:row>36</xdr:row>
      <xdr:rowOff>9906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102633</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126456</xdr:rowOff>
    </xdr:from>
    <xdr:to>
      <xdr:col>50</xdr:col>
      <xdr:colOff>165100</xdr:colOff>
      <xdr:row>36</xdr:row>
      <xdr:rowOff>56606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2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73133</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0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126782</xdr:rowOff>
    </xdr:from>
    <xdr:to>
      <xdr:col>46</xdr:col>
      <xdr:colOff>38100</xdr:colOff>
      <xdr:row>36</xdr:row>
      <xdr:rowOff>56932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2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73459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0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3012</xdr:rowOff>
    </xdr:from>
    <xdr:to>
      <xdr:col>41</xdr:col>
      <xdr:colOff>101600</xdr:colOff>
      <xdr:row>35</xdr:row>
      <xdr:rowOff>104612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00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121139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77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51998</xdr:rowOff>
    </xdr:from>
    <xdr:to>
      <xdr:col>36</xdr:col>
      <xdr:colOff>165100</xdr:colOff>
      <xdr:row>35</xdr:row>
      <xdr:rowOff>153598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05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170125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827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50731</xdr:rowOff>
    </xdr:from>
    <xdr:to>
      <xdr:col>55</xdr:col>
      <xdr:colOff>0</xdr:colOff>
      <xdr:row>55</xdr:row>
      <xdr:rowOff>37995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309031"/>
          <a:ext cx="838200" cy="15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37995</xdr:rowOff>
    </xdr:from>
    <xdr:to>
      <xdr:col>50</xdr:col>
      <xdr:colOff>114300</xdr:colOff>
      <xdr:row>55</xdr:row>
      <xdr:rowOff>54073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46774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54073</xdr:rowOff>
    </xdr:from>
    <xdr:to>
      <xdr:col>45</xdr:col>
      <xdr:colOff>177800</xdr:colOff>
      <xdr:row>55</xdr:row>
      <xdr:rowOff>129249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483823"/>
          <a:ext cx="889000" cy="7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129249</xdr:rowOff>
    </xdr:from>
    <xdr:to>
      <xdr:col>41</xdr:col>
      <xdr:colOff>50800</xdr:colOff>
      <xdr:row>56</xdr:row>
      <xdr:rowOff>30701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558999"/>
          <a:ext cx="889000" cy="7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171381</xdr:rowOff>
    </xdr:from>
    <xdr:to>
      <xdr:col>55</xdr:col>
      <xdr:colOff>50800</xdr:colOff>
      <xdr:row>54</xdr:row>
      <xdr:rowOff>101531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25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22808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10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158645</xdr:rowOff>
    </xdr:from>
    <xdr:to>
      <xdr:col>50</xdr:col>
      <xdr:colOff>165100</xdr:colOff>
      <xdr:row>55</xdr:row>
      <xdr:rowOff>88795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41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105322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19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3273</xdr:rowOff>
    </xdr:from>
    <xdr:to>
      <xdr:col>46</xdr:col>
      <xdr:colOff>38100</xdr:colOff>
      <xdr:row>55</xdr:row>
      <xdr:rowOff>104873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43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121400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78449</xdr:rowOff>
    </xdr:from>
    <xdr:to>
      <xdr:col>41</xdr:col>
      <xdr:colOff>101600</xdr:colOff>
      <xdr:row>56</xdr:row>
      <xdr:rowOff>8599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25126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8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151351</xdr:rowOff>
    </xdr:from>
    <xdr:to>
      <xdr:col>36</xdr:col>
      <xdr:colOff>165100</xdr:colOff>
      <xdr:row>56</xdr:row>
      <xdr:rowOff>81501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98028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36765</xdr:rowOff>
    </xdr:from>
    <xdr:to>
      <xdr:col>55</xdr:col>
      <xdr:colOff>0</xdr:colOff>
      <xdr:row>76</xdr:row>
      <xdr:rowOff>87514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66965"/>
          <a:ext cx="8382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40520</xdr:rowOff>
    </xdr:from>
    <xdr:to>
      <xdr:col>50</xdr:col>
      <xdr:colOff>114300</xdr:colOff>
      <xdr:row>76</xdr:row>
      <xdr:rowOff>87514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070720"/>
          <a:ext cx="889000" cy="4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8124</xdr:rowOff>
    </xdr:from>
    <xdr:to>
      <xdr:col>45</xdr:col>
      <xdr:colOff>177800</xdr:colOff>
      <xdr:row>76</xdr:row>
      <xdr:rowOff>40520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866874"/>
          <a:ext cx="889000" cy="20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64491</xdr:rowOff>
    </xdr:from>
    <xdr:to>
      <xdr:col>41</xdr:col>
      <xdr:colOff>50800</xdr:colOff>
      <xdr:row>75</xdr:row>
      <xdr:rowOff>8124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580341"/>
          <a:ext cx="889000" cy="28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157415</xdr:rowOff>
    </xdr:from>
    <xdr:to>
      <xdr:col>55</xdr:col>
      <xdr:colOff>50800</xdr:colOff>
      <xdr:row>76</xdr:row>
      <xdr:rowOff>87565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01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8841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6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36714</xdr:rowOff>
    </xdr:from>
    <xdr:to>
      <xdr:col>50</xdr:col>
      <xdr:colOff>165100</xdr:colOff>
      <xdr:row>76</xdr:row>
      <xdr:rowOff>138314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154841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4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161170</xdr:rowOff>
    </xdr:from>
    <xdr:to>
      <xdr:col>46</xdr:col>
      <xdr:colOff>38100</xdr:colOff>
      <xdr:row>76</xdr:row>
      <xdr:rowOff>91320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107847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9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128774</xdr:rowOff>
    </xdr:from>
    <xdr:to>
      <xdr:col>41</xdr:col>
      <xdr:colOff>101600</xdr:colOff>
      <xdr:row>75</xdr:row>
      <xdr:rowOff>58924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1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75451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59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13691</xdr:rowOff>
    </xdr:from>
    <xdr:to>
      <xdr:col>36</xdr:col>
      <xdr:colOff>165100</xdr:colOff>
      <xdr:row>73</xdr:row>
      <xdr:rowOff>115291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52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131818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30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91672</xdr:rowOff>
    </xdr:from>
    <xdr:to>
      <xdr:col>55</xdr:col>
      <xdr:colOff>0</xdr:colOff>
      <xdr:row>94</xdr:row>
      <xdr:rowOff>60485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036522"/>
          <a:ext cx="838200" cy="14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141887</xdr:rowOff>
    </xdr:from>
    <xdr:to>
      <xdr:col>50</xdr:col>
      <xdr:colOff>114300</xdr:colOff>
      <xdr:row>94</xdr:row>
      <xdr:rowOff>60485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086737"/>
          <a:ext cx="889000" cy="9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162962</xdr:rowOff>
    </xdr:from>
    <xdr:to>
      <xdr:col>45</xdr:col>
      <xdr:colOff>177800</xdr:colOff>
      <xdr:row>93</xdr:row>
      <xdr:rowOff>141887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936362"/>
          <a:ext cx="889000" cy="15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81897</xdr:rowOff>
    </xdr:from>
    <xdr:to>
      <xdr:col>41</xdr:col>
      <xdr:colOff>50800</xdr:colOff>
      <xdr:row>92</xdr:row>
      <xdr:rowOff>162962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855297"/>
          <a:ext cx="889000" cy="8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40872</xdr:rowOff>
    </xdr:from>
    <xdr:to>
      <xdr:col>55</xdr:col>
      <xdr:colOff>50800</xdr:colOff>
      <xdr:row>93</xdr:row>
      <xdr:rowOff>142472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98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63749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83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9685</xdr:rowOff>
    </xdr:from>
    <xdr:to>
      <xdr:col>50</xdr:col>
      <xdr:colOff>165100</xdr:colOff>
      <xdr:row>94</xdr:row>
      <xdr:rowOff>111285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1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127812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90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91087</xdr:rowOff>
    </xdr:from>
    <xdr:to>
      <xdr:col>46</xdr:col>
      <xdr:colOff>38100</xdr:colOff>
      <xdr:row>94</xdr:row>
      <xdr:rowOff>21237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03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37764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81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112162</xdr:rowOff>
    </xdr:from>
    <xdr:to>
      <xdr:col>41</xdr:col>
      <xdr:colOff>101600</xdr:colOff>
      <xdr:row>93</xdr:row>
      <xdr:rowOff>42312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88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58839</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660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31097</xdr:rowOff>
    </xdr:from>
    <xdr:to>
      <xdr:col>36</xdr:col>
      <xdr:colOff>165100</xdr:colOff>
      <xdr:row>92</xdr:row>
      <xdr:rowOff>132697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80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149224</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57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4238</xdr:rowOff>
    </xdr:from>
    <xdr:to>
      <xdr:col>85</xdr:col>
      <xdr:colOff>127000</xdr:colOff>
      <xdr:row>35</xdr:row>
      <xdr:rowOff>131487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004988"/>
          <a:ext cx="838200" cy="12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169875</xdr:rowOff>
    </xdr:from>
    <xdr:to>
      <xdr:col>81</xdr:col>
      <xdr:colOff>50800</xdr:colOff>
      <xdr:row>35</xdr:row>
      <xdr:rowOff>4238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5999175"/>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131144</xdr:rowOff>
    </xdr:from>
    <xdr:to>
      <xdr:col>76</xdr:col>
      <xdr:colOff>114300</xdr:colOff>
      <xdr:row>34</xdr:row>
      <xdr:rowOff>169875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5960444"/>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131144</xdr:rowOff>
    </xdr:from>
    <xdr:to>
      <xdr:col>71</xdr:col>
      <xdr:colOff>177800</xdr:colOff>
      <xdr:row>35</xdr:row>
      <xdr:rowOff>47950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5960444"/>
          <a:ext cx="889000" cy="8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80687</xdr:rowOff>
    </xdr:from>
    <xdr:to>
      <xdr:col>85</xdr:col>
      <xdr:colOff>177800</xdr:colOff>
      <xdr:row>36</xdr:row>
      <xdr:rowOff>10837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8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103564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3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124888</xdr:rowOff>
    </xdr:from>
    <xdr:to>
      <xdr:col>81</xdr:col>
      <xdr:colOff>101600</xdr:colOff>
      <xdr:row>35</xdr:row>
      <xdr:rowOff>55038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95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71565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72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119075</xdr:rowOff>
    </xdr:from>
    <xdr:to>
      <xdr:col>76</xdr:col>
      <xdr:colOff>165100</xdr:colOff>
      <xdr:row>35</xdr:row>
      <xdr:rowOff>49225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9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65752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72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80344</xdr:rowOff>
    </xdr:from>
    <xdr:to>
      <xdr:col>72</xdr:col>
      <xdr:colOff>38100</xdr:colOff>
      <xdr:row>35</xdr:row>
      <xdr:rowOff>10494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90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27021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68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168600</xdr:rowOff>
    </xdr:from>
    <xdr:to>
      <xdr:col>67</xdr:col>
      <xdr:colOff>101600</xdr:colOff>
      <xdr:row>35</xdr:row>
      <xdr:rowOff>98750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99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115277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77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37995</xdr:rowOff>
    </xdr:from>
    <xdr:to>
      <xdr:col>85</xdr:col>
      <xdr:colOff>127000</xdr:colOff>
      <xdr:row>56</xdr:row>
      <xdr:rowOff>161809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39195"/>
          <a:ext cx="838200" cy="12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115806</xdr:rowOff>
    </xdr:from>
    <xdr:to>
      <xdr:col>81</xdr:col>
      <xdr:colOff>50800</xdr:colOff>
      <xdr:row>56</xdr:row>
      <xdr:rowOff>161809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17006"/>
          <a:ext cx="889000" cy="4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115806</xdr:rowOff>
    </xdr:from>
    <xdr:to>
      <xdr:col>76</xdr:col>
      <xdr:colOff>114300</xdr:colOff>
      <xdr:row>57</xdr:row>
      <xdr:rowOff>81624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17006"/>
          <a:ext cx="889000" cy="13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65416</xdr:rowOff>
    </xdr:from>
    <xdr:to>
      <xdr:col>71</xdr:col>
      <xdr:colOff>177800</xdr:colOff>
      <xdr:row>57</xdr:row>
      <xdr:rowOff>81624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495166"/>
          <a:ext cx="889000" cy="3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158645</xdr:rowOff>
    </xdr:from>
    <xdr:to>
      <xdr:col>85</xdr:col>
      <xdr:colOff>177800</xdr:colOff>
      <xdr:row>56</xdr:row>
      <xdr:rowOff>88795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8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10072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3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111009</xdr:rowOff>
    </xdr:from>
    <xdr:to>
      <xdr:col>81</xdr:col>
      <xdr:colOff>101600</xdr:colOff>
      <xdr:row>57</xdr:row>
      <xdr:rowOff>41159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1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57686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8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65006</xdr:rowOff>
    </xdr:from>
    <xdr:to>
      <xdr:col>76</xdr:col>
      <xdr:colOff>165100</xdr:colOff>
      <xdr:row>56</xdr:row>
      <xdr:rowOff>166606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11683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4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30824</xdr:rowOff>
    </xdr:from>
    <xdr:to>
      <xdr:col>72</xdr:col>
      <xdr:colOff>38100</xdr:colOff>
      <xdr:row>57</xdr:row>
      <xdr:rowOff>132424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123551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8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14616</xdr:rowOff>
    </xdr:from>
    <xdr:to>
      <xdr:col>67</xdr:col>
      <xdr:colOff>101600</xdr:colOff>
      <xdr:row>55</xdr:row>
      <xdr:rowOff>116216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44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132743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2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163833</xdr:rowOff>
    </xdr:from>
    <xdr:to>
      <xdr:col>85</xdr:col>
      <xdr:colOff>127000</xdr:colOff>
      <xdr:row>78</xdr:row>
      <xdr:rowOff>85922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2165333"/>
          <a:ext cx="838200" cy="129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85922</xdr:rowOff>
    </xdr:from>
    <xdr:to>
      <xdr:col>81</xdr:col>
      <xdr:colOff>50800</xdr:colOff>
      <xdr:row>79</xdr:row>
      <xdr:rowOff>39039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459022"/>
          <a:ext cx="889000" cy="12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37264</xdr:rowOff>
    </xdr:from>
    <xdr:to>
      <xdr:col>76</xdr:col>
      <xdr:colOff>114300</xdr:colOff>
      <xdr:row>79</xdr:row>
      <xdr:rowOff>39039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1814"/>
          <a:ext cx="889000" cy="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20855</xdr:rowOff>
    </xdr:from>
    <xdr:to>
      <xdr:col>71</xdr:col>
      <xdr:colOff>177800</xdr:colOff>
      <xdr:row>79</xdr:row>
      <xdr:rowOff>37264</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65405"/>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113033</xdr:rowOff>
    </xdr:from>
    <xdr:to>
      <xdr:col>85</xdr:col>
      <xdr:colOff>177800</xdr:colOff>
      <xdr:row>71</xdr:row>
      <xdr:rowOff>43183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211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66060</xdr:rowOff>
    </xdr:from>
    <xdr:ext cx="599010"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06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35122</xdr:rowOff>
    </xdr:from>
    <xdr:to>
      <xdr:col>81</xdr:col>
      <xdr:colOff>101600</xdr:colOff>
      <xdr:row>78</xdr:row>
      <xdr:rowOff>136722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0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153249</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14111" y="131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159689</xdr:rowOff>
    </xdr:from>
    <xdr:to>
      <xdr:col>76</xdr:col>
      <xdr:colOff>165100</xdr:colOff>
      <xdr:row>79</xdr:row>
      <xdr:rowOff>89839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80966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157914</xdr:rowOff>
    </xdr:from>
    <xdr:to>
      <xdr:col>72</xdr:col>
      <xdr:colOff>38100</xdr:colOff>
      <xdr:row>79</xdr:row>
      <xdr:rowOff>88064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79191</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62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141505</xdr:rowOff>
    </xdr:from>
    <xdr:to>
      <xdr:col>67</xdr:col>
      <xdr:colOff>101600</xdr:colOff>
      <xdr:row>79</xdr:row>
      <xdr:rowOff>71655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88182</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28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71427</xdr:rowOff>
    </xdr:from>
    <xdr:to>
      <xdr:col>85</xdr:col>
      <xdr:colOff>126364</xdr:colOff>
      <xdr:row>98</xdr:row>
      <xdr:rowOff>97084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6187727"/>
          <a:ext cx="1269" cy="711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100911</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0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97084</xdr:rowOff>
    </xdr:from>
    <xdr:to>
      <xdr:col>86</xdr:col>
      <xdr:colOff>25400</xdr:colOff>
      <xdr:row>98</xdr:row>
      <xdr:rowOff>97084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9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18104</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9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94</xdr:row>
      <xdr:rowOff>71427</xdr:rowOff>
    </xdr:from>
    <xdr:to>
      <xdr:col>86</xdr:col>
      <xdr:colOff>25400</xdr:colOff>
      <xdr:row>94</xdr:row>
      <xdr:rowOff>71427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18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169180</xdr:rowOff>
    </xdr:from>
    <xdr:to>
      <xdr:col>85</xdr:col>
      <xdr:colOff>127000</xdr:colOff>
      <xdr:row>95</xdr:row>
      <xdr:rowOff>92092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285480"/>
          <a:ext cx="838200" cy="9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170297</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629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20420</xdr:rowOff>
    </xdr:from>
    <xdr:to>
      <xdr:col>85</xdr:col>
      <xdr:colOff>177800</xdr:colOff>
      <xdr:row>97</xdr:row>
      <xdr:rowOff>122020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65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31628</xdr:rowOff>
    </xdr:from>
    <xdr:to>
      <xdr:col>81</xdr:col>
      <xdr:colOff>50800</xdr:colOff>
      <xdr:row>95</xdr:row>
      <xdr:rowOff>92092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976478"/>
          <a:ext cx="889000" cy="40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18697</xdr:rowOff>
    </xdr:from>
    <xdr:to>
      <xdr:col>81</xdr:col>
      <xdr:colOff>101600</xdr:colOff>
      <xdr:row>97</xdr:row>
      <xdr:rowOff>120297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64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111424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74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100830</xdr:rowOff>
    </xdr:from>
    <xdr:to>
      <xdr:col>76</xdr:col>
      <xdr:colOff>114300</xdr:colOff>
      <xdr:row>93</xdr:row>
      <xdr:rowOff>31628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5874230"/>
          <a:ext cx="889000" cy="10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482</xdr:rowOff>
    </xdr:from>
    <xdr:to>
      <xdr:col>76</xdr:col>
      <xdr:colOff>165100</xdr:colOff>
      <xdr:row>97</xdr:row>
      <xdr:rowOff>102082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63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93209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72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100830</xdr:rowOff>
    </xdr:from>
    <xdr:to>
      <xdr:col>71</xdr:col>
      <xdr:colOff>177800</xdr:colOff>
      <xdr:row>93</xdr:row>
      <xdr:rowOff>82043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874230"/>
          <a:ext cx="889000" cy="15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10810</xdr:rowOff>
    </xdr:from>
    <xdr:to>
      <xdr:col>72</xdr:col>
      <xdr:colOff>38100</xdr:colOff>
      <xdr:row>97</xdr:row>
      <xdr:rowOff>112410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64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103537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3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22177</xdr:rowOff>
    </xdr:from>
    <xdr:to>
      <xdr:col>67</xdr:col>
      <xdr:colOff>101600</xdr:colOff>
      <xdr:row>97</xdr:row>
      <xdr:rowOff>123777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65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114904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4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118380</xdr:rowOff>
    </xdr:from>
    <xdr:to>
      <xdr:col>85</xdr:col>
      <xdr:colOff>177800</xdr:colOff>
      <xdr:row>95</xdr:row>
      <xdr:rowOff>48530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23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33307</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14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41292</xdr:rowOff>
    </xdr:from>
    <xdr:to>
      <xdr:col>81</xdr:col>
      <xdr:colOff>101600</xdr:colOff>
      <xdr:row>95</xdr:row>
      <xdr:rowOff>142892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32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159419</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610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152278</xdr:rowOff>
    </xdr:from>
    <xdr:to>
      <xdr:col>76</xdr:col>
      <xdr:colOff>165100</xdr:colOff>
      <xdr:row>93</xdr:row>
      <xdr:rowOff>82428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92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98955</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70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50030</xdr:rowOff>
    </xdr:from>
    <xdr:to>
      <xdr:col>72</xdr:col>
      <xdr:colOff>38100</xdr:colOff>
      <xdr:row>92</xdr:row>
      <xdr:rowOff>151630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8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168157</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598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31243</xdr:rowOff>
    </xdr:from>
    <xdr:to>
      <xdr:col>67</xdr:col>
      <xdr:colOff>101600</xdr:colOff>
      <xdr:row>93</xdr:row>
      <xdr:rowOff>132843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97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149370</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751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類似団体と比較し予算規模が大きいことから、類似団体平均以上となる費目が多い。総務費は前年度比</a:t>
          </a:r>
          <a:r>
            <a:rPr kumimoji="1" lang="en-US" altLang="ja-JP" sz="1000">
              <a:latin typeface="ＭＳ Ｐゴシック" panose="020B0600070205080204" pitchFamily="50" charset="-128"/>
              <a:ea typeface="ＭＳ Ｐゴシック" panose="020B0600070205080204" pitchFamily="50" charset="-128"/>
            </a:rPr>
            <a:t>+40.1%</a:t>
          </a:r>
          <a:r>
            <a:rPr kumimoji="1" lang="ja-JP" altLang="en-US" sz="1000">
              <a:latin typeface="ＭＳ Ｐゴシック" panose="020B0600070205080204" pitchFamily="50" charset="-128"/>
              <a:ea typeface="ＭＳ Ｐゴシック" panose="020B0600070205080204" pitchFamily="50" charset="-128"/>
            </a:rPr>
            <a:t>と大幅増となった。増加の主な要因は、震災・豪雨からの復旧・復興のための中長期派遣職員の関係経費の皆増や住宅復旧支援事業の皆増である。また令和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年能登半島地震復興基金（町独自基金）への積立てや財政調整基金への積立ても増加の要因である。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民生費は前年度比</a:t>
          </a:r>
          <a:r>
            <a:rPr kumimoji="1" lang="en-US" altLang="ja-JP" sz="1000">
              <a:latin typeface="ＭＳ Ｐゴシック" panose="020B0600070205080204" pitchFamily="50" charset="-128"/>
              <a:ea typeface="ＭＳ Ｐゴシック" panose="020B0600070205080204" pitchFamily="50" charset="-128"/>
            </a:rPr>
            <a:t>+42.2%</a:t>
          </a:r>
          <a:r>
            <a:rPr kumimoji="1" lang="ja-JP" altLang="en-US" sz="1000">
              <a:latin typeface="ＭＳ Ｐゴシック" panose="020B0600070205080204" pitchFamily="50" charset="-128"/>
              <a:ea typeface="ＭＳ Ｐゴシック" panose="020B0600070205080204" pitchFamily="50" charset="-128"/>
            </a:rPr>
            <a:t>と大幅増となった。増加の主な要因は、震災・豪雨に伴う災害救助費の増（過年度精算</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5,877</a:t>
          </a:r>
          <a:r>
            <a:rPr kumimoji="1" lang="ja-JP" altLang="en-US" sz="1000">
              <a:latin typeface="ＭＳ Ｐゴシック" panose="020B0600070205080204" pitchFamily="50" charset="-128"/>
              <a:ea typeface="ＭＳ Ｐゴシック" panose="020B0600070205080204" pitchFamily="50" charset="-128"/>
            </a:rPr>
            <a:t>万円含む）、被災した町民一人あたり</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万円を給付する被災者応援給付金の皆増（</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4,997</a:t>
          </a:r>
          <a:r>
            <a:rPr kumimoji="1" lang="ja-JP" altLang="en-US" sz="1000">
              <a:latin typeface="ＭＳ Ｐゴシック" panose="020B0600070205080204" pitchFamily="50" charset="-128"/>
              <a:ea typeface="ＭＳ Ｐゴシック" panose="020B0600070205080204" pitchFamily="50" charset="-128"/>
            </a:rPr>
            <a:t>万円）、災害援護費の増（</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7,997</a:t>
          </a:r>
          <a:r>
            <a:rPr kumimoji="1" lang="ja-JP" altLang="en-US" sz="1000">
              <a:latin typeface="ＭＳ Ｐゴシック" panose="020B0600070205080204" pitchFamily="50" charset="-128"/>
              <a:ea typeface="ＭＳ Ｐゴシック" panose="020B0600070205080204" pitchFamily="50" charset="-128"/>
            </a:rPr>
            <a:t>万円）等である。少子化・高齢化対策については、障害福祉サービス費等の報酬単価改定や利用者回復により増加傾向にある。衛生費は前年度</a:t>
          </a:r>
          <a:r>
            <a:rPr kumimoji="1" lang="en-US" altLang="ja-JP" sz="1000">
              <a:latin typeface="ＭＳ Ｐゴシック" panose="020B0600070205080204" pitchFamily="50" charset="-128"/>
              <a:ea typeface="ＭＳ Ｐゴシック" panose="020B0600070205080204" pitchFamily="50" charset="-128"/>
            </a:rPr>
            <a:t>+712.1%</a:t>
          </a:r>
          <a:r>
            <a:rPr kumimoji="1" lang="ja-JP" altLang="en-US" sz="1000">
              <a:latin typeface="ＭＳ Ｐゴシック" panose="020B0600070205080204" pitchFamily="50" charset="-128"/>
              <a:ea typeface="ＭＳ Ｐゴシック" panose="020B0600070205080204" pitchFamily="50" charset="-128"/>
            </a:rPr>
            <a:t>と突出した増加となった。これは震災・豪雨に伴う災害廃棄物の処理及び被災家屋の公費解体業務委託が大幅増となったことが特殊要因である。また、病院事業会計への基準外繰出の増（</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1,997</a:t>
          </a:r>
          <a:r>
            <a:rPr kumimoji="1" lang="ja-JP" altLang="en-US" sz="1000">
              <a:latin typeface="ＭＳ Ｐゴシック" panose="020B0600070205080204" pitchFamily="50" charset="-128"/>
              <a:ea typeface="ＭＳ Ｐゴシック" panose="020B0600070205080204" pitchFamily="50" charset="-128"/>
            </a:rPr>
            <a:t>万円）も衛生費全体の増加の要因である。農林水産業費は前年度比</a:t>
          </a:r>
          <a:r>
            <a:rPr kumimoji="1" lang="en-US" altLang="ja-JP" sz="1000">
              <a:latin typeface="ＭＳ Ｐゴシック" panose="020B0600070205080204" pitchFamily="50" charset="-128"/>
              <a:ea typeface="ＭＳ Ｐゴシック" panose="020B0600070205080204" pitchFamily="50" charset="-128"/>
            </a:rPr>
            <a:t>+14.4%</a:t>
          </a:r>
          <a:r>
            <a:rPr kumimoji="1" lang="ja-JP" altLang="en-US" sz="1000">
              <a:latin typeface="ＭＳ Ｐゴシック" panose="020B0600070205080204" pitchFamily="50" charset="-128"/>
              <a:ea typeface="ＭＳ Ｐゴシック" panose="020B0600070205080204" pitchFamily="50" charset="-128"/>
            </a:rPr>
            <a:t>と増加した。増加の主な要因は被災農業機械再取得支援事業の皆増である。土木費は前年度比</a:t>
          </a:r>
          <a:r>
            <a:rPr kumimoji="1" lang="en-US" altLang="ja-JP" sz="1000">
              <a:latin typeface="ＭＳ Ｐゴシック" panose="020B0600070205080204" pitchFamily="50" charset="-128"/>
              <a:ea typeface="ＭＳ Ｐゴシック" panose="020B0600070205080204" pitchFamily="50" charset="-128"/>
            </a:rPr>
            <a:t>+9.1%</a:t>
          </a:r>
          <a:r>
            <a:rPr kumimoji="1" lang="ja-JP" altLang="en-US" sz="1000">
              <a:latin typeface="ＭＳ Ｐゴシック" panose="020B0600070205080204" pitchFamily="50" charset="-128"/>
              <a:ea typeface="ＭＳ Ｐゴシック" panose="020B0600070205080204" pitchFamily="50" charset="-128"/>
            </a:rPr>
            <a:t>、と増加した。増加の主な要因は、被災宅地等復旧支援事業などの被災者支援事業の増加、除雪費（委託料）の増である。一方、社会資本整備総合交付金事業などの道路新設改良事業等の大型事業が震災・豪雨の影響により先送りとなった。消防費は前年度比▲</a:t>
          </a:r>
          <a:r>
            <a:rPr kumimoji="1" lang="en-US" altLang="ja-JP" sz="1000">
              <a:latin typeface="ＭＳ Ｐゴシック" panose="020B0600070205080204" pitchFamily="50" charset="-128"/>
              <a:ea typeface="ＭＳ Ｐゴシック" panose="020B0600070205080204" pitchFamily="50" charset="-128"/>
            </a:rPr>
            <a:t>21.0%</a:t>
          </a:r>
          <a:r>
            <a:rPr kumimoji="1" lang="ja-JP" altLang="en-US" sz="1000">
              <a:latin typeface="ＭＳ Ｐゴシック" panose="020B0600070205080204" pitchFamily="50" charset="-128"/>
              <a:ea typeface="ＭＳ Ｐゴシック" panose="020B0600070205080204" pitchFamily="50" charset="-128"/>
            </a:rPr>
            <a:t>と減少した。減少の主な要因は、消防団詰所整備事業の完了やポンプ車更新の完了、奥能登広域圏事務組合への負担金の減である。災害復旧費は前年度比</a:t>
          </a:r>
          <a:r>
            <a:rPr kumimoji="1" lang="en-US" altLang="ja-JP" sz="1000">
              <a:latin typeface="ＭＳ Ｐゴシック" panose="020B0600070205080204" pitchFamily="50" charset="-128"/>
              <a:ea typeface="ＭＳ Ｐゴシック" panose="020B0600070205080204" pitchFamily="50" charset="-128"/>
            </a:rPr>
            <a:t>+933.6%</a:t>
          </a:r>
          <a:r>
            <a:rPr kumimoji="1" lang="ja-JP" altLang="en-US" sz="1000">
              <a:latin typeface="ＭＳ Ｐゴシック" panose="020B0600070205080204" pitchFamily="50" charset="-128"/>
              <a:ea typeface="ＭＳ Ｐゴシック" panose="020B0600070205080204" pitchFamily="50" charset="-128"/>
            </a:rPr>
            <a:t>と急増した。震災・豪雨に伴う道路・河川・農地・農業用施設・学校施設等の復旧工事が本格化したことが要因である。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震災・豪雨の影響が全費目にわたって現れており、衛生費・災害復旧費・民生費・総務費を中心に歳出が大幅増となった。類似団体と比較し予算規模が大きいことから、震災・豪雨対応を除いた通常ベースでも類似団体平均以上となる費目が多い状況にある。今後は、震災・豪雨からの復旧・復興を最優先に取り組みながら、既存事業の見直しや事業計画の精査による経費の削減を行い、計画的かつ規律ある財政運営を推進し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石川県能登町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年度の実質収支は</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6,869</a:t>
          </a:r>
          <a:r>
            <a:rPr kumimoji="1" lang="ja-JP" altLang="en-US" sz="1200">
              <a:latin typeface="ＭＳ ゴシック" pitchFamily="49" charset="-128"/>
              <a:ea typeface="ＭＳ ゴシック" pitchFamily="49" charset="-128"/>
            </a:rPr>
            <a:t>万円（標準財政規模比</a:t>
          </a:r>
          <a:r>
            <a:rPr kumimoji="1" lang="en-US" altLang="ja-JP" sz="1200">
              <a:latin typeface="ＭＳ ゴシック" pitchFamily="49" charset="-128"/>
              <a:ea typeface="ＭＳ ゴシック" pitchFamily="49" charset="-128"/>
            </a:rPr>
            <a:t>17.34%</a:t>
          </a:r>
          <a:r>
            <a:rPr kumimoji="1" lang="ja-JP" altLang="en-US" sz="1200">
              <a:latin typeface="ＭＳ ゴシック" pitchFamily="49" charset="-128"/>
              <a:ea typeface="ＭＳ ゴシック" pitchFamily="49" charset="-128"/>
            </a:rPr>
            <a:t>）と大幅な黒字となったが、これは震災・豪雨に伴う国庫補助金・特別交付税等の臨時的な歳入の前倒し計上によるものであり、財政状況が実態として改善されたわけではない。復興基金交付金（枠配分）やふるさと納税など後年度支出に充てるべき収入が先行して計上されており、</a:t>
          </a:r>
          <a:r>
            <a:rPr kumimoji="1" lang="en-US" altLang="ja-JP" sz="1200">
              <a:latin typeface="ＭＳ ゴシック" pitchFamily="49" charset="-128"/>
              <a:ea typeface="ＭＳ ゴシック" pitchFamily="49" charset="-128"/>
            </a:rPr>
            <a:t>106</a:t>
          </a:r>
          <a:r>
            <a:rPr kumimoji="1" lang="ja-JP" altLang="en-US" sz="1200">
              <a:latin typeface="ＭＳ ゴシック" pitchFamily="49" charset="-128"/>
              <a:ea typeface="ＭＳ ゴシック" pitchFamily="49" charset="-128"/>
            </a:rPr>
            <a:t>億円超の大規模繰越が生じていることにも留意が必要である。財政調整基金残高は増加したが、これも歳入超過分の積立てによるものである。実質単年度収支は財調積立額の大幅減により前年度比では低下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石川県能登町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H22</a:t>
          </a:r>
          <a:r>
            <a:rPr kumimoji="1" lang="ja-JP" altLang="en-US" sz="1200">
              <a:latin typeface="ＭＳ ゴシック" pitchFamily="49" charset="-128"/>
              <a:ea typeface="ＭＳ ゴシック" pitchFamily="49" charset="-128"/>
            </a:rPr>
            <a:t>年度以降、全会計において黒字となっており、安定した税政運営を維持している。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一般会計の実質収支は標準財政規模比</a:t>
          </a:r>
          <a:r>
            <a:rPr kumimoji="1" lang="en-US" altLang="ja-JP" sz="1200">
              <a:latin typeface="ＭＳ ゴシック" pitchFamily="49" charset="-128"/>
              <a:ea typeface="ＭＳ ゴシック" pitchFamily="49" charset="-128"/>
            </a:rPr>
            <a:t>17.3%</a:t>
          </a:r>
          <a:r>
            <a:rPr kumimoji="1" lang="ja-JP" altLang="en-US" sz="1200">
              <a:latin typeface="ＭＳ ゴシック" pitchFamily="49" charset="-128"/>
              <a:ea typeface="ＭＳ ゴシック" pitchFamily="49" charset="-128"/>
            </a:rPr>
            <a:t>と、前年度から</a:t>
          </a:r>
          <a:r>
            <a:rPr kumimoji="1" lang="en-US" altLang="ja-JP" sz="1200">
              <a:latin typeface="ＭＳ ゴシック" pitchFamily="49" charset="-128"/>
              <a:ea typeface="ＭＳ ゴシック" pitchFamily="49" charset="-128"/>
            </a:rPr>
            <a:t>8.69</a:t>
          </a:r>
          <a:r>
            <a:rPr kumimoji="1" lang="ja-JP" altLang="en-US" sz="1200">
              <a:latin typeface="ＭＳ ゴシック" pitchFamily="49" charset="-128"/>
              <a:ea typeface="ＭＳ ゴシック" pitchFamily="49" charset="-128"/>
            </a:rPr>
            <a:t>ポイントの大幅増となった。増加の主な要因は、震災・豪雨に伴う国庫補助金・特別交付税等の臨時的な歳入の前倒し計上と、復旧事業の進捗遅れによる</a:t>
          </a:r>
          <a:r>
            <a:rPr kumimoji="1" lang="en-US" altLang="ja-JP" sz="1200">
              <a:latin typeface="ＭＳ ゴシック" pitchFamily="49" charset="-128"/>
              <a:ea typeface="ＭＳ ゴシック" pitchFamily="49" charset="-128"/>
            </a:rPr>
            <a:t>106</a:t>
          </a:r>
          <a:r>
            <a:rPr kumimoji="1" lang="ja-JP" altLang="en-US" sz="1200">
              <a:latin typeface="ＭＳ ゴシック" pitchFamily="49" charset="-128"/>
              <a:ea typeface="ＭＳ ゴシック" pitchFamily="49" charset="-128"/>
            </a:rPr>
            <a:t>億円超の大規模繰越の発生によるものである。これは一過性の要因によるものであり、今後の復旧・復興事業の本格化に伴い実質収支は縮小に転じることが見込まれる。　</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病院事業会計においては、入院患者数の減や、被災により建物が全壊し運営が困難となった町内の介護医療院事業者に病棟を貸し付けていることから、実質の使用可能病床数は震災前の</a:t>
          </a:r>
          <a:r>
            <a:rPr kumimoji="1" lang="en-US" altLang="ja-JP" sz="1200">
              <a:latin typeface="ＭＳ ゴシック" pitchFamily="49" charset="-128"/>
              <a:ea typeface="ＭＳ ゴシック" pitchFamily="49" charset="-128"/>
            </a:rPr>
            <a:t>100</a:t>
          </a:r>
          <a:r>
            <a:rPr kumimoji="1" lang="ja-JP" altLang="en-US" sz="1200">
              <a:latin typeface="ＭＳ ゴシック" pitchFamily="49" charset="-128"/>
              <a:ea typeface="ＭＳ ゴシック" pitchFamily="49" charset="-128"/>
            </a:rPr>
            <a:t>床から</a:t>
          </a:r>
          <a:r>
            <a:rPr kumimoji="1" lang="en-US" altLang="ja-JP" sz="1200">
              <a:latin typeface="ＭＳ ゴシック" pitchFamily="49" charset="-128"/>
              <a:ea typeface="ＭＳ ゴシック" pitchFamily="49" charset="-128"/>
            </a:rPr>
            <a:t>60</a:t>
          </a:r>
          <a:r>
            <a:rPr kumimoji="1" lang="ja-JP" altLang="en-US" sz="1200">
              <a:latin typeface="ＭＳ ゴシック" pitchFamily="49" charset="-128"/>
              <a:ea typeface="ＭＳ ゴシック" pitchFamily="49" charset="-128"/>
            </a:rPr>
            <a:t>床に減少している。そのため入院収益は限られているのに対し、人件費等の費用の急激な削減は困難であることから、一般会計からの多額の繰入金が必要な状況となっている。</a:t>
          </a:r>
        </a:p>
        <a:p>
          <a:r>
            <a:rPr kumimoji="1" lang="ja-JP" altLang="en-US" sz="1200">
              <a:latin typeface="ＭＳ ゴシック" pitchFamily="49" charset="-128"/>
              <a:ea typeface="ＭＳ ゴシック" pitchFamily="49" charset="-128"/>
            </a:rPr>
            <a:t>　上下水道事業会計においては、今後数年間は災害復旧事業を優先することや、基準を超える災害復旧費については一般会計にて起債し繰出しをするスキームがあることから、実質収支の急激な悪化はないと見込まれる。</a:t>
          </a:r>
        </a:p>
        <a:p>
          <a:r>
            <a:rPr kumimoji="1" lang="ja-JP" altLang="en-US" sz="1200">
              <a:latin typeface="ＭＳ ゴシック" pitchFamily="49" charset="-128"/>
              <a:ea typeface="ＭＳ ゴシック" pitchFamily="49" charset="-128"/>
            </a:rPr>
            <a:t>　震災により、一般会計においても災害復旧費や公債費（上下水道事業会計への災害復旧に係る起債も含む）の増加が想定される。町全体（連結）の実質赤字が発生しないように、一般会計の健全性を保つ財政運営がより重要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石川県能登町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元利償還金は、</a:t>
          </a:r>
          <a:r>
            <a:rPr kumimoji="1" lang="en-US" altLang="ja-JP" sz="1050">
              <a:latin typeface="ＭＳ ゴシック" pitchFamily="49" charset="-128"/>
              <a:ea typeface="ＭＳ ゴシック" pitchFamily="49" charset="-128"/>
            </a:rPr>
            <a:t>H30</a:t>
          </a:r>
          <a:r>
            <a:rPr kumimoji="1" lang="ja-JP" altLang="en-US" sz="1050">
              <a:latin typeface="ＭＳ ゴシック" pitchFamily="49" charset="-128"/>
              <a:ea typeface="ＭＳ ゴシック" pitchFamily="49" charset="-128"/>
            </a:rPr>
            <a:t>年度から</a:t>
          </a:r>
          <a:r>
            <a:rPr kumimoji="1" lang="en-US" altLang="ja-JP" sz="1050">
              <a:latin typeface="ＭＳ ゴシック" pitchFamily="49" charset="-128"/>
              <a:ea typeface="ＭＳ ゴシック" pitchFamily="49" charset="-128"/>
            </a:rPr>
            <a:t>R4</a:t>
          </a:r>
          <a:r>
            <a:rPr kumimoji="1" lang="ja-JP" altLang="en-US" sz="1050">
              <a:latin typeface="ＭＳ ゴシック" pitchFamily="49" charset="-128"/>
              <a:ea typeface="ＭＳ ゴシック" pitchFamily="49" charset="-128"/>
            </a:rPr>
            <a:t>年度までに実施した大型の繰上償還により抑制を図ってきたところであるが、令和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年能登半島地震に起因する多額の地方債発行により、今後は大幅に増加する見込みである。</a:t>
          </a:r>
        </a:p>
        <a:p>
          <a:r>
            <a:rPr kumimoji="1" lang="ja-JP" altLang="en-US" sz="1050">
              <a:latin typeface="ＭＳ ゴシック" pitchFamily="49" charset="-128"/>
              <a:ea typeface="ＭＳ ゴシック" pitchFamily="49" charset="-128"/>
            </a:rPr>
            <a:t>　準元利償還金は、公営企業債に対するものは、</a:t>
          </a:r>
          <a:r>
            <a:rPr kumimoji="1" lang="en-US" altLang="ja-JP" sz="1050">
              <a:latin typeface="ＭＳ ゴシック" pitchFamily="49" charset="-128"/>
              <a:ea typeface="ＭＳ ゴシック" pitchFamily="49" charset="-128"/>
            </a:rPr>
            <a:t>R2</a:t>
          </a:r>
          <a:r>
            <a:rPr kumimoji="1" lang="ja-JP" altLang="en-US" sz="1050">
              <a:latin typeface="ＭＳ ゴシック" pitchFamily="49" charset="-128"/>
              <a:ea typeface="ＭＳ ゴシック" pitchFamily="49" charset="-128"/>
            </a:rPr>
            <a:t>年度より病院の大規模改修を行っているものの、過去の起債償還の進捗や、震災による更新事業の見送りなどもあるため、一定程度の水準に収まると想定される。</a:t>
          </a:r>
        </a:p>
        <a:p>
          <a:r>
            <a:rPr kumimoji="1" lang="ja-JP" altLang="en-US" sz="1050">
              <a:latin typeface="ＭＳ ゴシック" pitchFamily="49" charset="-128"/>
              <a:ea typeface="ＭＳ ゴシック" pitchFamily="49" charset="-128"/>
            </a:rPr>
            <a:t>　組合等に関しては、近年は新規発行がなかったため負担金は逓減してきたが、組合施設の被災により災害復旧債の発行が見込まれることから、今後は増加に向かう見込みである。</a:t>
          </a:r>
        </a:p>
        <a:p>
          <a:r>
            <a:rPr kumimoji="1" lang="ja-JP" altLang="en-US" sz="1050">
              <a:latin typeface="ＭＳ ゴシック" pitchFamily="49" charset="-128"/>
              <a:ea typeface="ＭＳ ゴシック" pitchFamily="49" charset="-128"/>
            </a:rPr>
            <a:t>　以上から、元利償還金は増となるが、災害復旧債の交付税措置率は高く設定されており、算入公債費等も増加する見込みである。しかし一定の地方負担は当然発生することから、実質公債費の分子も増加し、実質公債費比率も上昇していくことが想定さ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特になし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石川県能登町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年度においても、充当可能財源等のうち充当可能基金が大幅増となり、将来負担比率の分子が大きく減少した状態が続いている。これは、令和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年能登半島地震に対する支援金やふるさと納税の増、特別交付税の増により歳入超過となったものを基金に積み立てた影響によるものである。</a:t>
          </a:r>
        </a:p>
        <a:p>
          <a:r>
            <a:rPr kumimoji="1" lang="ja-JP" altLang="en-US" sz="1400">
              <a:latin typeface="ＭＳ ゴシック" pitchFamily="49" charset="-128"/>
              <a:ea typeface="ＭＳ ゴシック" pitchFamily="49" charset="-128"/>
            </a:rPr>
            <a:t>　しかし、これら基金、特に令和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復興基金は復旧・復興事業を進めていくにあたり、確実に取り崩しを行っていくものであり、充当可能基金は減少していく見込みである。また、災害復旧債等多額の起債発行を行うため、将来負担比率の分子の額は増加に向かうことが想定される。</a:t>
          </a:r>
        </a:p>
        <a:p>
          <a:r>
            <a:rPr kumimoji="1" lang="ja-JP" altLang="en-US" sz="1400">
              <a:latin typeface="ＭＳ ゴシック" pitchFamily="49" charset="-128"/>
              <a:ea typeface="ＭＳ ゴシック" pitchFamily="49" charset="-128"/>
            </a:rPr>
            <a:t>　以上から、一定程度の将来負担比率の増は織り込んだうえで、持続可能な財政運営を実施していく必要がある。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石川県能登町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年度末の基金残高合計は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）の大幅増となった。増加の主な要因は、①令和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奥能登豪雨に伴う国庫補助金・特別交付税等の臨時的な歳入の前倒し計上により歳入超過となったことから、その一部を財政調整基金及びその他特定目的基金に積み立てたこと、②震災復興支援としてのふるさと納税の大幅増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交付金（枠配分）を原資に復興基金に積み立てたことである。なお、これらの積立ては後年度の復旧・復興経費の支出に備えたものであり、収支が実態として改善されたわけで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今後は復旧・復興事業の本格化に伴い各基金からの取崩しが増加することが見込まれる。財政調整基金については、復旧・復興事業が落ち着くまでの間は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残高を確保することを目安とし、計画的な積立て・取崩しを行っていく。その他特定目的基金については、各基金の設置目的に沿った計画的な活用を図りながら、復旧・復興経費の財源として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年能登半島地震による災害からの早期の復興を図る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・公共施設等総合管理基金：公共施設等の総合的かつ計画的な管理及び処分並びに社旗情勢や人口動態に応じた適正配置の推進を図る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・ふるさと振興基金：地域の魅力向上を図り、人口減少対策の総合的な推進を図る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奥能登豪雨に伴う国庫補助金・特別交付税等の臨時的な歳入の前倒し計上により歳入超過となったことから、その一部を公共施設等総合管理基金に積み立てたこと、②震災復興支援としてのふるさと納税の大幅増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年能登半島地震復興基金交付金（枠配分）を原資に復興基金のほか、ふるさと振興基金や総合戦略推進基金、防災対策基金に積み立てたことによる増。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防災対策基金は、必要に応じて順次取り崩していく。公共施設等総合管理基金は、非適債経費や将来の廃止が見込まれる施設の適債経費等に充当していく。ふるさと振興基金は、当年度のふるさと納税事業の歳入歳出差額を当年度に積立て、翌年度に取り崩すことをルールとし、基金目的にあった事業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）の増加となった。増加の主な要因は、震災・豪雨に伴う国庫補助金・特別交付税等の臨時的な歳入の前倒し計上により歳入超過となったことから、令和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年度歳計剰余金処分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万円及び基金利子積立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年度以降は復旧・復興事業の本格化に伴い取崩しが見込まれることから、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億円程度の残高を目安に計画的な管理を行っていく。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年度末の減債基金残高は、前年度から増減なしで推移している。令和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年度歳計剰余金のうち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万円を積み立てたことで大幅増（前年度比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年度は積立て・取崩しともに発生しなかったことから残高は横ばいとなった。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年度においては、震災・豪雨に係る災害復旧事業債を多額に発行したことにより地方債現在高が前年度比約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万円となった。今後の元利償還ピークに備えて計画的な積立てを検討するとともに、繰上償還の再開を含めた地方債管理の見直しを行っていく。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2F74A74-5FEA-42A1-81AF-85EED7F3A0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FC63723-56C7-4041-AB9E-C5D9F5C0B5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37B0C72-9F84-4FF1-B957-0FF0EA197DA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353981C-A2F6-408C-9CDC-CBDC5D042AC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5AF7632-9D3E-4E27-A5AD-D58950165B8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919EC8B-9554-43B8-982C-6A7B48B03FA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7706DA-E983-4FAE-A041-7FE990D1D1A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1BC114C-9027-48C0-A4BA-EDAFC272C40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8493C5B-D684-401D-9976-D065E223538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8B78FE2-EBFA-4DE3-BA80-19F368B04C7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6F0EC7A-EB73-47BB-9BE2-5D4615A56F5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78BCE2B-3806-41F9-80CB-1A06EB4D239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C2D2D5A-3C10-48EC-A55A-86A9C598EB9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FC2DDED-8876-4CFA-9F5E-57778BC47FD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725B60B-6331-45BA-8091-45815FA8C4D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9E307FA-0789-4907-BAB5-46936530D21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FD86F65-5A23-46B5-8D3D-C40C2DC8170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5F7F3C7-C2DF-46A9-93CF-57427323C02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E068CF6-0349-4D3B-9D9F-A6400A8A5A8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272203C-1082-48AE-8B8E-379CF327A92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16D5158-B978-4178-8D48-6ADE989D062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FB3A5F7-6941-478B-A133-D21842AFC77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AC65476-2DA1-45F1-A26D-CCD47BF9869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8692379-6432-4C7B-82A0-4747D6585F84}"/>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B6F1D86-5D7D-4956-B8BC-2891FB34CB6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E2C5E4B-C8F2-4EFC-9B13-6DAA137B337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EEC3B2B-A2FB-46F9-B26D-91BFCB6AD06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5006D6A-F0C8-44A2-BA3E-3DDB9096273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7CBA984-8094-453E-9B28-B51326FFDBC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4C8D06C-4CD1-4ED9-BA8A-35A4D47136F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1F388C0-2B54-4CE6-9904-788FDC5C91E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E58AFD4-D475-423F-A68E-27C1ED185D6E}"/>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CCFDE12-3262-4AD5-ACC7-77887C426B0B}"/>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B297866-84E5-4885-9DE3-2C4E7CCC3EA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FB08E75-3A1D-4B4B-97F7-36C04734CB0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554756D-71E7-4205-965C-BCAF4AB6439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1827F89-4EE0-491C-A2C3-DB28A24647C3}"/>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AA829DE-3F62-4C5F-A46D-2EAD7ADBEF0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A9BDCB5-0D5C-466B-B198-9A84B44B633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1026D5E-44EA-47EB-8760-E53B6186FF7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43A1FAC-067D-474D-8E6A-C10A0BB76FE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1F3B353-4157-4542-A5E2-A80E9BE365F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D0FCB7E-4CC9-410B-B915-3997D905DE7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93AC3A1-10D7-4D95-9966-AEAC09709DB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7A26CEC-2B82-4907-AD82-193A619A3B6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F63A54E-8A23-4B5C-9CB1-F978C4EC05B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BD6A7BE-2FD3-41B3-8AA5-4AA0581CFAD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latin typeface="ＭＳ Ｐゴシック" panose="020B0600070205080204" pitchFamily="50" charset="-128"/>
              <a:ea typeface="ＭＳ Ｐゴシック" panose="020B0600070205080204" pitchFamily="50" charset="-128"/>
            </a:rPr>
            <a:t>R6</a:t>
          </a:r>
          <a:r>
            <a:rPr kumimoji="1" lang="ja-JP" altLang="en-US" sz="900">
              <a:latin typeface="ＭＳ Ｐゴシック" panose="020B0600070205080204" pitchFamily="50" charset="-128"/>
              <a:ea typeface="ＭＳ Ｐゴシック" panose="020B0600070205080204" pitchFamily="50" charset="-128"/>
            </a:rPr>
            <a:t>年度の有形固定資産減価償却率は</a:t>
          </a:r>
          <a:r>
            <a:rPr kumimoji="1" lang="en-US" altLang="ja-JP" sz="900">
              <a:latin typeface="ＭＳ Ｐゴシック" panose="020B0600070205080204" pitchFamily="50" charset="-128"/>
              <a:ea typeface="ＭＳ Ｐゴシック" panose="020B0600070205080204" pitchFamily="50" charset="-128"/>
            </a:rPr>
            <a:t>73.2%</a:t>
          </a:r>
          <a:r>
            <a:rPr kumimoji="1" lang="ja-JP" altLang="en-US" sz="900">
              <a:latin typeface="ＭＳ Ｐゴシック" panose="020B0600070205080204" pitchFamily="50" charset="-128"/>
              <a:ea typeface="ＭＳ Ｐゴシック" panose="020B0600070205080204" pitchFamily="50" charset="-128"/>
            </a:rPr>
            <a:t>となり、前年度から</a:t>
          </a:r>
          <a:r>
            <a:rPr kumimoji="1" lang="en-US" altLang="ja-JP" sz="900">
              <a:latin typeface="ＭＳ Ｐゴシック" panose="020B0600070205080204" pitchFamily="50" charset="-128"/>
              <a:ea typeface="ＭＳ Ｐゴシック" panose="020B0600070205080204" pitchFamily="50" charset="-128"/>
            </a:rPr>
            <a:t>1.6</a:t>
          </a:r>
          <a:r>
            <a:rPr kumimoji="1" lang="ja-JP" altLang="en-US" sz="900">
              <a:latin typeface="ＭＳ Ｐゴシック" panose="020B0600070205080204" pitchFamily="50" charset="-128"/>
              <a:ea typeface="ＭＳ Ｐゴシック" panose="020B0600070205080204" pitchFamily="50" charset="-128"/>
            </a:rPr>
            <a:t>ポイント増加した。増加の主な要因は、令和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年能登半島地震・奥能登豪雨からの復旧が優先されたことにより、通常の更新投資が抑制される一方で減価償却が進行したことである。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今後は、公共施設等総合管理計画及び公共施設個別施設計画に基づき、復旧・復興を契機とした施設の集約化・複合化、遊休施設の除却を進めることで本比率の改善を図る。ただし、財政力指数（</a:t>
          </a:r>
          <a:r>
            <a:rPr kumimoji="1" lang="en-US" altLang="ja-JP" sz="900">
              <a:latin typeface="ＭＳ Ｐゴシック" panose="020B0600070205080204" pitchFamily="50" charset="-128"/>
              <a:ea typeface="ＭＳ Ｐゴシック" panose="020B0600070205080204" pitchFamily="50" charset="-128"/>
            </a:rPr>
            <a:t>0.19</a:t>
          </a:r>
          <a:r>
            <a:rPr kumimoji="1" lang="ja-JP" altLang="en-US" sz="900">
              <a:latin typeface="ＭＳ Ｐゴシック" panose="020B0600070205080204" pitchFamily="50" charset="-128"/>
              <a:ea typeface="ＭＳ Ｐゴシック" panose="020B0600070205080204" pitchFamily="50" charset="-128"/>
            </a:rPr>
            <a:t>）が低く自主財源に乏しい状況においては更新投資額は限られており、劇的な改善は見込めない。将来のまちづくりのため真に必要な投資を行うなかで、比率の漸減に繋げていきたい。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6E192FA-A629-4609-BBB9-07F6F3602BE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818B78-3AAA-4EA3-A592-DD16AA83058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32AFAC0-86A5-41CE-8843-926749CF7A74}"/>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3C6F7EA-ECC3-438D-8AC3-D2B671962224}"/>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B4E3D92-A254-43ED-9FB1-1D80DCC754BF}"/>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1A79536-BE1D-487C-A2BA-EA6C72EECA5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E9853A1-E796-4B84-A9C3-3DF899867E93}"/>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86DCF48-C744-4C0B-B8B0-62349A07D130}"/>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8CBC5F0-9A81-4535-858D-EA2D6A198C94}"/>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107BF25-BE17-4907-903A-D46303A8591D}"/>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C51FE33-0AA1-4292-A6D3-5BA47DCE76E4}"/>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0DB858C-2C6E-446C-98F0-BE3BA45ADA9C}"/>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0AD8103-3D10-4B21-B74C-3713AEF3A3CA}"/>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392C8A7-E50A-4DB0-90A0-A536383406C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AC8BE7A1-F90C-40A7-A73E-F88BA0ABC0A1}"/>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45ADBBB-5ECA-4671-948C-292C0BBAE6E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71C1EF3-E0C2-4490-AFAC-68AC99FDAD4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CF7ADFE-7B94-43E1-B807-DBBA9639601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64A8C7BA-D60F-4D35-9DFC-A58E61736E86}"/>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75ED0CFB-C19E-4EDB-B3B8-54E17B1129F8}"/>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8E46359D-69BE-4C9F-A885-86EE5CD427B3}"/>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6DEBC2E1-1164-42EF-9295-695263FE69BD}"/>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C2DA3A3E-8CBE-4969-B337-6E9E3E79E6CA}"/>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a:extLst>
            <a:ext uri="{FF2B5EF4-FFF2-40B4-BE49-F238E27FC236}">
              <a16:creationId xmlns:a16="http://schemas.microsoft.com/office/drawing/2014/main" id="{F7A62A75-BF10-4939-8B6F-8665A683A4BD}"/>
            </a:ext>
          </a:extLst>
        </xdr:cNvPr>
        <xdr:cNvSpPr txBox="1"/>
      </xdr:nvSpPr>
      <xdr:spPr>
        <a:xfrm>
          <a:off x="4258945" y="602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042D40D4-0941-4614-83E9-72CF65BC9D81}"/>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55724CB5-0785-469E-AA2D-A0180B82A15B}"/>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C642986C-83A2-415C-AB27-7C086AD80F7B}"/>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F25C7AED-285B-4EBC-B947-96D6577C9FBA}"/>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C20B70E5-13E3-4FED-B7C1-AD948E91F19F}"/>
            </a:ext>
          </a:extLst>
        </xdr:cNvPr>
        <xdr:cNvSpPr/>
      </xdr:nvSpPr>
      <xdr:spPr>
        <a:xfrm>
          <a:off x="1525905" y="6052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139A368-7281-4E2C-A71A-6382086BAE9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FB10113-4863-4B46-815A-7A64DEE296F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7BF39E7-EE7A-4C37-8922-5B598B769CD1}"/>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E9DE661-43FD-438A-BA84-A4F6863732AF}"/>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B558287-FD3C-4CAB-A25A-5435D53B2FD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113665</xdr:rowOff>
    </xdr:from>
    <xdr:to>
      <xdr:col>23</xdr:col>
      <xdr:colOff>136525</xdr:colOff>
      <xdr:row>34</xdr:row>
      <xdr:rowOff>43815</xdr:rowOff>
    </xdr:to>
    <xdr:sp macro="" textlink="">
      <xdr:nvSpPr>
        <xdr:cNvPr id="83" name="楕円 82">
          <a:extLst>
            <a:ext uri="{FF2B5EF4-FFF2-40B4-BE49-F238E27FC236}">
              <a16:creationId xmlns:a16="http://schemas.microsoft.com/office/drawing/2014/main" id="{384E2557-C71B-4E6C-AF7F-54BB2451E7FE}"/>
            </a:ext>
          </a:extLst>
        </xdr:cNvPr>
        <xdr:cNvSpPr/>
      </xdr:nvSpPr>
      <xdr:spPr>
        <a:xfrm>
          <a:off x="4157345" y="6415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92092</xdr:rowOff>
    </xdr:from>
    <xdr:ext cx="405111" cy="259045"/>
    <xdr:sp macro="" textlink="">
      <xdr:nvSpPr>
        <xdr:cNvPr id="84" name="有形固定資産減価償却率該当値テキスト">
          <a:extLst>
            <a:ext uri="{FF2B5EF4-FFF2-40B4-BE49-F238E27FC236}">
              <a16:creationId xmlns:a16="http://schemas.microsoft.com/office/drawing/2014/main" id="{4E4F42D4-9B91-4E12-BAC6-374575D4E0A6}"/>
            </a:ext>
          </a:extLst>
        </xdr:cNvPr>
        <xdr:cNvSpPr txBox="1"/>
      </xdr:nvSpPr>
      <xdr:spPr>
        <a:xfrm>
          <a:off x="4258945"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64317</xdr:rowOff>
    </xdr:from>
    <xdr:to>
      <xdr:col>19</xdr:col>
      <xdr:colOff>187325</xdr:colOff>
      <xdr:row>33</xdr:row>
      <xdr:rowOff>165917</xdr:rowOff>
    </xdr:to>
    <xdr:sp macro="" textlink="">
      <xdr:nvSpPr>
        <xdr:cNvPr id="85" name="楕円 84">
          <a:extLst>
            <a:ext uri="{FF2B5EF4-FFF2-40B4-BE49-F238E27FC236}">
              <a16:creationId xmlns:a16="http://schemas.microsoft.com/office/drawing/2014/main" id="{69E7164A-8DED-4943-A11E-22B5D221AA8C}"/>
            </a:ext>
          </a:extLst>
        </xdr:cNvPr>
        <xdr:cNvSpPr/>
      </xdr:nvSpPr>
      <xdr:spPr>
        <a:xfrm>
          <a:off x="3537585" y="63660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115116</xdr:rowOff>
    </xdr:from>
    <xdr:to>
      <xdr:col>23</xdr:col>
      <xdr:colOff>85725</xdr:colOff>
      <xdr:row>33</xdr:row>
      <xdr:rowOff>164465</xdr:rowOff>
    </xdr:to>
    <xdr:cxnSp macro="">
      <xdr:nvCxnSpPr>
        <xdr:cNvPr id="86" name="直線コネクタ 85">
          <a:extLst>
            <a:ext uri="{FF2B5EF4-FFF2-40B4-BE49-F238E27FC236}">
              <a16:creationId xmlns:a16="http://schemas.microsoft.com/office/drawing/2014/main" id="{92C7B1DF-45BD-4DCF-9360-BBC91365EC98}"/>
            </a:ext>
          </a:extLst>
        </xdr:cNvPr>
        <xdr:cNvCxnSpPr/>
      </xdr:nvCxnSpPr>
      <xdr:spPr>
        <a:xfrm>
          <a:off x="3588385" y="6416856"/>
          <a:ext cx="6197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14968</xdr:rowOff>
    </xdr:from>
    <xdr:to>
      <xdr:col>15</xdr:col>
      <xdr:colOff>187325</xdr:colOff>
      <xdr:row>33</xdr:row>
      <xdr:rowOff>116568</xdr:rowOff>
    </xdr:to>
    <xdr:sp macro="" textlink="">
      <xdr:nvSpPr>
        <xdr:cNvPr id="87" name="楕円 86">
          <a:extLst>
            <a:ext uri="{FF2B5EF4-FFF2-40B4-BE49-F238E27FC236}">
              <a16:creationId xmlns:a16="http://schemas.microsoft.com/office/drawing/2014/main" id="{D051C464-D39F-4AC5-BB27-F8FD1D94567E}"/>
            </a:ext>
          </a:extLst>
        </xdr:cNvPr>
        <xdr:cNvSpPr/>
      </xdr:nvSpPr>
      <xdr:spPr>
        <a:xfrm>
          <a:off x="2867025" y="63167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65768</xdr:rowOff>
    </xdr:from>
    <xdr:to>
      <xdr:col>19</xdr:col>
      <xdr:colOff>136525</xdr:colOff>
      <xdr:row>33</xdr:row>
      <xdr:rowOff>115116</xdr:rowOff>
    </xdr:to>
    <xdr:cxnSp macro="">
      <xdr:nvCxnSpPr>
        <xdr:cNvPr id="88" name="直線コネクタ 87">
          <a:extLst>
            <a:ext uri="{FF2B5EF4-FFF2-40B4-BE49-F238E27FC236}">
              <a16:creationId xmlns:a16="http://schemas.microsoft.com/office/drawing/2014/main" id="{BAE6C59A-CD8E-4B88-9FF4-5880140A67DB}"/>
            </a:ext>
          </a:extLst>
        </xdr:cNvPr>
        <xdr:cNvCxnSpPr/>
      </xdr:nvCxnSpPr>
      <xdr:spPr>
        <a:xfrm>
          <a:off x="2917825" y="6367508"/>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143238</xdr:rowOff>
    </xdr:from>
    <xdr:to>
      <xdr:col>11</xdr:col>
      <xdr:colOff>187325</xdr:colOff>
      <xdr:row>33</xdr:row>
      <xdr:rowOff>73388</xdr:rowOff>
    </xdr:to>
    <xdr:sp macro="" textlink="">
      <xdr:nvSpPr>
        <xdr:cNvPr id="89" name="楕円 88">
          <a:extLst>
            <a:ext uri="{FF2B5EF4-FFF2-40B4-BE49-F238E27FC236}">
              <a16:creationId xmlns:a16="http://schemas.microsoft.com/office/drawing/2014/main" id="{16FEF640-CA7C-4BDB-A0D1-B5620DD97FEA}"/>
            </a:ext>
          </a:extLst>
        </xdr:cNvPr>
        <xdr:cNvSpPr/>
      </xdr:nvSpPr>
      <xdr:spPr>
        <a:xfrm>
          <a:off x="2196465" y="6277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22588</xdr:rowOff>
    </xdr:from>
    <xdr:to>
      <xdr:col>15</xdr:col>
      <xdr:colOff>136525</xdr:colOff>
      <xdr:row>33</xdr:row>
      <xdr:rowOff>65768</xdr:rowOff>
    </xdr:to>
    <xdr:cxnSp macro="">
      <xdr:nvCxnSpPr>
        <xdr:cNvPr id="90" name="直線コネクタ 89">
          <a:extLst>
            <a:ext uri="{FF2B5EF4-FFF2-40B4-BE49-F238E27FC236}">
              <a16:creationId xmlns:a16="http://schemas.microsoft.com/office/drawing/2014/main" id="{6B509FC4-80C5-4C56-8AEB-1AF1167ABF80}"/>
            </a:ext>
          </a:extLst>
        </xdr:cNvPr>
        <xdr:cNvCxnSpPr/>
      </xdr:nvCxnSpPr>
      <xdr:spPr>
        <a:xfrm>
          <a:off x="2247265" y="632432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96974</xdr:rowOff>
    </xdr:from>
    <xdr:to>
      <xdr:col>7</xdr:col>
      <xdr:colOff>187325</xdr:colOff>
      <xdr:row>33</xdr:row>
      <xdr:rowOff>27124</xdr:rowOff>
    </xdr:to>
    <xdr:sp macro="" textlink="">
      <xdr:nvSpPr>
        <xdr:cNvPr id="91" name="楕円 90">
          <a:extLst>
            <a:ext uri="{FF2B5EF4-FFF2-40B4-BE49-F238E27FC236}">
              <a16:creationId xmlns:a16="http://schemas.microsoft.com/office/drawing/2014/main" id="{64FD9D14-3508-4840-A9A5-F51C078B4D6E}"/>
            </a:ext>
          </a:extLst>
        </xdr:cNvPr>
        <xdr:cNvSpPr/>
      </xdr:nvSpPr>
      <xdr:spPr>
        <a:xfrm>
          <a:off x="1525905" y="6231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147774</xdr:rowOff>
    </xdr:from>
    <xdr:to>
      <xdr:col>11</xdr:col>
      <xdr:colOff>136525</xdr:colOff>
      <xdr:row>33</xdr:row>
      <xdr:rowOff>22588</xdr:rowOff>
    </xdr:to>
    <xdr:cxnSp macro="">
      <xdr:nvCxnSpPr>
        <xdr:cNvPr id="92" name="直線コネクタ 91">
          <a:extLst>
            <a:ext uri="{FF2B5EF4-FFF2-40B4-BE49-F238E27FC236}">
              <a16:creationId xmlns:a16="http://schemas.microsoft.com/office/drawing/2014/main" id="{E5D6EBC2-E373-4F5A-AD17-15112B80E3E8}"/>
            </a:ext>
          </a:extLst>
        </xdr:cNvPr>
        <xdr:cNvCxnSpPr/>
      </xdr:nvCxnSpPr>
      <xdr:spPr>
        <a:xfrm>
          <a:off x="1576705" y="6281874"/>
          <a:ext cx="670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a:extLst>
            <a:ext uri="{FF2B5EF4-FFF2-40B4-BE49-F238E27FC236}">
              <a16:creationId xmlns:a16="http://schemas.microsoft.com/office/drawing/2014/main" id="{5121770B-A736-4017-B826-537C27081DAB}"/>
            </a:ext>
          </a:extLst>
        </xdr:cNvPr>
        <xdr:cNvSpPr txBox="1"/>
      </xdr:nvSpPr>
      <xdr:spPr>
        <a:xfrm>
          <a:off x="339598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a:extLst>
            <a:ext uri="{FF2B5EF4-FFF2-40B4-BE49-F238E27FC236}">
              <a16:creationId xmlns:a16="http://schemas.microsoft.com/office/drawing/2014/main" id="{BDD6FE4C-2B51-4624-940E-3F81F52FC83E}"/>
            </a:ext>
          </a:extLst>
        </xdr:cNvPr>
        <xdr:cNvSpPr txBox="1"/>
      </xdr:nvSpPr>
      <xdr:spPr>
        <a:xfrm>
          <a:off x="273812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a:extLst>
            <a:ext uri="{FF2B5EF4-FFF2-40B4-BE49-F238E27FC236}">
              <a16:creationId xmlns:a16="http://schemas.microsoft.com/office/drawing/2014/main" id="{9C473099-CB22-4003-8749-BDE502DD740D}"/>
            </a:ext>
          </a:extLst>
        </xdr:cNvPr>
        <xdr:cNvSpPr txBox="1"/>
      </xdr:nvSpPr>
      <xdr:spPr>
        <a:xfrm>
          <a:off x="2067569" y="589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96" name="n_4aveValue有形固定資産減価償却率">
          <a:extLst>
            <a:ext uri="{FF2B5EF4-FFF2-40B4-BE49-F238E27FC236}">
              <a16:creationId xmlns:a16="http://schemas.microsoft.com/office/drawing/2014/main" id="{1B1EEDBE-B2BC-45B4-B930-4E6674DE035E}"/>
            </a:ext>
          </a:extLst>
        </xdr:cNvPr>
        <xdr:cNvSpPr txBox="1"/>
      </xdr:nvSpPr>
      <xdr:spPr>
        <a:xfrm>
          <a:off x="1397009" y="583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157043</xdr:rowOff>
    </xdr:from>
    <xdr:ext cx="405111" cy="259045"/>
    <xdr:sp macro="" textlink="">
      <xdr:nvSpPr>
        <xdr:cNvPr id="97" name="n_1mainValue有形固定資産減価償却率">
          <a:extLst>
            <a:ext uri="{FF2B5EF4-FFF2-40B4-BE49-F238E27FC236}">
              <a16:creationId xmlns:a16="http://schemas.microsoft.com/office/drawing/2014/main" id="{D0CDC61A-B2FE-414D-AE02-352B9E884517}"/>
            </a:ext>
          </a:extLst>
        </xdr:cNvPr>
        <xdr:cNvSpPr txBox="1"/>
      </xdr:nvSpPr>
      <xdr:spPr>
        <a:xfrm>
          <a:off x="3395989" y="6458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107695</xdr:rowOff>
    </xdr:from>
    <xdr:ext cx="405111" cy="259045"/>
    <xdr:sp macro="" textlink="">
      <xdr:nvSpPr>
        <xdr:cNvPr id="98" name="n_2mainValue有形固定資産減価償却率">
          <a:extLst>
            <a:ext uri="{FF2B5EF4-FFF2-40B4-BE49-F238E27FC236}">
              <a16:creationId xmlns:a16="http://schemas.microsoft.com/office/drawing/2014/main" id="{9A00BE1A-0B99-4AC0-8EA7-CC77684F7EE2}"/>
            </a:ext>
          </a:extLst>
        </xdr:cNvPr>
        <xdr:cNvSpPr txBox="1"/>
      </xdr:nvSpPr>
      <xdr:spPr>
        <a:xfrm>
          <a:off x="2738129" y="6409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64515</xdr:rowOff>
    </xdr:from>
    <xdr:ext cx="405111" cy="259045"/>
    <xdr:sp macro="" textlink="">
      <xdr:nvSpPr>
        <xdr:cNvPr id="99" name="n_3mainValue有形固定資産減価償却率">
          <a:extLst>
            <a:ext uri="{FF2B5EF4-FFF2-40B4-BE49-F238E27FC236}">
              <a16:creationId xmlns:a16="http://schemas.microsoft.com/office/drawing/2014/main" id="{CF0D83E8-FE55-483B-B05C-79BF2E6AA092}"/>
            </a:ext>
          </a:extLst>
        </xdr:cNvPr>
        <xdr:cNvSpPr txBox="1"/>
      </xdr:nvSpPr>
      <xdr:spPr>
        <a:xfrm>
          <a:off x="2067569" y="636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18251</xdr:rowOff>
    </xdr:from>
    <xdr:ext cx="405111" cy="259045"/>
    <xdr:sp macro="" textlink="">
      <xdr:nvSpPr>
        <xdr:cNvPr id="100" name="n_4mainValue有形固定資産減価償却率">
          <a:extLst>
            <a:ext uri="{FF2B5EF4-FFF2-40B4-BE49-F238E27FC236}">
              <a16:creationId xmlns:a16="http://schemas.microsoft.com/office/drawing/2014/main" id="{C77142AD-8E67-49B9-99DD-1424B4923EFB}"/>
            </a:ext>
          </a:extLst>
        </xdr:cNvPr>
        <xdr:cNvSpPr txBox="1"/>
      </xdr:nvSpPr>
      <xdr:spPr>
        <a:xfrm>
          <a:off x="1397009" y="631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753813F-2671-4F5E-B298-973CA82E953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376E9B5-430A-4F57-9A66-A473D0421BA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5B57382-5278-4305-A48B-1187E0CFB5B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DC93D70-518E-4F63-8968-3F8C331F7BE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5FF4533-61C7-4AB4-BD1D-A8ABE34E8A3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CB25DC9-4883-474F-9D7C-3E4ACF33CE1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07C4941-285C-41E8-B2BA-10095157734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4B9642D-15FD-479D-80F3-9A3EC23A067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991FAD8-8402-4784-B86D-5CB21F9E2F5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4CD14F8-A892-4DE6-BE74-8EDB4BAE736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32B2273-D80F-45F6-B095-E012164DA5F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0BE57F6-30D9-48BA-9C50-D7252342F211}"/>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44018F6-BC38-4907-8681-3A8FAB9714F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latin typeface="ＭＳ Ｐゴシック" panose="020B0600070205080204" pitchFamily="50" charset="-128"/>
              <a:ea typeface="ＭＳ Ｐゴシック" panose="020B0600070205080204" pitchFamily="50" charset="-128"/>
            </a:rPr>
            <a:t>R6</a:t>
          </a:r>
          <a:r>
            <a:rPr kumimoji="1" lang="ja-JP" altLang="en-US" sz="900">
              <a:latin typeface="ＭＳ Ｐゴシック" panose="020B0600070205080204" pitchFamily="50" charset="-128"/>
              <a:ea typeface="ＭＳ Ｐゴシック" panose="020B0600070205080204" pitchFamily="50" charset="-128"/>
            </a:rPr>
            <a:t>年度の債務償還比率は</a:t>
          </a:r>
          <a:r>
            <a:rPr kumimoji="1" lang="en-US" altLang="ja-JP" sz="900">
              <a:latin typeface="ＭＳ Ｐゴシック" panose="020B0600070205080204" pitchFamily="50" charset="-128"/>
              <a:ea typeface="ＭＳ Ｐゴシック" panose="020B0600070205080204" pitchFamily="50" charset="-128"/>
            </a:rPr>
            <a:t>873.5%</a:t>
          </a:r>
          <a:r>
            <a:rPr kumimoji="1" lang="ja-JP" altLang="en-US" sz="900">
              <a:latin typeface="ＭＳ Ｐゴシック" panose="020B0600070205080204" pitchFamily="50" charset="-128"/>
              <a:ea typeface="ＭＳ Ｐゴシック" panose="020B0600070205080204" pitchFamily="50" charset="-128"/>
            </a:rPr>
            <a:t>となり、前年度から</a:t>
          </a:r>
          <a:r>
            <a:rPr kumimoji="1" lang="en-US" altLang="ja-JP" sz="900">
              <a:latin typeface="ＭＳ Ｐゴシック" panose="020B0600070205080204" pitchFamily="50" charset="-128"/>
              <a:ea typeface="ＭＳ Ｐゴシック" panose="020B0600070205080204" pitchFamily="50" charset="-128"/>
            </a:rPr>
            <a:t>260.7</a:t>
          </a:r>
          <a:r>
            <a:rPr kumimoji="1" lang="ja-JP" altLang="en-US" sz="900">
              <a:latin typeface="ＭＳ Ｐゴシック" panose="020B0600070205080204" pitchFamily="50" charset="-128"/>
              <a:ea typeface="ＭＳ Ｐゴシック" panose="020B0600070205080204" pitchFamily="50" charset="-128"/>
            </a:rPr>
            <a:t>ポイントの大幅な増加となった。増加の主な要因は、令和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年能登半島地震・奥能登豪雨に係る災害復旧事業債等を多額に発行したことにより、将来負担額が</a:t>
          </a:r>
          <a:r>
            <a:rPr kumimoji="1" lang="en-US" altLang="ja-JP" sz="900">
              <a:latin typeface="ＭＳ Ｐゴシック" panose="020B0600070205080204" pitchFamily="50" charset="-128"/>
              <a:ea typeface="ＭＳ Ｐゴシック" panose="020B0600070205080204" pitchFamily="50" charset="-128"/>
            </a:rPr>
            <a:t>405</a:t>
          </a:r>
          <a:r>
            <a:rPr kumimoji="1" lang="ja-JP" altLang="en-US" sz="900">
              <a:latin typeface="ＭＳ Ｐゴシック" panose="020B0600070205080204" pitchFamily="50" charset="-128"/>
              <a:ea typeface="ＭＳ Ｐゴシック" panose="020B0600070205080204" pitchFamily="50" charset="-128"/>
            </a:rPr>
            <a:t>億</a:t>
          </a:r>
          <a:r>
            <a:rPr kumimoji="1" lang="en-US" altLang="ja-JP" sz="900">
              <a:latin typeface="ＭＳ Ｐゴシック" panose="020B0600070205080204" pitchFamily="50" charset="-128"/>
              <a:ea typeface="ＭＳ Ｐゴシック" panose="020B0600070205080204" pitchFamily="50" charset="-128"/>
            </a:rPr>
            <a:t>2,545</a:t>
          </a:r>
          <a:r>
            <a:rPr kumimoji="1" lang="ja-JP" altLang="en-US" sz="900">
              <a:latin typeface="ＭＳ Ｐゴシック" panose="020B0600070205080204" pitchFamily="50" charset="-128"/>
              <a:ea typeface="ＭＳ Ｐゴシック" panose="020B0600070205080204" pitchFamily="50" charset="-128"/>
            </a:rPr>
            <a:t>万円まで増加したことである。充当可能基金が大幅に増加したものの、将来負担額の増加を吸収するには至らなかった。ただし、地方債現在高</a:t>
          </a:r>
          <a:r>
            <a:rPr kumimoji="1" lang="en-US" altLang="ja-JP" sz="900">
              <a:latin typeface="ＭＳ Ｐゴシック" panose="020B0600070205080204" pitchFamily="50" charset="-128"/>
              <a:ea typeface="ＭＳ Ｐゴシック" panose="020B0600070205080204" pitchFamily="50" charset="-128"/>
            </a:rPr>
            <a:t>295</a:t>
          </a:r>
          <a:r>
            <a:rPr kumimoji="1" lang="ja-JP" altLang="en-US" sz="900">
              <a:latin typeface="ＭＳ Ｐゴシック" panose="020B0600070205080204" pitchFamily="50" charset="-128"/>
              <a:ea typeface="ＭＳ Ｐゴシック" panose="020B0600070205080204" pitchFamily="50" charset="-128"/>
            </a:rPr>
            <a:t>億</a:t>
          </a:r>
          <a:r>
            <a:rPr kumimoji="1" lang="en-US" altLang="ja-JP" sz="900">
              <a:latin typeface="ＭＳ Ｐゴシック" panose="020B0600070205080204" pitchFamily="50" charset="-128"/>
              <a:ea typeface="ＭＳ Ｐゴシック" panose="020B0600070205080204" pitchFamily="50" charset="-128"/>
            </a:rPr>
            <a:t>8,042</a:t>
          </a:r>
          <a:r>
            <a:rPr kumimoji="1" lang="ja-JP" altLang="en-US" sz="900">
              <a:latin typeface="ＭＳ Ｐゴシック" panose="020B0600070205080204" pitchFamily="50" charset="-128"/>
              <a:ea typeface="ＭＳ Ｐゴシック" panose="020B0600070205080204" pitchFamily="50" charset="-128"/>
            </a:rPr>
            <a:t>万円のうち</a:t>
          </a:r>
          <a:r>
            <a:rPr kumimoji="1" lang="en-US" altLang="ja-JP" sz="900">
              <a:latin typeface="ＭＳ Ｐゴシック" panose="020B0600070205080204" pitchFamily="50" charset="-128"/>
              <a:ea typeface="ＭＳ Ｐゴシック" panose="020B0600070205080204" pitchFamily="50" charset="-128"/>
            </a:rPr>
            <a:t>190</a:t>
          </a:r>
          <a:r>
            <a:rPr kumimoji="1" lang="ja-JP" altLang="en-US" sz="900">
              <a:latin typeface="ＭＳ Ｐゴシック" panose="020B0600070205080204" pitchFamily="50" charset="-128"/>
              <a:ea typeface="ＭＳ Ｐゴシック" panose="020B0600070205080204" pitchFamily="50" charset="-128"/>
            </a:rPr>
            <a:t>億</a:t>
          </a:r>
          <a:r>
            <a:rPr kumimoji="1" lang="en-US" altLang="ja-JP" sz="900">
              <a:latin typeface="ＭＳ Ｐゴシック" panose="020B0600070205080204" pitchFamily="50" charset="-128"/>
              <a:ea typeface="ＭＳ Ｐゴシック" panose="020B0600070205080204" pitchFamily="50" charset="-128"/>
            </a:rPr>
            <a:t>8,107</a:t>
          </a:r>
          <a:r>
            <a:rPr kumimoji="1" lang="ja-JP" altLang="en-US" sz="900">
              <a:latin typeface="ＭＳ Ｐゴシック" panose="020B0600070205080204" pitchFamily="50" charset="-128"/>
              <a:ea typeface="ＭＳ Ｐゴシック" panose="020B0600070205080204" pitchFamily="50" charset="-128"/>
            </a:rPr>
            <a:t>万円（約</a:t>
          </a:r>
          <a:r>
            <a:rPr kumimoji="1" lang="en-US" altLang="ja-JP" sz="900">
              <a:latin typeface="ＭＳ Ｐゴシック" panose="020B0600070205080204" pitchFamily="50" charset="-128"/>
              <a:ea typeface="ＭＳ Ｐゴシック" panose="020B0600070205080204" pitchFamily="50" charset="-128"/>
            </a:rPr>
            <a:t>64.5%</a:t>
          </a:r>
          <a:r>
            <a:rPr kumimoji="1" lang="ja-JP" altLang="en-US" sz="900">
              <a:latin typeface="ＭＳ Ｐゴシック" panose="020B0600070205080204" pitchFamily="50" charset="-128"/>
              <a:ea typeface="ＭＳ Ｐゴシック" panose="020B0600070205080204" pitchFamily="50" charset="-128"/>
            </a:rPr>
            <a:t>）は将来の普通交付税の基準財政需要額に算入されることが見込まれており、また、地方債の加重平均利率は</a:t>
          </a:r>
          <a:r>
            <a:rPr kumimoji="1" lang="en-US" altLang="ja-JP" sz="900">
              <a:latin typeface="ＭＳ Ｐゴシック" panose="020B0600070205080204" pitchFamily="50" charset="-128"/>
              <a:ea typeface="ＭＳ Ｐゴシック" panose="020B0600070205080204" pitchFamily="50" charset="-128"/>
            </a:rPr>
            <a:t>0.36%</a:t>
          </a:r>
          <a:r>
            <a:rPr kumimoji="1" lang="ja-JP" altLang="en-US" sz="900">
              <a:latin typeface="ＭＳ Ｐゴシック" panose="020B0600070205080204" pitchFamily="50" charset="-128"/>
              <a:ea typeface="ＭＳ Ｐゴシック" panose="020B0600070205080204" pitchFamily="50" charset="-128"/>
            </a:rPr>
            <a:t>と低水準に抑えられている。</a:t>
          </a:r>
        </a:p>
        <a:p>
          <a:r>
            <a:rPr kumimoji="1" lang="ja-JP" altLang="en-US" sz="900">
              <a:latin typeface="ＭＳ Ｐゴシック" panose="020B0600070205080204" pitchFamily="50" charset="-128"/>
              <a:ea typeface="ＭＳ Ｐゴシック" panose="020B0600070205080204" pitchFamily="50" charset="-128"/>
            </a:rPr>
            <a:t>今後は、復旧・復興事業の進捗に伴い地方債残高がさらに増加することが見込まれることから、比率の一層の上昇が想定される。経常経費充当財源の削減、償還財源としての減債基金の確保及び時期を見極めた繰上償還の再開を検討し、債務償還能力の維持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0C2011E-61B9-4B8B-871B-434BD016F37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B83EEB-B90D-48BB-9BD2-DDECE3105E1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2A98082-F5F6-4D4C-A11C-F371F3A623A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647C4F1F-00AF-4B7A-B535-004434DF8368}"/>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891019DA-E722-4831-9553-F37F93BE2EB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82C0E7DE-E5D9-43FB-BA7C-8793B35B7E2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C68CFB76-5FD4-48AB-9D4D-88C7F1F92901}"/>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5796AE28-15C9-4131-8DFF-387CF1B61B97}"/>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E734E6FB-07A6-4A19-9DC3-AC87A9F24FE2}"/>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2F0E052-EA21-44D5-B9B9-D36AD37261BB}"/>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94F060B9-FB29-40A9-9801-95E46D7B9149}"/>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05C8D8B-26BA-4821-8512-8D7FCC30E2B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EA29B06D-2768-466F-B51B-E3611CF0096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6477AA8-948A-49BC-B60A-D07EF728DFD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DD4BA237-2C02-4E6F-89EF-0543E397B9EF}"/>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CC9E4F5-CDDC-4520-A6E1-EE770996D54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A81737CF-73F2-4BF4-965C-78E0B1A7213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009B6601-CF3A-4CD3-AD55-1E7EF2DB0D95}"/>
            </a:ext>
          </a:extLst>
        </xdr:cNvPr>
        <xdr:cNvCxnSpPr/>
      </xdr:nvCxnSpPr>
      <xdr:spPr>
        <a:xfrm flipV="1">
          <a:off x="13027660" y="516046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618BFA0C-21A1-4481-991D-65E0D53697E5}"/>
            </a:ext>
          </a:extLst>
        </xdr:cNvPr>
        <xdr:cNvSpPr txBox="1"/>
      </xdr:nvSpPr>
      <xdr:spPr>
        <a:xfrm>
          <a:off x="13080365" y="64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E91EA312-5098-426F-8E5F-69075E85170C}"/>
            </a:ext>
          </a:extLst>
        </xdr:cNvPr>
        <xdr:cNvCxnSpPr/>
      </xdr:nvCxnSpPr>
      <xdr:spPr>
        <a:xfrm>
          <a:off x="12963525" y="647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E2F86FE6-40AC-46BB-B927-DABCD6BFEDEC}"/>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677E885-62D4-44D4-8E09-944F191733AB}"/>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62E90D2C-6A27-4994-AF58-2BC21F049B6C}"/>
            </a:ext>
          </a:extLst>
        </xdr:cNvPr>
        <xdr:cNvSpPr txBox="1"/>
      </xdr:nvSpPr>
      <xdr:spPr>
        <a:xfrm>
          <a:off x="13080365" y="5573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A6070E2B-BF5E-4760-997A-68937537C177}"/>
            </a:ext>
          </a:extLst>
        </xdr:cNvPr>
        <xdr:cNvSpPr/>
      </xdr:nvSpPr>
      <xdr:spPr>
        <a:xfrm>
          <a:off x="13001625" y="5718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1F22295E-F318-4484-85E0-DB7459BC6D18}"/>
            </a:ext>
          </a:extLst>
        </xdr:cNvPr>
        <xdr:cNvSpPr/>
      </xdr:nvSpPr>
      <xdr:spPr>
        <a:xfrm>
          <a:off x="12359005" y="5711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8CBC4192-38F5-4F53-83BF-ACC70B1E4378}"/>
            </a:ext>
          </a:extLst>
        </xdr:cNvPr>
        <xdr:cNvSpPr/>
      </xdr:nvSpPr>
      <xdr:spPr>
        <a:xfrm>
          <a:off x="11688445" y="5762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E762125F-4503-428F-B197-890D4CD24AE8}"/>
            </a:ext>
          </a:extLst>
        </xdr:cNvPr>
        <xdr:cNvSpPr/>
      </xdr:nvSpPr>
      <xdr:spPr>
        <a:xfrm>
          <a:off x="11017885" y="573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E47AF8FA-CFE6-4676-9BC5-C54DB188611C}"/>
            </a:ext>
          </a:extLst>
        </xdr:cNvPr>
        <xdr:cNvSpPr/>
      </xdr:nvSpPr>
      <xdr:spPr>
        <a:xfrm>
          <a:off x="10347325" y="5954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B80B6E9-FA48-4881-94CF-E445C458DB3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6808BE2-4D18-4F0C-B0BD-73FF0BD30D7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8E7FA01-FC54-45F6-980E-38831F7DEA5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9BC84F2-0140-4722-93D3-77BEBBF2B41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A833987-7C11-4424-BE2D-12394EF41AE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128315</xdr:rowOff>
    </xdr:from>
    <xdr:to>
      <xdr:col>76</xdr:col>
      <xdr:colOff>73025</xdr:colOff>
      <xdr:row>34</xdr:row>
      <xdr:rowOff>58465</xdr:rowOff>
    </xdr:to>
    <xdr:sp macro="" textlink="">
      <xdr:nvSpPr>
        <xdr:cNvPr id="147" name="楕円 146">
          <a:extLst>
            <a:ext uri="{FF2B5EF4-FFF2-40B4-BE49-F238E27FC236}">
              <a16:creationId xmlns:a16="http://schemas.microsoft.com/office/drawing/2014/main" id="{76B35C1C-9ECA-4C5B-9DB1-4B007BF6BB42}"/>
            </a:ext>
          </a:extLst>
        </xdr:cNvPr>
        <xdr:cNvSpPr/>
      </xdr:nvSpPr>
      <xdr:spPr>
        <a:xfrm>
          <a:off x="13001625" y="6430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43242</xdr:rowOff>
    </xdr:from>
    <xdr:ext cx="469744" cy="259045"/>
    <xdr:sp macro="" textlink="">
      <xdr:nvSpPr>
        <xdr:cNvPr id="148" name="債務償還比率該当値テキスト">
          <a:extLst>
            <a:ext uri="{FF2B5EF4-FFF2-40B4-BE49-F238E27FC236}">
              <a16:creationId xmlns:a16="http://schemas.microsoft.com/office/drawing/2014/main" id="{A3881C94-F806-4977-8C93-0A7B3AC2C73B}"/>
            </a:ext>
          </a:extLst>
        </xdr:cNvPr>
        <xdr:cNvSpPr txBox="1"/>
      </xdr:nvSpPr>
      <xdr:spPr>
        <a:xfrm>
          <a:off x="13080365" y="634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69179</xdr:rowOff>
    </xdr:from>
    <xdr:to>
      <xdr:col>72</xdr:col>
      <xdr:colOff>123825</xdr:colOff>
      <xdr:row>31</xdr:row>
      <xdr:rowOff>170779</xdr:rowOff>
    </xdr:to>
    <xdr:sp macro="" textlink="">
      <xdr:nvSpPr>
        <xdr:cNvPr id="149" name="楕円 148">
          <a:extLst>
            <a:ext uri="{FF2B5EF4-FFF2-40B4-BE49-F238E27FC236}">
              <a16:creationId xmlns:a16="http://schemas.microsoft.com/office/drawing/2014/main" id="{FF47AF6E-0EEB-426C-B3D5-8418A4646EE1}"/>
            </a:ext>
          </a:extLst>
        </xdr:cNvPr>
        <xdr:cNvSpPr/>
      </xdr:nvSpPr>
      <xdr:spPr>
        <a:xfrm>
          <a:off x="12359005" y="603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119979</xdr:rowOff>
    </xdr:from>
    <xdr:to>
      <xdr:col>76</xdr:col>
      <xdr:colOff>22225</xdr:colOff>
      <xdr:row>34</xdr:row>
      <xdr:rowOff>7665</xdr:rowOff>
    </xdr:to>
    <xdr:cxnSp macro="">
      <xdr:nvCxnSpPr>
        <xdr:cNvPr id="150" name="直線コネクタ 149">
          <a:extLst>
            <a:ext uri="{FF2B5EF4-FFF2-40B4-BE49-F238E27FC236}">
              <a16:creationId xmlns:a16="http://schemas.microsoft.com/office/drawing/2014/main" id="{DD831417-3321-42BA-AF09-95C1DB7D30E5}"/>
            </a:ext>
          </a:extLst>
        </xdr:cNvPr>
        <xdr:cNvCxnSpPr/>
      </xdr:nvCxnSpPr>
      <xdr:spPr>
        <a:xfrm>
          <a:off x="12409805" y="6086439"/>
          <a:ext cx="619760" cy="39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144590</xdr:rowOff>
    </xdr:from>
    <xdr:to>
      <xdr:col>68</xdr:col>
      <xdr:colOff>123825</xdr:colOff>
      <xdr:row>32</xdr:row>
      <xdr:rowOff>74740</xdr:rowOff>
    </xdr:to>
    <xdr:sp macro="" textlink="">
      <xdr:nvSpPr>
        <xdr:cNvPr id="151" name="楕円 150">
          <a:extLst>
            <a:ext uri="{FF2B5EF4-FFF2-40B4-BE49-F238E27FC236}">
              <a16:creationId xmlns:a16="http://schemas.microsoft.com/office/drawing/2014/main" id="{95972B95-0284-498D-A22A-B9F64976C17B}"/>
            </a:ext>
          </a:extLst>
        </xdr:cNvPr>
        <xdr:cNvSpPr/>
      </xdr:nvSpPr>
      <xdr:spPr>
        <a:xfrm>
          <a:off x="11688445" y="6111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119979</xdr:rowOff>
    </xdr:from>
    <xdr:to>
      <xdr:col>72</xdr:col>
      <xdr:colOff>73025</xdr:colOff>
      <xdr:row>32</xdr:row>
      <xdr:rowOff>23940</xdr:rowOff>
    </xdr:to>
    <xdr:cxnSp macro="">
      <xdr:nvCxnSpPr>
        <xdr:cNvPr id="152" name="直線コネクタ 151">
          <a:extLst>
            <a:ext uri="{FF2B5EF4-FFF2-40B4-BE49-F238E27FC236}">
              <a16:creationId xmlns:a16="http://schemas.microsoft.com/office/drawing/2014/main" id="{FA9BDA51-95CD-4A7C-9E96-BC00D19DE143}"/>
            </a:ext>
          </a:extLst>
        </xdr:cNvPr>
        <xdr:cNvCxnSpPr/>
      </xdr:nvCxnSpPr>
      <xdr:spPr>
        <a:xfrm flipV="1">
          <a:off x="11739245" y="6086439"/>
          <a:ext cx="670560" cy="7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168030</xdr:rowOff>
    </xdr:from>
    <xdr:to>
      <xdr:col>64</xdr:col>
      <xdr:colOff>123825</xdr:colOff>
      <xdr:row>32</xdr:row>
      <xdr:rowOff>98180</xdr:rowOff>
    </xdr:to>
    <xdr:sp macro="" textlink="">
      <xdr:nvSpPr>
        <xdr:cNvPr id="153" name="楕円 152">
          <a:extLst>
            <a:ext uri="{FF2B5EF4-FFF2-40B4-BE49-F238E27FC236}">
              <a16:creationId xmlns:a16="http://schemas.microsoft.com/office/drawing/2014/main" id="{2C449FCB-47CF-4431-8632-B6EAF5114242}"/>
            </a:ext>
          </a:extLst>
        </xdr:cNvPr>
        <xdr:cNvSpPr/>
      </xdr:nvSpPr>
      <xdr:spPr>
        <a:xfrm>
          <a:off x="11017885" y="6134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23940</xdr:rowOff>
    </xdr:from>
    <xdr:to>
      <xdr:col>68</xdr:col>
      <xdr:colOff>73025</xdr:colOff>
      <xdr:row>32</xdr:row>
      <xdr:rowOff>47380</xdr:rowOff>
    </xdr:to>
    <xdr:cxnSp macro="">
      <xdr:nvCxnSpPr>
        <xdr:cNvPr id="154" name="直線コネクタ 153">
          <a:extLst>
            <a:ext uri="{FF2B5EF4-FFF2-40B4-BE49-F238E27FC236}">
              <a16:creationId xmlns:a16="http://schemas.microsoft.com/office/drawing/2014/main" id="{3156DF16-C296-4D7E-B6C4-EAD38475B5A8}"/>
            </a:ext>
          </a:extLst>
        </xdr:cNvPr>
        <xdr:cNvCxnSpPr/>
      </xdr:nvCxnSpPr>
      <xdr:spPr>
        <a:xfrm flipV="1">
          <a:off x="11068685" y="6158040"/>
          <a:ext cx="670560" cy="2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49049</xdr:rowOff>
    </xdr:from>
    <xdr:to>
      <xdr:col>60</xdr:col>
      <xdr:colOff>123825</xdr:colOff>
      <xdr:row>33</xdr:row>
      <xdr:rowOff>150650</xdr:rowOff>
    </xdr:to>
    <xdr:sp macro="" textlink="">
      <xdr:nvSpPr>
        <xdr:cNvPr id="155" name="楕円 154">
          <a:extLst>
            <a:ext uri="{FF2B5EF4-FFF2-40B4-BE49-F238E27FC236}">
              <a16:creationId xmlns:a16="http://schemas.microsoft.com/office/drawing/2014/main" id="{F54E6D39-9656-42DF-AC17-6AACE05ECD88}"/>
            </a:ext>
          </a:extLst>
        </xdr:cNvPr>
        <xdr:cNvSpPr/>
      </xdr:nvSpPr>
      <xdr:spPr>
        <a:xfrm>
          <a:off x="10347325" y="63507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47380</xdr:rowOff>
    </xdr:from>
    <xdr:to>
      <xdr:col>64</xdr:col>
      <xdr:colOff>73025</xdr:colOff>
      <xdr:row>33</xdr:row>
      <xdr:rowOff>99849</xdr:rowOff>
    </xdr:to>
    <xdr:cxnSp macro="">
      <xdr:nvCxnSpPr>
        <xdr:cNvPr id="156" name="直線コネクタ 155">
          <a:extLst>
            <a:ext uri="{FF2B5EF4-FFF2-40B4-BE49-F238E27FC236}">
              <a16:creationId xmlns:a16="http://schemas.microsoft.com/office/drawing/2014/main" id="{58537D21-F51C-4C78-99E6-4370112AF0E5}"/>
            </a:ext>
          </a:extLst>
        </xdr:cNvPr>
        <xdr:cNvCxnSpPr/>
      </xdr:nvCxnSpPr>
      <xdr:spPr>
        <a:xfrm flipV="1">
          <a:off x="10398125" y="6181480"/>
          <a:ext cx="670560" cy="2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6BAF7EA8-1819-4730-80C7-8711E996EB76}"/>
            </a:ext>
          </a:extLst>
        </xdr:cNvPr>
        <xdr:cNvSpPr txBox="1"/>
      </xdr:nvSpPr>
      <xdr:spPr>
        <a:xfrm>
          <a:off x="12185092" y="54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ECDF82FE-BBFA-4718-907B-2B121FAC9249}"/>
            </a:ext>
          </a:extLst>
        </xdr:cNvPr>
        <xdr:cNvSpPr txBox="1"/>
      </xdr:nvSpPr>
      <xdr:spPr>
        <a:xfrm>
          <a:off x="11527232" y="554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392108DB-DBC5-4F34-8F63-E87B778E07B6}"/>
            </a:ext>
          </a:extLst>
        </xdr:cNvPr>
        <xdr:cNvSpPr txBox="1"/>
      </xdr:nvSpPr>
      <xdr:spPr>
        <a:xfrm>
          <a:off x="10856672" y="551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C649D1EB-C1CC-4AEA-94D6-5A52124CB3AA}"/>
            </a:ext>
          </a:extLst>
        </xdr:cNvPr>
        <xdr:cNvSpPr txBox="1"/>
      </xdr:nvSpPr>
      <xdr:spPr>
        <a:xfrm>
          <a:off x="10186112" y="573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161906</xdr:rowOff>
    </xdr:from>
    <xdr:ext cx="469744" cy="259045"/>
    <xdr:sp macro="" textlink="">
      <xdr:nvSpPr>
        <xdr:cNvPr id="161" name="n_1mainValue債務償還比率">
          <a:extLst>
            <a:ext uri="{FF2B5EF4-FFF2-40B4-BE49-F238E27FC236}">
              <a16:creationId xmlns:a16="http://schemas.microsoft.com/office/drawing/2014/main" id="{2B02C39F-76D2-42AD-9B79-605EB8717F62}"/>
            </a:ext>
          </a:extLst>
        </xdr:cNvPr>
        <xdr:cNvSpPr txBox="1"/>
      </xdr:nvSpPr>
      <xdr:spPr>
        <a:xfrm>
          <a:off x="12185092" y="612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65867</xdr:rowOff>
    </xdr:from>
    <xdr:ext cx="469744" cy="259045"/>
    <xdr:sp macro="" textlink="">
      <xdr:nvSpPr>
        <xdr:cNvPr id="162" name="n_2mainValue債務償還比率">
          <a:extLst>
            <a:ext uri="{FF2B5EF4-FFF2-40B4-BE49-F238E27FC236}">
              <a16:creationId xmlns:a16="http://schemas.microsoft.com/office/drawing/2014/main" id="{970E327B-EF1E-467F-8DD8-95B6616FC4FE}"/>
            </a:ext>
          </a:extLst>
        </xdr:cNvPr>
        <xdr:cNvSpPr txBox="1"/>
      </xdr:nvSpPr>
      <xdr:spPr>
        <a:xfrm>
          <a:off x="11527232" y="619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89307</xdr:rowOff>
    </xdr:from>
    <xdr:ext cx="469744" cy="259045"/>
    <xdr:sp macro="" textlink="">
      <xdr:nvSpPr>
        <xdr:cNvPr id="163" name="n_3mainValue債務償還比率">
          <a:extLst>
            <a:ext uri="{FF2B5EF4-FFF2-40B4-BE49-F238E27FC236}">
              <a16:creationId xmlns:a16="http://schemas.microsoft.com/office/drawing/2014/main" id="{6C867815-8238-4336-B305-B8A956515CF8}"/>
            </a:ext>
          </a:extLst>
        </xdr:cNvPr>
        <xdr:cNvSpPr txBox="1"/>
      </xdr:nvSpPr>
      <xdr:spPr>
        <a:xfrm>
          <a:off x="10856672" y="622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141776</xdr:rowOff>
    </xdr:from>
    <xdr:ext cx="469744" cy="259045"/>
    <xdr:sp macro="" textlink="">
      <xdr:nvSpPr>
        <xdr:cNvPr id="164" name="n_4mainValue債務償還比率">
          <a:extLst>
            <a:ext uri="{FF2B5EF4-FFF2-40B4-BE49-F238E27FC236}">
              <a16:creationId xmlns:a16="http://schemas.microsoft.com/office/drawing/2014/main" id="{ACB25714-2F74-4683-8CB0-94C3244CD7A2}"/>
            </a:ext>
          </a:extLst>
        </xdr:cNvPr>
        <xdr:cNvSpPr txBox="1"/>
      </xdr:nvSpPr>
      <xdr:spPr>
        <a:xfrm>
          <a:off x="10186112" y="644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2A8F558-942F-44EC-988E-2D74DDD4AD7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D8383D7-1F4F-43B0-A603-631C007FC3D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B75FAC93-C716-4220-AA7B-75CEAF63CE7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E105DF0-54E2-465A-8817-8F266A8EFA0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D9F6946-2373-482C-92AB-BBBEF808D54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C785F34-6143-4B33-8657-F04B3D4425F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2A514C-B291-47E4-9388-9A4903D7B04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CF7F9A-41C7-4EB9-8959-E2CFDCE75BC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4C55C5-6C35-45E4-B0A4-D718C565D2A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B9258F9-6500-4141-ABB1-69FEB6449C8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BB126E-3DF9-4015-B949-74B591AEC73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CA93AD-B808-4ABC-9F84-F2294DD09A0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E5EC50-F858-4215-8C5B-9B7AFB9855A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139F44-43C7-4771-BC03-4D27F2D3E20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33CFEB-5012-4E43-A822-C89BC06E5B9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1CBC21-E325-4C04-9CA9-57AF0035C1B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9DA242-02C8-4414-BE84-A0972BD2357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542DF1-AFAA-4C4D-BDC2-4DDF3A61506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06767B-0F9E-4C9C-980E-AA8C3CADAB1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7C3368-1689-48A1-90BB-6779F81F64C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F8716D-ADEC-477F-AA63-1086385C200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35C4F0-D995-4D1A-B2FC-8C387F7ADC5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F729E4-D0B8-412A-AF79-CA219A4AEF7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1F944D-85D1-4789-BD81-51584AF269D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D8265C-3D4C-41A2-85E8-0ECC8AF9CC9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280E51-6591-4A05-B4BC-5A77A70F141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647975-9F15-4C8D-A63F-E7C7274C36D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FA3DB7-B20C-4DBC-9E4C-DF286FD94DA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5B875B-7C47-4AE1-BA9F-BB8CDAE280D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D3C4B4-9F88-41CC-AB9F-1498AB859B0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C8ED47-2CFF-4D5D-BB4F-2038BE2250F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2614D7-0B09-41B9-8BDE-50CC15BE50E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9409FC-CA7B-423C-9EA4-7116C21CFB0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85947F-5595-4B28-AE94-D10243A60D2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722B57-3982-4A23-B1FA-3F072F2E0A3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491C4DE-E445-4859-83A6-6790D6D33E3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716FB2-6D81-4E47-B79F-C15094BFB12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DB3F17-F5D6-4807-8BD6-7D94A299906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254BF2-67E6-4894-A147-2B891C27431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037E19-B86F-4903-82BF-0A180758781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E627FD-C8D1-4000-BEE0-4B1921873EA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CDFC96-66FE-4E38-8858-B84F756D26F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CA0B5A-1053-434E-9DE9-022CB8924B9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546BFC-573B-4956-9FFC-6194C262085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36E409-6E33-4B4D-8369-75A1A02ED2D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C9B3A1-2491-4350-93C8-8BC898FFEF3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CB7896-D236-431E-A2B0-A153F064C8A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6D0C56-3A19-4357-9B1F-08724595D4C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F8A0B03-0005-4F3E-BAA7-79D6F94D0F7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BBEC432-F54F-459F-81C3-BA39CA145EF7}"/>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9DC30E7-334C-406F-A6AB-8E561B73590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B306C8E-D848-4300-A815-F781E7EDF6A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2C529B6-BD20-4F61-A98B-695C1AE3B0F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DCC43D7-6B7C-4C68-A6C8-201208AC100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B442C26-8D31-4093-A636-7003A666A55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A284FFA-C713-4F27-AAB1-9FB834AECCA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5078C33-0B51-42F0-BF6D-B332B9ABB7F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133320A-0126-4FDC-A176-B6099DEAFAA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3F45112-0B20-4CCE-9198-C9BE6FDE777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B314300-9A4B-4089-9233-AFC328C77A2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B47AEFB-EEC4-4C92-A581-8F7F48C6EC3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C37EB43-0B7A-4957-AE3B-B6C71846819A}"/>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A6436A2-245D-4506-8AFB-DCF32B536155}"/>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DC26C53-9EBB-44DA-8ABB-EF2FF881ADB6}"/>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C7C14884-1287-47AA-B486-D75F91472BE3}"/>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57D232E9-B729-4F61-B296-FFF760BDD05F}"/>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05D4665C-3BFE-4B31-9D0F-5372C4999551}"/>
            </a:ext>
          </a:extLst>
        </xdr:cNvPr>
        <xdr:cNvSpPr txBox="1"/>
      </xdr:nvSpPr>
      <xdr:spPr>
        <a:xfrm>
          <a:off x="412496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BB1CB69-5AFA-494B-8F16-A48F849FB47C}"/>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701FBEEF-F3B0-44CE-989E-8CB76F6837F9}"/>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D5923C0C-FBB6-494A-B649-9EC12E204E32}"/>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F2EA9BF-13AC-4D79-94F2-563DCDFCCAA8}"/>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B30097FD-65D6-42D1-BB55-C07AFAFF7EB7}"/>
            </a:ext>
          </a:extLst>
        </xdr:cNvPr>
        <xdr:cNvSpPr/>
      </xdr:nvSpPr>
      <xdr:spPr>
        <a:xfrm>
          <a:off x="96520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CA7B0FF-BEAF-4041-AEDC-C7BFC054278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695F95-A435-4D6A-AFC6-F699ABFE1BC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6CF17B-133D-4E58-B32C-09F8594DD5A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8BFEDF4-EA3A-4D17-A0C2-4DE00E93E8D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140987-7E6D-4543-9C9C-38E75A9A6A0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156845</xdr:rowOff>
    </xdr:from>
    <xdr:to>
      <xdr:col>24</xdr:col>
      <xdr:colOff>114300</xdr:colOff>
      <xdr:row>39</xdr:row>
      <xdr:rowOff>86995</xdr:rowOff>
    </xdr:to>
    <xdr:sp macro="" textlink="">
      <xdr:nvSpPr>
        <xdr:cNvPr id="73" name="楕円 72">
          <a:extLst>
            <a:ext uri="{FF2B5EF4-FFF2-40B4-BE49-F238E27FC236}">
              <a16:creationId xmlns:a16="http://schemas.microsoft.com/office/drawing/2014/main" id="{A1C7D677-82B7-4FD5-8134-BBCC33CC5FDA}"/>
            </a:ext>
          </a:extLst>
        </xdr:cNvPr>
        <xdr:cNvSpPr/>
      </xdr:nvSpPr>
      <xdr:spPr>
        <a:xfrm>
          <a:off x="4036060" y="6527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135272</xdr:rowOff>
    </xdr:from>
    <xdr:ext cx="405111" cy="259045"/>
    <xdr:sp macro="" textlink="">
      <xdr:nvSpPr>
        <xdr:cNvPr id="74" name="【道路】&#10;有形固定資産減価償却率該当値テキスト">
          <a:extLst>
            <a:ext uri="{FF2B5EF4-FFF2-40B4-BE49-F238E27FC236}">
              <a16:creationId xmlns:a16="http://schemas.microsoft.com/office/drawing/2014/main" id="{417EAA74-ECEB-44AC-8282-5FDC64E1BF04}"/>
            </a:ext>
          </a:extLst>
        </xdr:cNvPr>
        <xdr:cNvSpPr txBox="1"/>
      </xdr:nvSpPr>
      <xdr:spPr>
        <a:xfrm>
          <a:off x="4124960"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118745</xdr:rowOff>
    </xdr:from>
    <xdr:to>
      <xdr:col>20</xdr:col>
      <xdr:colOff>38100</xdr:colOff>
      <xdr:row>39</xdr:row>
      <xdr:rowOff>48895</xdr:rowOff>
    </xdr:to>
    <xdr:sp macro="" textlink="">
      <xdr:nvSpPr>
        <xdr:cNvPr id="75" name="楕円 74">
          <a:extLst>
            <a:ext uri="{FF2B5EF4-FFF2-40B4-BE49-F238E27FC236}">
              <a16:creationId xmlns:a16="http://schemas.microsoft.com/office/drawing/2014/main" id="{298BBEBE-621F-4A7E-8C67-2EDF35E3BB9C}"/>
            </a:ext>
          </a:extLst>
        </xdr:cNvPr>
        <xdr:cNvSpPr/>
      </xdr:nvSpPr>
      <xdr:spPr>
        <a:xfrm>
          <a:off x="3312160" y="648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169545</xdr:rowOff>
    </xdr:from>
    <xdr:to>
      <xdr:col>24</xdr:col>
      <xdr:colOff>63500</xdr:colOff>
      <xdr:row>39</xdr:row>
      <xdr:rowOff>36195</xdr:rowOff>
    </xdr:to>
    <xdr:cxnSp macro="">
      <xdr:nvCxnSpPr>
        <xdr:cNvPr id="76" name="直線コネクタ 75">
          <a:extLst>
            <a:ext uri="{FF2B5EF4-FFF2-40B4-BE49-F238E27FC236}">
              <a16:creationId xmlns:a16="http://schemas.microsoft.com/office/drawing/2014/main" id="{A6241B66-63AB-48DE-98B8-2636301C3E2A}"/>
            </a:ext>
          </a:extLst>
        </xdr:cNvPr>
        <xdr:cNvCxnSpPr/>
      </xdr:nvCxnSpPr>
      <xdr:spPr>
        <a:xfrm>
          <a:off x="3355340" y="653986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80645</xdr:rowOff>
    </xdr:from>
    <xdr:to>
      <xdr:col>15</xdr:col>
      <xdr:colOff>101600</xdr:colOff>
      <xdr:row>39</xdr:row>
      <xdr:rowOff>10795</xdr:rowOff>
    </xdr:to>
    <xdr:sp macro="" textlink="">
      <xdr:nvSpPr>
        <xdr:cNvPr id="77" name="楕円 76">
          <a:extLst>
            <a:ext uri="{FF2B5EF4-FFF2-40B4-BE49-F238E27FC236}">
              <a16:creationId xmlns:a16="http://schemas.microsoft.com/office/drawing/2014/main" id="{2E46FE2D-3E2E-443E-B9B7-A468685B7C10}"/>
            </a:ext>
          </a:extLst>
        </xdr:cNvPr>
        <xdr:cNvSpPr/>
      </xdr:nvSpPr>
      <xdr:spPr>
        <a:xfrm>
          <a:off x="2514600" y="645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131445</xdr:rowOff>
    </xdr:from>
    <xdr:to>
      <xdr:col>19</xdr:col>
      <xdr:colOff>177800</xdr:colOff>
      <xdr:row>38</xdr:row>
      <xdr:rowOff>169545</xdr:rowOff>
    </xdr:to>
    <xdr:cxnSp macro="">
      <xdr:nvCxnSpPr>
        <xdr:cNvPr id="78" name="直線コネクタ 77">
          <a:extLst>
            <a:ext uri="{FF2B5EF4-FFF2-40B4-BE49-F238E27FC236}">
              <a16:creationId xmlns:a16="http://schemas.microsoft.com/office/drawing/2014/main" id="{ABA51ACC-AE81-4D2E-A536-7D9DE4231FF9}"/>
            </a:ext>
          </a:extLst>
        </xdr:cNvPr>
        <xdr:cNvCxnSpPr/>
      </xdr:nvCxnSpPr>
      <xdr:spPr>
        <a:xfrm>
          <a:off x="2565400" y="650176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46355</xdr:rowOff>
    </xdr:from>
    <xdr:to>
      <xdr:col>10</xdr:col>
      <xdr:colOff>165100</xdr:colOff>
      <xdr:row>38</xdr:row>
      <xdr:rowOff>147955</xdr:rowOff>
    </xdr:to>
    <xdr:sp macro="" textlink="">
      <xdr:nvSpPr>
        <xdr:cNvPr id="79" name="楕円 78">
          <a:extLst>
            <a:ext uri="{FF2B5EF4-FFF2-40B4-BE49-F238E27FC236}">
              <a16:creationId xmlns:a16="http://schemas.microsoft.com/office/drawing/2014/main" id="{6B977419-E65D-4AF5-9CAF-E466459A478B}"/>
            </a:ext>
          </a:extLst>
        </xdr:cNvPr>
        <xdr:cNvSpPr/>
      </xdr:nvSpPr>
      <xdr:spPr>
        <a:xfrm>
          <a:off x="17399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97155</xdr:rowOff>
    </xdr:from>
    <xdr:to>
      <xdr:col>15</xdr:col>
      <xdr:colOff>50800</xdr:colOff>
      <xdr:row>38</xdr:row>
      <xdr:rowOff>131445</xdr:rowOff>
    </xdr:to>
    <xdr:cxnSp macro="">
      <xdr:nvCxnSpPr>
        <xdr:cNvPr id="80" name="直線コネクタ 79">
          <a:extLst>
            <a:ext uri="{FF2B5EF4-FFF2-40B4-BE49-F238E27FC236}">
              <a16:creationId xmlns:a16="http://schemas.microsoft.com/office/drawing/2014/main" id="{9502310A-E2E9-4C44-B4D2-8FB09E379ED5}"/>
            </a:ext>
          </a:extLst>
        </xdr:cNvPr>
        <xdr:cNvCxnSpPr/>
      </xdr:nvCxnSpPr>
      <xdr:spPr>
        <a:xfrm>
          <a:off x="1790700" y="646747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581D3A01-72DA-4187-89D4-403C08F8533A}"/>
            </a:ext>
          </a:extLst>
        </xdr:cNvPr>
        <xdr:cNvSpPr/>
      </xdr:nvSpPr>
      <xdr:spPr>
        <a:xfrm>
          <a:off x="965200" y="6380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BDBC5A36-75D2-4742-B7E7-9CF051311172}"/>
            </a:ext>
          </a:extLst>
        </xdr:cNvPr>
        <xdr:cNvCxnSpPr/>
      </xdr:nvCxnSpPr>
      <xdr:spPr>
        <a:xfrm>
          <a:off x="1008380" y="643128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F41C13B4-245F-4CD8-911C-68FC2B607D61}"/>
            </a:ext>
          </a:extLst>
        </xdr:cNvPr>
        <xdr:cNvSpPr txBox="1"/>
      </xdr:nvSpPr>
      <xdr:spPr>
        <a:xfrm>
          <a:off x="317056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D789A6B1-E3C1-4597-B610-EBF515A121C1}"/>
            </a:ext>
          </a:extLst>
        </xdr:cNvPr>
        <xdr:cNvSpPr txBox="1"/>
      </xdr:nvSpPr>
      <xdr:spPr>
        <a:xfrm>
          <a:off x="238570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1C2F8E86-0DC6-420F-AA92-6E2119808713}"/>
            </a:ext>
          </a:extLst>
        </xdr:cNvPr>
        <xdr:cNvSpPr txBox="1"/>
      </xdr:nvSpPr>
      <xdr:spPr>
        <a:xfrm>
          <a:off x="161100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7288A4BB-4AE1-47CB-A7F0-E480A91372B5}"/>
            </a:ext>
          </a:extLst>
        </xdr:cNvPr>
        <xdr:cNvSpPr txBox="1"/>
      </xdr:nvSpPr>
      <xdr:spPr>
        <a:xfrm>
          <a:off x="83630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40022</xdr:rowOff>
    </xdr:from>
    <xdr:ext cx="405111" cy="259045"/>
    <xdr:sp macro="" textlink="">
      <xdr:nvSpPr>
        <xdr:cNvPr id="87" name="n_1mainValue【道路】&#10;有形固定資産減価償却率">
          <a:extLst>
            <a:ext uri="{FF2B5EF4-FFF2-40B4-BE49-F238E27FC236}">
              <a16:creationId xmlns:a16="http://schemas.microsoft.com/office/drawing/2014/main" id="{CE426B11-01C6-4A9B-BFC7-CED33104AB23}"/>
            </a:ext>
          </a:extLst>
        </xdr:cNvPr>
        <xdr:cNvSpPr txBox="1"/>
      </xdr:nvSpPr>
      <xdr:spPr>
        <a:xfrm>
          <a:off x="317056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1922</xdr:rowOff>
    </xdr:from>
    <xdr:ext cx="405111" cy="259045"/>
    <xdr:sp macro="" textlink="">
      <xdr:nvSpPr>
        <xdr:cNvPr id="88" name="n_2mainValue【道路】&#10;有形固定資産減価償却率">
          <a:extLst>
            <a:ext uri="{FF2B5EF4-FFF2-40B4-BE49-F238E27FC236}">
              <a16:creationId xmlns:a16="http://schemas.microsoft.com/office/drawing/2014/main" id="{1315A3FB-C8ED-433C-86CD-4366895DD1AF}"/>
            </a:ext>
          </a:extLst>
        </xdr:cNvPr>
        <xdr:cNvSpPr txBox="1"/>
      </xdr:nvSpPr>
      <xdr:spPr>
        <a:xfrm>
          <a:off x="23857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FD37C6D4-2C06-419B-8F7A-99214449D335}"/>
            </a:ext>
          </a:extLst>
        </xdr:cNvPr>
        <xdr:cNvSpPr txBox="1"/>
      </xdr:nvSpPr>
      <xdr:spPr>
        <a:xfrm>
          <a:off x="161100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D17C6407-EB90-45BD-8C95-B9D707596C55}"/>
            </a:ext>
          </a:extLst>
        </xdr:cNvPr>
        <xdr:cNvSpPr txBox="1"/>
      </xdr:nvSpPr>
      <xdr:spPr>
        <a:xfrm>
          <a:off x="8363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48A3C68-A972-45CA-9123-C36636101FE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A4F2676-16DC-42A0-A672-539A668B10F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140C35B-1D2C-432D-8A4E-38421472F05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DFC7E86-5EBB-4F5F-943A-7FBCAECD227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5E23E0B-E451-4DCA-AF0C-659A3A7C2F2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6FA8994-C848-41C2-8026-87F0C6A35C1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859C73A-45ED-4B09-A783-704E6E9406C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043373-ADB6-4EFE-9EC8-CB1D2BC53F9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6C4796B-C897-493D-8F98-AD701B81C71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6A2CCA0-3C49-464A-B7C8-A72055CB8CC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F69CFF-51EB-45C9-BD77-87C24B1B6841}"/>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EDB51C4-0E2B-453A-BFE5-CDDC1BFF2CD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1E41C79-0E50-4DD7-BF9C-F8EEDE7A3F8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E12D09C6-F3E6-4C62-915F-82F8CEC3FD76}"/>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59B7F70-F018-4091-B6D8-923DD3A8D53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69917081-418A-411E-87DC-C1AE3351F003}"/>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9160F1D-4429-4FC0-B18F-5DDDE3C6BA4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B619B5D-84EF-4AC0-A61E-EE182B0F3E72}"/>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5DC15BF-7CC2-4154-92FE-44A1EE6A771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1E5D65B8-F313-41E5-AF99-3C171F542340}"/>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36164FF-E4B9-4BDE-A60E-9765D822335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637CB74-7268-4B51-A93C-6A684547736E}"/>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78191BC-6D92-4570-B0A1-B55401B4DDC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2C49307-4E03-4253-84AF-4312719E8EA5}"/>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8BDD9EA2-703B-4038-B483-17F84D089901}"/>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5358EB7B-7EED-44A6-A5D5-B2B8EC4FAE3A}"/>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3B7F1ED3-72C6-4279-8974-520AC71BBD5D}"/>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FEB7CE94-B557-4D5D-AB4C-3DAE814E9B55}"/>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C32B7134-0894-49F6-9C9F-D5BD109AF143}"/>
            </a:ext>
          </a:extLst>
        </xdr:cNvPr>
        <xdr:cNvSpPr txBox="1"/>
      </xdr:nvSpPr>
      <xdr:spPr>
        <a:xfrm>
          <a:off x="9258300" y="6963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970FD6FF-D393-490A-BC63-B5D74560A5A9}"/>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B46EAAFA-615F-4012-B9DB-5A7AB9BB54E2}"/>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356FE0FC-7B95-4427-8F2D-DB0564036D8A}"/>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34D9EB7C-0AC1-4DBB-ADEA-CF01ED428E77}"/>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E81B79AC-775C-4A61-9DD5-98612A0BB911}"/>
            </a:ext>
          </a:extLst>
        </xdr:cNvPr>
        <xdr:cNvSpPr/>
      </xdr:nvSpPr>
      <xdr:spPr>
        <a:xfrm>
          <a:off x="6098540" y="6969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77C67BD-8F0A-4CF9-9152-165872C87E7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964CA95-8692-4CD7-888A-0306B47734B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A0A453-968E-4453-A819-F319C7E6F5C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383A43-F830-4550-A715-38F37B2E7EF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8A9E372-B95F-49DE-A964-9DC20614B71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54339</xdr:rowOff>
    </xdr:from>
    <xdr:to>
      <xdr:col>55</xdr:col>
      <xdr:colOff>50800</xdr:colOff>
      <xdr:row>41</xdr:row>
      <xdr:rowOff>155939</xdr:rowOff>
    </xdr:to>
    <xdr:sp macro="" textlink="">
      <xdr:nvSpPr>
        <xdr:cNvPr id="130" name="楕円 129">
          <a:extLst>
            <a:ext uri="{FF2B5EF4-FFF2-40B4-BE49-F238E27FC236}">
              <a16:creationId xmlns:a16="http://schemas.microsoft.com/office/drawing/2014/main" id="{8BAC0852-9DBD-4CD5-A15F-B8B46AD39B32}"/>
            </a:ext>
          </a:extLst>
        </xdr:cNvPr>
        <xdr:cNvSpPr/>
      </xdr:nvSpPr>
      <xdr:spPr>
        <a:xfrm>
          <a:off x="9192260" y="69275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13716</xdr:rowOff>
    </xdr:from>
    <xdr:ext cx="534377" cy="259045"/>
    <xdr:sp macro="" textlink="">
      <xdr:nvSpPr>
        <xdr:cNvPr id="131" name="【道路】&#10;一人当たり延長該当値テキスト">
          <a:extLst>
            <a:ext uri="{FF2B5EF4-FFF2-40B4-BE49-F238E27FC236}">
              <a16:creationId xmlns:a16="http://schemas.microsoft.com/office/drawing/2014/main" id="{37658B39-5FA8-4C31-B184-718B4CADF98E}"/>
            </a:ext>
          </a:extLst>
        </xdr:cNvPr>
        <xdr:cNvSpPr txBox="1"/>
      </xdr:nvSpPr>
      <xdr:spPr>
        <a:xfrm>
          <a:off x="9258300" y="671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60223</xdr:rowOff>
    </xdr:from>
    <xdr:to>
      <xdr:col>50</xdr:col>
      <xdr:colOff>165100</xdr:colOff>
      <xdr:row>41</xdr:row>
      <xdr:rowOff>161823</xdr:rowOff>
    </xdr:to>
    <xdr:sp macro="" textlink="">
      <xdr:nvSpPr>
        <xdr:cNvPr id="132" name="楕円 131">
          <a:extLst>
            <a:ext uri="{FF2B5EF4-FFF2-40B4-BE49-F238E27FC236}">
              <a16:creationId xmlns:a16="http://schemas.microsoft.com/office/drawing/2014/main" id="{E4B64882-391E-4AA0-8358-8C9AC049F0EA}"/>
            </a:ext>
          </a:extLst>
        </xdr:cNvPr>
        <xdr:cNvSpPr/>
      </xdr:nvSpPr>
      <xdr:spPr>
        <a:xfrm>
          <a:off x="8445500" y="693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105139</xdr:rowOff>
    </xdr:from>
    <xdr:to>
      <xdr:col>55</xdr:col>
      <xdr:colOff>0</xdr:colOff>
      <xdr:row>41</xdr:row>
      <xdr:rowOff>111023</xdr:rowOff>
    </xdr:to>
    <xdr:cxnSp macro="">
      <xdr:nvCxnSpPr>
        <xdr:cNvPr id="133" name="直線コネクタ 132">
          <a:extLst>
            <a:ext uri="{FF2B5EF4-FFF2-40B4-BE49-F238E27FC236}">
              <a16:creationId xmlns:a16="http://schemas.microsoft.com/office/drawing/2014/main" id="{97F0724B-F40B-4C06-AD55-C2169CBFEAE0}"/>
            </a:ext>
          </a:extLst>
        </xdr:cNvPr>
        <xdr:cNvCxnSpPr/>
      </xdr:nvCxnSpPr>
      <xdr:spPr>
        <a:xfrm flipV="1">
          <a:off x="8496300" y="6978379"/>
          <a:ext cx="723900" cy="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63227</xdr:rowOff>
    </xdr:from>
    <xdr:to>
      <xdr:col>46</xdr:col>
      <xdr:colOff>38100</xdr:colOff>
      <xdr:row>41</xdr:row>
      <xdr:rowOff>164827</xdr:rowOff>
    </xdr:to>
    <xdr:sp macro="" textlink="">
      <xdr:nvSpPr>
        <xdr:cNvPr id="134" name="楕円 133">
          <a:extLst>
            <a:ext uri="{FF2B5EF4-FFF2-40B4-BE49-F238E27FC236}">
              <a16:creationId xmlns:a16="http://schemas.microsoft.com/office/drawing/2014/main" id="{73B14B83-ED7C-45AB-845F-5840DDE8B102}"/>
            </a:ext>
          </a:extLst>
        </xdr:cNvPr>
        <xdr:cNvSpPr/>
      </xdr:nvSpPr>
      <xdr:spPr>
        <a:xfrm>
          <a:off x="7670800" y="69364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111023</xdr:rowOff>
    </xdr:from>
    <xdr:to>
      <xdr:col>50</xdr:col>
      <xdr:colOff>114300</xdr:colOff>
      <xdr:row>41</xdr:row>
      <xdr:rowOff>114027</xdr:rowOff>
    </xdr:to>
    <xdr:cxnSp macro="">
      <xdr:nvCxnSpPr>
        <xdr:cNvPr id="135" name="直線コネクタ 134">
          <a:extLst>
            <a:ext uri="{FF2B5EF4-FFF2-40B4-BE49-F238E27FC236}">
              <a16:creationId xmlns:a16="http://schemas.microsoft.com/office/drawing/2014/main" id="{94B3A167-B4DE-466B-A405-7CD0273C29D5}"/>
            </a:ext>
          </a:extLst>
        </xdr:cNvPr>
        <xdr:cNvCxnSpPr/>
      </xdr:nvCxnSpPr>
      <xdr:spPr>
        <a:xfrm flipV="1">
          <a:off x="7713980" y="6984263"/>
          <a:ext cx="78232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65776</xdr:rowOff>
    </xdr:from>
    <xdr:to>
      <xdr:col>41</xdr:col>
      <xdr:colOff>101600</xdr:colOff>
      <xdr:row>41</xdr:row>
      <xdr:rowOff>167376</xdr:rowOff>
    </xdr:to>
    <xdr:sp macro="" textlink="">
      <xdr:nvSpPr>
        <xdr:cNvPr id="136" name="楕円 135">
          <a:extLst>
            <a:ext uri="{FF2B5EF4-FFF2-40B4-BE49-F238E27FC236}">
              <a16:creationId xmlns:a16="http://schemas.microsoft.com/office/drawing/2014/main" id="{8DAA524E-F64E-4FA3-B411-DCB0E1A1EF2A}"/>
            </a:ext>
          </a:extLst>
        </xdr:cNvPr>
        <xdr:cNvSpPr/>
      </xdr:nvSpPr>
      <xdr:spPr>
        <a:xfrm>
          <a:off x="6873240" y="693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114027</xdr:rowOff>
    </xdr:from>
    <xdr:to>
      <xdr:col>45</xdr:col>
      <xdr:colOff>177800</xdr:colOff>
      <xdr:row>41</xdr:row>
      <xdr:rowOff>116576</xdr:rowOff>
    </xdr:to>
    <xdr:cxnSp macro="">
      <xdr:nvCxnSpPr>
        <xdr:cNvPr id="137" name="直線コネクタ 136">
          <a:extLst>
            <a:ext uri="{FF2B5EF4-FFF2-40B4-BE49-F238E27FC236}">
              <a16:creationId xmlns:a16="http://schemas.microsoft.com/office/drawing/2014/main" id="{6E2FE55F-F053-46DD-879A-9E88BDF8E07D}"/>
            </a:ext>
          </a:extLst>
        </xdr:cNvPr>
        <xdr:cNvCxnSpPr/>
      </xdr:nvCxnSpPr>
      <xdr:spPr>
        <a:xfrm flipV="1">
          <a:off x="6924040" y="6987267"/>
          <a:ext cx="789940" cy="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68378</xdr:rowOff>
    </xdr:from>
    <xdr:to>
      <xdr:col>36</xdr:col>
      <xdr:colOff>165100</xdr:colOff>
      <xdr:row>41</xdr:row>
      <xdr:rowOff>169978</xdr:rowOff>
    </xdr:to>
    <xdr:sp macro="" textlink="">
      <xdr:nvSpPr>
        <xdr:cNvPr id="138" name="楕円 137">
          <a:extLst>
            <a:ext uri="{FF2B5EF4-FFF2-40B4-BE49-F238E27FC236}">
              <a16:creationId xmlns:a16="http://schemas.microsoft.com/office/drawing/2014/main" id="{261C9C31-3352-4D41-9143-AA2EFB1D6272}"/>
            </a:ext>
          </a:extLst>
        </xdr:cNvPr>
        <xdr:cNvSpPr/>
      </xdr:nvSpPr>
      <xdr:spPr>
        <a:xfrm>
          <a:off x="6098540" y="69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116576</xdr:rowOff>
    </xdr:from>
    <xdr:to>
      <xdr:col>41</xdr:col>
      <xdr:colOff>50800</xdr:colOff>
      <xdr:row>41</xdr:row>
      <xdr:rowOff>119178</xdr:rowOff>
    </xdr:to>
    <xdr:cxnSp macro="">
      <xdr:nvCxnSpPr>
        <xdr:cNvPr id="139" name="直線コネクタ 138">
          <a:extLst>
            <a:ext uri="{FF2B5EF4-FFF2-40B4-BE49-F238E27FC236}">
              <a16:creationId xmlns:a16="http://schemas.microsoft.com/office/drawing/2014/main" id="{F2AAF41A-657B-427A-808A-92D0EF85FED4}"/>
            </a:ext>
          </a:extLst>
        </xdr:cNvPr>
        <xdr:cNvCxnSpPr/>
      </xdr:nvCxnSpPr>
      <xdr:spPr>
        <a:xfrm flipV="1">
          <a:off x="6149340" y="6989816"/>
          <a:ext cx="774700" cy="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0F0F77E2-24B1-4189-A5E5-817A1A591B02}"/>
            </a:ext>
          </a:extLst>
        </xdr:cNvPr>
        <xdr:cNvSpPr txBox="1"/>
      </xdr:nvSpPr>
      <xdr:spPr>
        <a:xfrm>
          <a:off x="8239271" y="707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20923</xdr:rowOff>
    </xdr:from>
    <xdr:ext cx="534377" cy="259045"/>
    <xdr:sp macro="" textlink="">
      <xdr:nvSpPr>
        <xdr:cNvPr id="141" name="n_2aveValue【道路】&#10;一人当たり延長">
          <a:extLst>
            <a:ext uri="{FF2B5EF4-FFF2-40B4-BE49-F238E27FC236}">
              <a16:creationId xmlns:a16="http://schemas.microsoft.com/office/drawing/2014/main" id="{4C5D8279-63CA-4E94-875D-ACFF89AB9D5B}"/>
            </a:ext>
          </a:extLst>
        </xdr:cNvPr>
        <xdr:cNvSpPr txBox="1"/>
      </xdr:nvSpPr>
      <xdr:spPr>
        <a:xfrm>
          <a:off x="7477271" y="70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21246</xdr:rowOff>
    </xdr:from>
    <xdr:ext cx="534377" cy="259045"/>
    <xdr:sp macro="" textlink="">
      <xdr:nvSpPr>
        <xdr:cNvPr id="142" name="n_3aveValue【道路】&#10;一人当たり延長">
          <a:extLst>
            <a:ext uri="{FF2B5EF4-FFF2-40B4-BE49-F238E27FC236}">
              <a16:creationId xmlns:a16="http://schemas.microsoft.com/office/drawing/2014/main" id="{4158BC0B-5434-44CF-8633-3A29888A019D}"/>
            </a:ext>
          </a:extLst>
        </xdr:cNvPr>
        <xdr:cNvSpPr txBox="1"/>
      </xdr:nvSpPr>
      <xdr:spPr>
        <a:xfrm>
          <a:off x="6702571" y="70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17259</xdr:rowOff>
    </xdr:from>
    <xdr:ext cx="534377" cy="259045"/>
    <xdr:sp macro="" textlink="">
      <xdr:nvSpPr>
        <xdr:cNvPr id="143" name="n_4aveValue【道路】&#10;一人当たり延長">
          <a:extLst>
            <a:ext uri="{FF2B5EF4-FFF2-40B4-BE49-F238E27FC236}">
              <a16:creationId xmlns:a16="http://schemas.microsoft.com/office/drawing/2014/main" id="{6CF5BD69-3EC7-4387-9BE1-6C6D487D7E0A}"/>
            </a:ext>
          </a:extLst>
        </xdr:cNvPr>
        <xdr:cNvSpPr txBox="1"/>
      </xdr:nvSpPr>
      <xdr:spPr>
        <a:xfrm>
          <a:off x="5905011" y="705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6900</xdr:rowOff>
    </xdr:from>
    <xdr:ext cx="534377" cy="259045"/>
    <xdr:sp macro="" textlink="">
      <xdr:nvSpPr>
        <xdr:cNvPr id="144" name="n_1mainValue【道路】&#10;一人当たり延長">
          <a:extLst>
            <a:ext uri="{FF2B5EF4-FFF2-40B4-BE49-F238E27FC236}">
              <a16:creationId xmlns:a16="http://schemas.microsoft.com/office/drawing/2014/main" id="{F2CC3148-3521-46D2-AECC-5918E099A091}"/>
            </a:ext>
          </a:extLst>
        </xdr:cNvPr>
        <xdr:cNvSpPr txBox="1"/>
      </xdr:nvSpPr>
      <xdr:spPr>
        <a:xfrm>
          <a:off x="8239271" y="671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9904</xdr:rowOff>
    </xdr:from>
    <xdr:ext cx="534377" cy="259045"/>
    <xdr:sp macro="" textlink="">
      <xdr:nvSpPr>
        <xdr:cNvPr id="145" name="n_2mainValue【道路】&#10;一人当たり延長">
          <a:extLst>
            <a:ext uri="{FF2B5EF4-FFF2-40B4-BE49-F238E27FC236}">
              <a16:creationId xmlns:a16="http://schemas.microsoft.com/office/drawing/2014/main" id="{4B7005E9-514A-4093-A844-C116E84FE8E1}"/>
            </a:ext>
          </a:extLst>
        </xdr:cNvPr>
        <xdr:cNvSpPr txBox="1"/>
      </xdr:nvSpPr>
      <xdr:spPr>
        <a:xfrm>
          <a:off x="7477271" y="671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12453</xdr:rowOff>
    </xdr:from>
    <xdr:ext cx="534377" cy="259045"/>
    <xdr:sp macro="" textlink="">
      <xdr:nvSpPr>
        <xdr:cNvPr id="146" name="n_3mainValue【道路】&#10;一人当たり延長">
          <a:extLst>
            <a:ext uri="{FF2B5EF4-FFF2-40B4-BE49-F238E27FC236}">
              <a16:creationId xmlns:a16="http://schemas.microsoft.com/office/drawing/2014/main" id="{FBBBE815-9607-478F-8726-7875697F0F4D}"/>
            </a:ext>
          </a:extLst>
        </xdr:cNvPr>
        <xdr:cNvSpPr txBox="1"/>
      </xdr:nvSpPr>
      <xdr:spPr>
        <a:xfrm>
          <a:off x="6702571" y="671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15055</xdr:rowOff>
    </xdr:from>
    <xdr:ext cx="534377" cy="259045"/>
    <xdr:sp macro="" textlink="">
      <xdr:nvSpPr>
        <xdr:cNvPr id="147" name="n_4mainValue【道路】&#10;一人当たり延長">
          <a:extLst>
            <a:ext uri="{FF2B5EF4-FFF2-40B4-BE49-F238E27FC236}">
              <a16:creationId xmlns:a16="http://schemas.microsoft.com/office/drawing/2014/main" id="{7785386A-7D4D-45F9-9C25-BB63EB3ACF0B}"/>
            </a:ext>
          </a:extLst>
        </xdr:cNvPr>
        <xdr:cNvSpPr txBox="1"/>
      </xdr:nvSpPr>
      <xdr:spPr>
        <a:xfrm>
          <a:off x="5905011" y="672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C34E6B7-B173-4186-A907-1537F57AF62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E6E8FF0-D1CA-40EE-8DD7-22B3903D3D0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AED9109-42DE-4227-8695-6FE860C179B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18E42DC-84D6-4D7F-AEBD-F9962B62852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FADBFC7-E8E0-4C5A-B1A1-749782081BC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74398C5-3CC9-4CA8-BCC1-D77759C2095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20632B8-472A-452B-849F-D492E7D8B66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54EBDEE-1F84-4EF9-B633-91485F25D83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EF4E14A-18D0-49E0-8B99-3E2A3AC5BB8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1B7B8BC-9AB8-4EEE-AB9D-A7651234137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10474AD-A040-4839-B2B8-2F1951540AF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71F0ABA-1E35-4CFC-B4D5-A243F2309B6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B0C42ED-93B5-4248-A869-B0F48FB0242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0BE2515-B485-473D-AA28-ABE831562CF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49BA7580-C63B-452B-B487-22616311FAA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B737581-F98D-4707-B232-DDC067C87AA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53E4D0E4-F9E9-4F06-8526-F474734A336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22E958E-75C8-4CA3-8A3F-A3DDEC9CA43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3FF73A4-56B9-446D-A530-D026C5457454}"/>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5077CE6-B1F9-4411-8C93-C221626329C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D3932BE-8FE0-4934-801E-D4AA2BD66DE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4D23DD6-9125-4055-957D-6314B422BEC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915630E6-0E65-448D-AA27-62CB61E86A8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4C15D20-D215-49F2-B800-146DD3D8CF6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254FC801-CD63-4449-9F99-A262ACF71430}"/>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9FE33BE-E5E9-4265-BF81-812E30FEBFCE}"/>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9B101F9-FFFC-4604-A13C-F08387A3A0E4}"/>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475C159-568A-44EA-95DD-95249257DAD5}"/>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63DEB442-3F5C-43CE-82C1-6CF3633BD24D}"/>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3C0B793-FA09-43C3-A662-3A1AA33887BD}"/>
            </a:ext>
          </a:extLst>
        </xdr:cNvPr>
        <xdr:cNvSpPr txBox="1"/>
      </xdr:nvSpPr>
      <xdr:spPr>
        <a:xfrm>
          <a:off x="4124960" y="9921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2D204E69-AD3E-4DB4-BD71-1D7AF4586779}"/>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6114333-F24B-4EE5-976E-D5C6E27C44F2}"/>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46944FCB-B415-4791-9DD5-D36E0A520AA0}"/>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5F5B1253-E311-445E-8416-EED24C8F5FCB}"/>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C87FF511-E2AF-45AB-A3F6-4C33570F7757}"/>
            </a:ext>
          </a:extLst>
        </xdr:cNvPr>
        <xdr:cNvSpPr/>
      </xdr:nvSpPr>
      <xdr:spPr>
        <a:xfrm>
          <a:off x="965200" y="9986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2165FC-E10F-4CC0-A3F0-B8F166FBA79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C04EB5-9E62-4800-83EF-38AB02CBB2C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9928D4-06CB-4E76-BD8B-15C920C29B3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C06B5D-C43B-4599-9D89-78883CCBE5A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C5D0E43-CC26-412C-B47D-9738E111F28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48260</xdr:rowOff>
    </xdr:from>
    <xdr:to>
      <xdr:col>24</xdr:col>
      <xdr:colOff>114300</xdr:colOff>
      <xdr:row>61</xdr:row>
      <xdr:rowOff>149860</xdr:rowOff>
    </xdr:to>
    <xdr:sp macro="" textlink="">
      <xdr:nvSpPr>
        <xdr:cNvPr id="188" name="楕円 187">
          <a:extLst>
            <a:ext uri="{FF2B5EF4-FFF2-40B4-BE49-F238E27FC236}">
              <a16:creationId xmlns:a16="http://schemas.microsoft.com/office/drawing/2014/main" id="{D136694A-50AF-4C6F-AADD-4438F3BE49C0}"/>
            </a:ext>
          </a:extLst>
        </xdr:cNvPr>
        <xdr:cNvSpPr/>
      </xdr:nvSpPr>
      <xdr:spPr>
        <a:xfrm>
          <a:off x="403606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26687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371EB55-8A39-46CD-9228-64B2682997D1}"/>
            </a:ext>
          </a:extLst>
        </xdr:cNvPr>
        <xdr:cNvSpPr txBox="1"/>
      </xdr:nvSpPr>
      <xdr:spPr>
        <a:xfrm>
          <a:off x="4124960"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27305</xdr:rowOff>
    </xdr:from>
    <xdr:to>
      <xdr:col>20</xdr:col>
      <xdr:colOff>38100</xdr:colOff>
      <xdr:row>61</xdr:row>
      <xdr:rowOff>128905</xdr:rowOff>
    </xdr:to>
    <xdr:sp macro="" textlink="">
      <xdr:nvSpPr>
        <xdr:cNvPr id="190" name="楕円 189">
          <a:extLst>
            <a:ext uri="{FF2B5EF4-FFF2-40B4-BE49-F238E27FC236}">
              <a16:creationId xmlns:a16="http://schemas.microsoft.com/office/drawing/2014/main" id="{4B5EB8F6-0234-4D56-9959-41FAC6481E6E}"/>
            </a:ext>
          </a:extLst>
        </xdr:cNvPr>
        <xdr:cNvSpPr/>
      </xdr:nvSpPr>
      <xdr:spPr>
        <a:xfrm>
          <a:off x="3312160" y="10253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78105</xdr:rowOff>
    </xdr:from>
    <xdr:to>
      <xdr:col>24</xdr:col>
      <xdr:colOff>63500</xdr:colOff>
      <xdr:row>61</xdr:row>
      <xdr:rowOff>99060</xdr:rowOff>
    </xdr:to>
    <xdr:cxnSp macro="">
      <xdr:nvCxnSpPr>
        <xdr:cNvPr id="191" name="直線コネクタ 190">
          <a:extLst>
            <a:ext uri="{FF2B5EF4-FFF2-40B4-BE49-F238E27FC236}">
              <a16:creationId xmlns:a16="http://schemas.microsoft.com/office/drawing/2014/main" id="{48667A27-EA99-4023-B0B4-FFD4878EF17E}"/>
            </a:ext>
          </a:extLst>
        </xdr:cNvPr>
        <xdr:cNvCxnSpPr/>
      </xdr:nvCxnSpPr>
      <xdr:spPr>
        <a:xfrm>
          <a:off x="3355340" y="1030414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xdr:rowOff>
    </xdr:from>
    <xdr:to>
      <xdr:col>15</xdr:col>
      <xdr:colOff>101600</xdr:colOff>
      <xdr:row>61</xdr:row>
      <xdr:rowOff>109855</xdr:rowOff>
    </xdr:to>
    <xdr:sp macro="" textlink="">
      <xdr:nvSpPr>
        <xdr:cNvPr id="192" name="楕円 191">
          <a:extLst>
            <a:ext uri="{FF2B5EF4-FFF2-40B4-BE49-F238E27FC236}">
              <a16:creationId xmlns:a16="http://schemas.microsoft.com/office/drawing/2014/main" id="{0028C5A9-B9E2-4521-89BA-A4841B4FC82F}"/>
            </a:ext>
          </a:extLst>
        </xdr:cNvPr>
        <xdr:cNvSpPr/>
      </xdr:nvSpPr>
      <xdr:spPr>
        <a:xfrm>
          <a:off x="25146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59055</xdr:rowOff>
    </xdr:from>
    <xdr:to>
      <xdr:col>19</xdr:col>
      <xdr:colOff>177800</xdr:colOff>
      <xdr:row>61</xdr:row>
      <xdr:rowOff>78105</xdr:rowOff>
    </xdr:to>
    <xdr:cxnSp macro="">
      <xdr:nvCxnSpPr>
        <xdr:cNvPr id="193" name="直線コネクタ 192">
          <a:extLst>
            <a:ext uri="{FF2B5EF4-FFF2-40B4-BE49-F238E27FC236}">
              <a16:creationId xmlns:a16="http://schemas.microsoft.com/office/drawing/2014/main" id="{673A7C62-614C-4BA2-BC6B-32A862E18E97}"/>
            </a:ext>
          </a:extLst>
        </xdr:cNvPr>
        <xdr:cNvCxnSpPr/>
      </xdr:nvCxnSpPr>
      <xdr:spPr>
        <a:xfrm>
          <a:off x="2565400" y="1028509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156845</xdr:rowOff>
    </xdr:from>
    <xdr:to>
      <xdr:col>10</xdr:col>
      <xdr:colOff>165100</xdr:colOff>
      <xdr:row>61</xdr:row>
      <xdr:rowOff>86995</xdr:rowOff>
    </xdr:to>
    <xdr:sp macro="" textlink="">
      <xdr:nvSpPr>
        <xdr:cNvPr id="194" name="楕円 193">
          <a:extLst>
            <a:ext uri="{FF2B5EF4-FFF2-40B4-BE49-F238E27FC236}">
              <a16:creationId xmlns:a16="http://schemas.microsoft.com/office/drawing/2014/main" id="{CCE863B0-5AA3-46CB-95EA-06259E84C4F4}"/>
            </a:ext>
          </a:extLst>
        </xdr:cNvPr>
        <xdr:cNvSpPr/>
      </xdr:nvSpPr>
      <xdr:spPr>
        <a:xfrm>
          <a:off x="1739900" y="10215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36195</xdr:rowOff>
    </xdr:from>
    <xdr:to>
      <xdr:col>15</xdr:col>
      <xdr:colOff>50800</xdr:colOff>
      <xdr:row>61</xdr:row>
      <xdr:rowOff>59055</xdr:rowOff>
    </xdr:to>
    <xdr:cxnSp macro="">
      <xdr:nvCxnSpPr>
        <xdr:cNvPr id="195" name="直線コネクタ 194">
          <a:extLst>
            <a:ext uri="{FF2B5EF4-FFF2-40B4-BE49-F238E27FC236}">
              <a16:creationId xmlns:a16="http://schemas.microsoft.com/office/drawing/2014/main" id="{6FB43D2F-21BB-46BA-817C-F815BA1FC8BE}"/>
            </a:ext>
          </a:extLst>
        </xdr:cNvPr>
        <xdr:cNvCxnSpPr/>
      </xdr:nvCxnSpPr>
      <xdr:spPr>
        <a:xfrm>
          <a:off x="1790700" y="1026223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8255</xdr:rowOff>
    </xdr:from>
    <xdr:to>
      <xdr:col>6</xdr:col>
      <xdr:colOff>38100</xdr:colOff>
      <xdr:row>61</xdr:row>
      <xdr:rowOff>109855</xdr:rowOff>
    </xdr:to>
    <xdr:sp macro="" textlink="">
      <xdr:nvSpPr>
        <xdr:cNvPr id="196" name="楕円 195">
          <a:extLst>
            <a:ext uri="{FF2B5EF4-FFF2-40B4-BE49-F238E27FC236}">
              <a16:creationId xmlns:a16="http://schemas.microsoft.com/office/drawing/2014/main" id="{424D02C8-DB29-4CBD-84E9-A204910B8DFC}"/>
            </a:ext>
          </a:extLst>
        </xdr:cNvPr>
        <xdr:cNvSpPr/>
      </xdr:nvSpPr>
      <xdr:spPr>
        <a:xfrm>
          <a:off x="965200" y="10234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36195</xdr:rowOff>
    </xdr:from>
    <xdr:to>
      <xdr:col>10</xdr:col>
      <xdr:colOff>114300</xdr:colOff>
      <xdr:row>61</xdr:row>
      <xdr:rowOff>59055</xdr:rowOff>
    </xdr:to>
    <xdr:cxnSp macro="">
      <xdr:nvCxnSpPr>
        <xdr:cNvPr id="197" name="直線コネクタ 196">
          <a:extLst>
            <a:ext uri="{FF2B5EF4-FFF2-40B4-BE49-F238E27FC236}">
              <a16:creationId xmlns:a16="http://schemas.microsoft.com/office/drawing/2014/main" id="{62B97321-193E-4461-9221-DF4368D92E3E}"/>
            </a:ext>
          </a:extLst>
        </xdr:cNvPr>
        <xdr:cNvCxnSpPr/>
      </xdr:nvCxnSpPr>
      <xdr:spPr>
        <a:xfrm flipV="1">
          <a:off x="1008380" y="1026223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F910F6F-E87C-4DE5-9840-437683B730A0}"/>
            </a:ext>
          </a:extLst>
        </xdr:cNvPr>
        <xdr:cNvSpPr txBox="1"/>
      </xdr:nvSpPr>
      <xdr:spPr>
        <a:xfrm>
          <a:off x="317056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719AB37-510F-4C42-B4A4-8729D97208C1}"/>
            </a:ext>
          </a:extLst>
        </xdr:cNvPr>
        <xdr:cNvSpPr txBox="1"/>
      </xdr:nvSpPr>
      <xdr:spPr>
        <a:xfrm>
          <a:off x="238570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AFF44A9-E28A-4249-B0CD-802623EE3B21}"/>
            </a:ext>
          </a:extLst>
        </xdr:cNvPr>
        <xdr:cNvSpPr txBox="1"/>
      </xdr:nvSpPr>
      <xdr:spPr>
        <a:xfrm>
          <a:off x="161100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4C8DF47-98B7-4600-AF73-F70B39359EC2}"/>
            </a:ext>
          </a:extLst>
        </xdr:cNvPr>
        <xdr:cNvSpPr txBox="1"/>
      </xdr:nvSpPr>
      <xdr:spPr>
        <a:xfrm>
          <a:off x="83630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120032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1654BAA-0771-4C94-B071-75DCD83B18DB}"/>
            </a:ext>
          </a:extLst>
        </xdr:cNvPr>
        <xdr:cNvSpPr txBox="1"/>
      </xdr:nvSpPr>
      <xdr:spPr>
        <a:xfrm>
          <a:off x="317056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100982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41FA6EB-8A76-428F-AF5E-A1F216A14909}"/>
            </a:ext>
          </a:extLst>
        </xdr:cNvPr>
        <xdr:cNvSpPr txBox="1"/>
      </xdr:nvSpPr>
      <xdr:spPr>
        <a:xfrm>
          <a:off x="238570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78122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6B98E09-DD59-49B3-9E51-1F46AA0D9A34}"/>
            </a:ext>
          </a:extLst>
        </xdr:cNvPr>
        <xdr:cNvSpPr txBox="1"/>
      </xdr:nvSpPr>
      <xdr:spPr>
        <a:xfrm>
          <a:off x="161100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100982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9C0653AE-A0A2-4578-B1B4-3F1CB85F69F2}"/>
            </a:ext>
          </a:extLst>
        </xdr:cNvPr>
        <xdr:cNvSpPr txBox="1"/>
      </xdr:nvSpPr>
      <xdr:spPr>
        <a:xfrm>
          <a:off x="83630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42DFEEE-DAAE-4206-BE2B-B3370DB5188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E27FCAE-C7C8-4BEB-A3C2-F59DA4F28CD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A368F77-1DD8-44DD-B426-42942FE81CD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4A9F7FF-33A0-447F-AE11-E069FC07981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F16B32B-CCB0-4C49-83C8-B39C97D3B27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0CB9887-01AA-4663-B265-A1D450AE967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E1094E1-40EB-4213-ABBD-26FBEB0140C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92AB27F-E0C5-416D-B12A-1E0455D5E8C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2609D34-2CA5-40DE-B063-9672EA6CC54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2CC1079-92FD-49E4-BBAD-3357DCC693E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CE502F4-CF2D-4F95-A6A8-177A47ACC3DF}"/>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542FD3D4-F73C-470E-B41C-2CCD1DDEE617}"/>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6789EAD-BA9C-4025-BE5B-B58F7D6F4CF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D7370F24-B3AE-4143-9FBB-6999523804DB}"/>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C579DFC-31A4-448D-A997-C3BF1C1DAC1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5DC9CAFA-3DF2-477B-93A0-324B9B68A87D}"/>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A1A91411-E889-45B4-902B-6F2D8150A88E}"/>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2ACFEA3-7B73-4726-A0F3-83955AFABE16}"/>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CF10B98-91AE-47A0-855A-83D7A4F0B8F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6E46A025-E918-4A84-BB72-FE885048726B}"/>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CF13091A-9AD9-477C-BA63-11493D13821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B5E8B112-0AB6-40DF-BCF1-09CBFE368FDF}"/>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4D24EE65-6F18-4AA6-8F18-556DBDF6F0A8}"/>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99938A25-E0F5-42B3-AF25-EBF3B49EB2FD}"/>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62999C27-16A6-491B-A811-51AF0B9D361F}"/>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FABD84AC-9FB0-47D1-AA78-90FF4BD460AB}"/>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D34B429-E1C6-48F5-834E-91D941AB6EDC}"/>
            </a:ext>
          </a:extLst>
        </xdr:cNvPr>
        <xdr:cNvSpPr txBox="1"/>
      </xdr:nvSpPr>
      <xdr:spPr>
        <a:xfrm>
          <a:off x="9258300" y="10545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7F6E692C-2875-4D5C-87CD-1A6681B1B467}"/>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5AC1F7E9-2087-457E-B136-EA367301F8F8}"/>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790315D-3EB9-4609-942C-6E28383541C6}"/>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52406F5C-CD41-4D7B-BE96-EEFDB4341B57}"/>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0CA48BCD-212C-40C6-A84F-699EC259CC66}"/>
            </a:ext>
          </a:extLst>
        </xdr:cNvPr>
        <xdr:cNvSpPr/>
      </xdr:nvSpPr>
      <xdr:spPr>
        <a:xfrm>
          <a:off x="6098540" y="1056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4700DEA-0E9D-442B-AC83-326B43E16C2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92EA604-7DB8-495F-8BA0-3EA929EB0A4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112D7C7-51E3-4036-A640-C7703C852E2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57DEAB-A067-46A7-AAE7-BF0298E1C14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6D458C-934C-4F23-A248-2A5A7165455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128683</xdr:rowOff>
    </xdr:from>
    <xdr:to>
      <xdr:col>55</xdr:col>
      <xdr:colOff>50800</xdr:colOff>
      <xdr:row>63</xdr:row>
      <xdr:rowOff>58833</xdr:rowOff>
    </xdr:to>
    <xdr:sp macro="" textlink="">
      <xdr:nvSpPr>
        <xdr:cNvPr id="243" name="楕円 242">
          <a:extLst>
            <a:ext uri="{FF2B5EF4-FFF2-40B4-BE49-F238E27FC236}">
              <a16:creationId xmlns:a16="http://schemas.microsoft.com/office/drawing/2014/main" id="{E5DED27F-A548-4E13-B804-C482A894266D}"/>
            </a:ext>
          </a:extLst>
        </xdr:cNvPr>
        <xdr:cNvSpPr/>
      </xdr:nvSpPr>
      <xdr:spPr>
        <a:xfrm>
          <a:off x="9192260" y="105223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151560</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C4EB416-FED6-408E-B7AE-7FF11187918E}"/>
            </a:ext>
          </a:extLst>
        </xdr:cNvPr>
        <xdr:cNvSpPr txBox="1"/>
      </xdr:nvSpPr>
      <xdr:spPr>
        <a:xfrm>
          <a:off x="9258300" y="1037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138342</xdr:rowOff>
    </xdr:from>
    <xdr:to>
      <xdr:col>50</xdr:col>
      <xdr:colOff>165100</xdr:colOff>
      <xdr:row>63</xdr:row>
      <xdr:rowOff>68492</xdr:rowOff>
    </xdr:to>
    <xdr:sp macro="" textlink="">
      <xdr:nvSpPr>
        <xdr:cNvPr id="245" name="楕円 244">
          <a:extLst>
            <a:ext uri="{FF2B5EF4-FFF2-40B4-BE49-F238E27FC236}">
              <a16:creationId xmlns:a16="http://schemas.microsoft.com/office/drawing/2014/main" id="{D66DEA9F-238B-4E1B-B3C9-556B055BBD12}"/>
            </a:ext>
          </a:extLst>
        </xdr:cNvPr>
        <xdr:cNvSpPr/>
      </xdr:nvSpPr>
      <xdr:spPr>
        <a:xfrm>
          <a:off x="8445500" y="10532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8033</xdr:rowOff>
    </xdr:from>
    <xdr:to>
      <xdr:col>55</xdr:col>
      <xdr:colOff>0</xdr:colOff>
      <xdr:row>63</xdr:row>
      <xdr:rowOff>17692</xdr:rowOff>
    </xdr:to>
    <xdr:cxnSp macro="">
      <xdr:nvCxnSpPr>
        <xdr:cNvPr id="246" name="直線コネクタ 245">
          <a:extLst>
            <a:ext uri="{FF2B5EF4-FFF2-40B4-BE49-F238E27FC236}">
              <a16:creationId xmlns:a16="http://schemas.microsoft.com/office/drawing/2014/main" id="{94854952-41C7-4F8A-A7EE-CFB8A5788528}"/>
            </a:ext>
          </a:extLst>
        </xdr:cNvPr>
        <xdr:cNvCxnSpPr/>
      </xdr:nvCxnSpPr>
      <xdr:spPr>
        <a:xfrm flipV="1">
          <a:off x="8496300" y="10569353"/>
          <a:ext cx="7239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143506</xdr:rowOff>
    </xdr:from>
    <xdr:to>
      <xdr:col>46</xdr:col>
      <xdr:colOff>38100</xdr:colOff>
      <xdr:row>63</xdr:row>
      <xdr:rowOff>73656</xdr:rowOff>
    </xdr:to>
    <xdr:sp macro="" textlink="">
      <xdr:nvSpPr>
        <xdr:cNvPr id="247" name="楕円 246">
          <a:extLst>
            <a:ext uri="{FF2B5EF4-FFF2-40B4-BE49-F238E27FC236}">
              <a16:creationId xmlns:a16="http://schemas.microsoft.com/office/drawing/2014/main" id="{7355CDDD-90A5-42DD-910F-2DA781919486}"/>
            </a:ext>
          </a:extLst>
        </xdr:cNvPr>
        <xdr:cNvSpPr/>
      </xdr:nvSpPr>
      <xdr:spPr>
        <a:xfrm>
          <a:off x="7670800" y="105371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17692</xdr:rowOff>
    </xdr:from>
    <xdr:to>
      <xdr:col>50</xdr:col>
      <xdr:colOff>114300</xdr:colOff>
      <xdr:row>63</xdr:row>
      <xdr:rowOff>22856</xdr:rowOff>
    </xdr:to>
    <xdr:cxnSp macro="">
      <xdr:nvCxnSpPr>
        <xdr:cNvPr id="248" name="直線コネクタ 247">
          <a:extLst>
            <a:ext uri="{FF2B5EF4-FFF2-40B4-BE49-F238E27FC236}">
              <a16:creationId xmlns:a16="http://schemas.microsoft.com/office/drawing/2014/main" id="{EA83ABFB-BC29-4991-8048-8D6E1769516F}"/>
            </a:ext>
          </a:extLst>
        </xdr:cNvPr>
        <xdr:cNvCxnSpPr/>
      </xdr:nvCxnSpPr>
      <xdr:spPr>
        <a:xfrm flipV="1">
          <a:off x="7713980" y="10579012"/>
          <a:ext cx="78232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148193</xdr:rowOff>
    </xdr:from>
    <xdr:to>
      <xdr:col>41</xdr:col>
      <xdr:colOff>101600</xdr:colOff>
      <xdr:row>63</xdr:row>
      <xdr:rowOff>78343</xdr:rowOff>
    </xdr:to>
    <xdr:sp macro="" textlink="">
      <xdr:nvSpPr>
        <xdr:cNvPr id="249" name="楕円 248">
          <a:extLst>
            <a:ext uri="{FF2B5EF4-FFF2-40B4-BE49-F238E27FC236}">
              <a16:creationId xmlns:a16="http://schemas.microsoft.com/office/drawing/2014/main" id="{04BC0471-3F51-4549-8C2D-E29EEBF10860}"/>
            </a:ext>
          </a:extLst>
        </xdr:cNvPr>
        <xdr:cNvSpPr/>
      </xdr:nvSpPr>
      <xdr:spPr>
        <a:xfrm>
          <a:off x="6873240" y="10541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22856</xdr:rowOff>
    </xdr:from>
    <xdr:to>
      <xdr:col>45</xdr:col>
      <xdr:colOff>177800</xdr:colOff>
      <xdr:row>63</xdr:row>
      <xdr:rowOff>27543</xdr:rowOff>
    </xdr:to>
    <xdr:cxnSp macro="">
      <xdr:nvCxnSpPr>
        <xdr:cNvPr id="250" name="直線コネクタ 249">
          <a:extLst>
            <a:ext uri="{FF2B5EF4-FFF2-40B4-BE49-F238E27FC236}">
              <a16:creationId xmlns:a16="http://schemas.microsoft.com/office/drawing/2014/main" id="{36570CAD-7F4B-48F4-BCD7-13D4BEBFE89F}"/>
            </a:ext>
          </a:extLst>
        </xdr:cNvPr>
        <xdr:cNvCxnSpPr/>
      </xdr:nvCxnSpPr>
      <xdr:spPr>
        <a:xfrm flipV="1">
          <a:off x="6924040" y="10584176"/>
          <a:ext cx="78994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156867</xdr:rowOff>
    </xdr:from>
    <xdr:to>
      <xdr:col>36</xdr:col>
      <xdr:colOff>165100</xdr:colOff>
      <xdr:row>63</xdr:row>
      <xdr:rowOff>87017</xdr:rowOff>
    </xdr:to>
    <xdr:sp macro="" textlink="">
      <xdr:nvSpPr>
        <xdr:cNvPr id="251" name="楕円 250">
          <a:extLst>
            <a:ext uri="{FF2B5EF4-FFF2-40B4-BE49-F238E27FC236}">
              <a16:creationId xmlns:a16="http://schemas.microsoft.com/office/drawing/2014/main" id="{2E555BE5-BC7B-4F2C-947B-CFC8420E96A6}"/>
            </a:ext>
          </a:extLst>
        </xdr:cNvPr>
        <xdr:cNvSpPr/>
      </xdr:nvSpPr>
      <xdr:spPr>
        <a:xfrm>
          <a:off x="6098540" y="10550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27543</xdr:rowOff>
    </xdr:from>
    <xdr:to>
      <xdr:col>41</xdr:col>
      <xdr:colOff>50800</xdr:colOff>
      <xdr:row>63</xdr:row>
      <xdr:rowOff>36217</xdr:rowOff>
    </xdr:to>
    <xdr:cxnSp macro="">
      <xdr:nvCxnSpPr>
        <xdr:cNvPr id="252" name="直線コネクタ 251">
          <a:extLst>
            <a:ext uri="{FF2B5EF4-FFF2-40B4-BE49-F238E27FC236}">
              <a16:creationId xmlns:a16="http://schemas.microsoft.com/office/drawing/2014/main" id="{BCF58245-BD5C-4D0B-BDBA-2C5A8AAF96B0}"/>
            </a:ext>
          </a:extLst>
        </xdr:cNvPr>
        <xdr:cNvCxnSpPr/>
      </xdr:nvCxnSpPr>
      <xdr:spPr>
        <a:xfrm flipV="1">
          <a:off x="6149340" y="10588863"/>
          <a:ext cx="774700" cy="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74313EBB-85E7-4167-A599-5A82D1D9DA2B}"/>
            </a:ext>
          </a:extLst>
        </xdr:cNvPr>
        <xdr:cNvSpPr txBox="1"/>
      </xdr:nvSpPr>
      <xdr:spPr>
        <a:xfrm>
          <a:off x="8214575" y="1065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F5A95375-B5CA-41FC-908F-498A461F5FE7}"/>
            </a:ext>
          </a:extLst>
        </xdr:cNvPr>
        <xdr:cNvSpPr txBox="1"/>
      </xdr:nvSpPr>
      <xdr:spPr>
        <a:xfrm>
          <a:off x="7444955" y="10657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9070F91E-6AEC-48A2-A3B2-15A3F60AC313}"/>
            </a:ext>
          </a:extLst>
        </xdr:cNvPr>
        <xdr:cNvSpPr txBox="1"/>
      </xdr:nvSpPr>
      <xdr:spPr>
        <a:xfrm>
          <a:off x="6670255" y="1066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216DFB13-697E-406A-AC2C-97A8C64F151D}"/>
            </a:ext>
          </a:extLst>
        </xdr:cNvPr>
        <xdr:cNvSpPr txBox="1"/>
      </xdr:nvSpPr>
      <xdr:spPr>
        <a:xfrm>
          <a:off x="5872695" y="10656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85019</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3D80613-9BD8-4A9A-AC9A-590FFBDD421A}"/>
            </a:ext>
          </a:extLst>
        </xdr:cNvPr>
        <xdr:cNvSpPr txBox="1"/>
      </xdr:nvSpPr>
      <xdr:spPr>
        <a:xfrm>
          <a:off x="8214575" y="1031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90183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687BEEC1-ED4C-451D-BB80-EDCF903BDDE6}"/>
            </a:ext>
          </a:extLst>
        </xdr:cNvPr>
        <xdr:cNvSpPr txBox="1"/>
      </xdr:nvSpPr>
      <xdr:spPr>
        <a:xfrm>
          <a:off x="7444955" y="1031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94870</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8A18C81A-3D76-49BE-8087-4B4FD0848357}"/>
            </a:ext>
          </a:extLst>
        </xdr:cNvPr>
        <xdr:cNvSpPr txBox="1"/>
      </xdr:nvSpPr>
      <xdr:spPr>
        <a:xfrm>
          <a:off x="6670255" y="1032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103544</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D2FAAD7A-7374-4FE0-A465-B5D41FB90ACB}"/>
            </a:ext>
          </a:extLst>
        </xdr:cNvPr>
        <xdr:cNvSpPr txBox="1"/>
      </xdr:nvSpPr>
      <xdr:spPr>
        <a:xfrm>
          <a:off x="5872695" y="10329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5F920E0-AED1-46C0-9CC6-CD777F5092F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740EBAF-A26F-45B3-A3AA-001CAA51E4D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75981C8-2FA7-4DBF-8FD2-09F42741D12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A748ACF-E94F-4160-8606-152F684FC77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00AF5A7-AADF-4058-9B3E-E002D9560E8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2D073EE-155B-4C2E-9772-2BBF3F186A7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3CEEBB3-184D-47B4-9016-B680BB543CD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2190A8C-9105-4102-8041-42F749328FE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A6400BD-D27F-4069-A688-88F9B467273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A5849F3-2EB3-4F3F-94AE-2CA134785E2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FA44F0A1-FB32-4EBB-8E46-88BEEEEB2D8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518E7576-3936-4D2D-8DEA-6833948455E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64A9A80-06C2-437B-87D4-FCD4FB8C013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38C7725F-E0DD-4B05-864D-054488E9997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FF9C5A16-D805-445C-86BF-F093AE07DA2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518193C-B743-4C92-BC8F-6BC31D6E9D3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2E35584E-CF07-4E00-B13A-C0C435CA340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EF033144-2FAA-4073-A4CF-3045094AC5C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260168C4-C948-4F5B-B154-095A05FCB30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A9EF061F-D0CC-4392-B7A0-50B348EAE42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44ACE5C2-5D62-414F-AD71-549D72C41AB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5453413-0111-4CB4-9AAE-26131326F7B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4D4281D-1DBE-44A6-8B26-29670ACF617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149AB8B-15C1-46B2-9665-4A89D857067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D49CB83-716C-4864-94CE-BA61CD15AFCE}"/>
            </a:ext>
          </a:extLst>
        </xdr:cNvPr>
        <xdr:cNvCxnSpPr/>
      </xdr:nvCxnSpPr>
      <xdr:spPr>
        <a:xfrm flipV="1">
          <a:off x="4086225" y="131025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2BE9E91A-FFB8-4409-A91B-C027502A79C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3B75E1B-DA4E-4B9B-BDFA-3790824B4D2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DA4D9B4-AE29-4DC8-942B-9A93AF4B6876}"/>
            </a:ext>
          </a:extLst>
        </xdr:cNvPr>
        <xdr:cNvSpPr txBox="1"/>
      </xdr:nvSpPr>
      <xdr:spPr>
        <a:xfrm>
          <a:off x="412496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D7A5616D-1137-49A3-A259-29D07905EA18}"/>
            </a:ext>
          </a:extLst>
        </xdr:cNvPr>
        <xdr:cNvCxnSpPr/>
      </xdr:nvCxnSpPr>
      <xdr:spPr>
        <a:xfrm>
          <a:off x="402082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58C888D-8C59-4F10-BF37-203322A674C5}"/>
            </a:ext>
          </a:extLst>
        </xdr:cNvPr>
        <xdr:cNvSpPr txBox="1"/>
      </xdr:nvSpPr>
      <xdr:spPr>
        <a:xfrm>
          <a:off x="4124960" y="14009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9DE3D9EF-8335-4C77-B8B5-94E403436DA8}"/>
            </a:ext>
          </a:extLst>
        </xdr:cNvPr>
        <xdr:cNvSpPr/>
      </xdr:nvSpPr>
      <xdr:spPr>
        <a:xfrm>
          <a:off x="4036060" y="14030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A5CA7C6D-DE6F-4132-8AF3-99178492E9F5}"/>
            </a:ext>
          </a:extLst>
        </xdr:cNvPr>
        <xdr:cNvSpPr/>
      </xdr:nvSpPr>
      <xdr:spPr>
        <a:xfrm>
          <a:off x="3312160" y="140195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F7E466B7-99ED-434B-99E5-49A3705F52B6}"/>
            </a:ext>
          </a:extLst>
        </xdr:cNvPr>
        <xdr:cNvSpPr/>
      </xdr:nvSpPr>
      <xdr:spPr>
        <a:xfrm>
          <a:off x="2514600" y="1400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75D83B14-B0C1-448C-A270-8388636244C0}"/>
            </a:ext>
          </a:extLst>
        </xdr:cNvPr>
        <xdr:cNvSpPr/>
      </xdr:nvSpPr>
      <xdr:spPr>
        <a:xfrm>
          <a:off x="17399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17D1C78F-015A-4D35-9CFC-B2E5EE7CB08E}"/>
            </a:ext>
          </a:extLst>
        </xdr:cNvPr>
        <xdr:cNvSpPr/>
      </xdr:nvSpPr>
      <xdr:spPr>
        <a:xfrm>
          <a:off x="965200" y="1388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4C69D8E-D9AF-4A17-998C-4EE9AE95FA0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4211195-2657-4CD4-B263-480DFDC09D0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D457102-9515-4A0B-A2F1-4CB3BE93E0D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81C1761-E807-4B7D-B018-9613A3F0C2F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5B48339-1866-4DF5-B0C9-72075A88380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301" name="楕円 300">
          <a:extLst>
            <a:ext uri="{FF2B5EF4-FFF2-40B4-BE49-F238E27FC236}">
              <a16:creationId xmlns:a16="http://schemas.microsoft.com/office/drawing/2014/main" id="{0990A827-5C02-427F-B729-F5B42D1870E5}"/>
            </a:ext>
          </a:extLst>
        </xdr:cNvPr>
        <xdr:cNvSpPr/>
      </xdr:nvSpPr>
      <xdr:spPr>
        <a:xfrm>
          <a:off x="403606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50182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E8426D9-F154-4E9E-AE80-C97BC98E7F9D}"/>
            </a:ext>
          </a:extLst>
        </xdr:cNvPr>
        <xdr:cNvSpPr txBox="1"/>
      </xdr:nvSpPr>
      <xdr:spPr>
        <a:xfrm>
          <a:off x="4124960" y="1379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2539</xdr:rowOff>
    </xdr:from>
    <xdr:to>
      <xdr:col>20</xdr:col>
      <xdr:colOff>38100</xdr:colOff>
      <xdr:row>83</xdr:row>
      <xdr:rowOff>104139</xdr:rowOff>
    </xdr:to>
    <xdr:sp macro="" textlink="">
      <xdr:nvSpPr>
        <xdr:cNvPr id="303" name="楕円 302">
          <a:extLst>
            <a:ext uri="{FF2B5EF4-FFF2-40B4-BE49-F238E27FC236}">
              <a16:creationId xmlns:a16="http://schemas.microsoft.com/office/drawing/2014/main" id="{7FD84A8E-F568-45BF-BCF2-37C3CCE02EC7}"/>
            </a:ext>
          </a:extLst>
        </xdr:cNvPr>
        <xdr:cNvSpPr/>
      </xdr:nvSpPr>
      <xdr:spPr>
        <a:xfrm>
          <a:off x="3312160" y="13916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53339</xdr:rowOff>
    </xdr:from>
    <xdr:to>
      <xdr:col>24</xdr:col>
      <xdr:colOff>63500</xdr:colOff>
      <xdr:row>83</xdr:row>
      <xdr:rowOff>78105</xdr:rowOff>
    </xdr:to>
    <xdr:cxnSp macro="">
      <xdr:nvCxnSpPr>
        <xdr:cNvPr id="304" name="直線コネクタ 303">
          <a:extLst>
            <a:ext uri="{FF2B5EF4-FFF2-40B4-BE49-F238E27FC236}">
              <a16:creationId xmlns:a16="http://schemas.microsoft.com/office/drawing/2014/main" id="{2EB6B5BC-9CED-478E-93A4-19E3406DC0F1}"/>
            </a:ext>
          </a:extLst>
        </xdr:cNvPr>
        <xdr:cNvCxnSpPr/>
      </xdr:nvCxnSpPr>
      <xdr:spPr>
        <a:xfrm>
          <a:off x="3355340" y="13967459"/>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132080</xdr:rowOff>
    </xdr:from>
    <xdr:to>
      <xdr:col>15</xdr:col>
      <xdr:colOff>101600</xdr:colOff>
      <xdr:row>83</xdr:row>
      <xdr:rowOff>62230</xdr:rowOff>
    </xdr:to>
    <xdr:sp macro="" textlink="">
      <xdr:nvSpPr>
        <xdr:cNvPr id="305" name="楕円 304">
          <a:extLst>
            <a:ext uri="{FF2B5EF4-FFF2-40B4-BE49-F238E27FC236}">
              <a16:creationId xmlns:a16="http://schemas.microsoft.com/office/drawing/2014/main" id="{B926F6AE-2E62-454D-9791-7BD8C0EDD9E7}"/>
            </a:ext>
          </a:extLst>
        </xdr:cNvPr>
        <xdr:cNvSpPr/>
      </xdr:nvSpPr>
      <xdr:spPr>
        <a:xfrm>
          <a:off x="2514600" y="13878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11430</xdr:rowOff>
    </xdr:from>
    <xdr:to>
      <xdr:col>19</xdr:col>
      <xdr:colOff>177800</xdr:colOff>
      <xdr:row>83</xdr:row>
      <xdr:rowOff>53339</xdr:rowOff>
    </xdr:to>
    <xdr:cxnSp macro="">
      <xdr:nvCxnSpPr>
        <xdr:cNvPr id="306" name="直線コネクタ 305">
          <a:extLst>
            <a:ext uri="{FF2B5EF4-FFF2-40B4-BE49-F238E27FC236}">
              <a16:creationId xmlns:a16="http://schemas.microsoft.com/office/drawing/2014/main" id="{BD7B698D-94E7-432B-BC55-9187006E13D8}"/>
            </a:ext>
          </a:extLst>
        </xdr:cNvPr>
        <xdr:cNvCxnSpPr/>
      </xdr:nvCxnSpPr>
      <xdr:spPr>
        <a:xfrm>
          <a:off x="2565400" y="13925550"/>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07" name="楕円 306">
          <a:extLst>
            <a:ext uri="{FF2B5EF4-FFF2-40B4-BE49-F238E27FC236}">
              <a16:creationId xmlns:a16="http://schemas.microsoft.com/office/drawing/2014/main" id="{302DD7A6-226E-422D-BE99-58E027E13E1E}"/>
            </a:ext>
          </a:extLst>
        </xdr:cNvPr>
        <xdr:cNvSpPr/>
      </xdr:nvSpPr>
      <xdr:spPr>
        <a:xfrm>
          <a:off x="1739900" y="13832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11430</xdr:rowOff>
    </xdr:to>
    <xdr:cxnSp macro="">
      <xdr:nvCxnSpPr>
        <xdr:cNvPr id="308" name="直線コネクタ 307">
          <a:extLst>
            <a:ext uri="{FF2B5EF4-FFF2-40B4-BE49-F238E27FC236}">
              <a16:creationId xmlns:a16="http://schemas.microsoft.com/office/drawing/2014/main" id="{B5EE86A2-B754-40BC-BF2C-784477A5556E}"/>
            </a:ext>
          </a:extLst>
        </xdr:cNvPr>
        <xdr:cNvCxnSpPr/>
      </xdr:nvCxnSpPr>
      <xdr:spPr>
        <a:xfrm>
          <a:off x="1790700" y="13883641"/>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09" name="楕円 308">
          <a:extLst>
            <a:ext uri="{FF2B5EF4-FFF2-40B4-BE49-F238E27FC236}">
              <a16:creationId xmlns:a16="http://schemas.microsoft.com/office/drawing/2014/main" id="{1A26441F-7D80-4107-A5C1-144095167767}"/>
            </a:ext>
          </a:extLst>
        </xdr:cNvPr>
        <xdr:cNvSpPr/>
      </xdr:nvSpPr>
      <xdr:spPr>
        <a:xfrm>
          <a:off x="965200" y="13806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137161</xdr:rowOff>
    </xdr:to>
    <xdr:cxnSp macro="">
      <xdr:nvCxnSpPr>
        <xdr:cNvPr id="310" name="直線コネクタ 309">
          <a:extLst>
            <a:ext uri="{FF2B5EF4-FFF2-40B4-BE49-F238E27FC236}">
              <a16:creationId xmlns:a16="http://schemas.microsoft.com/office/drawing/2014/main" id="{BC9E94BC-AB5D-4277-AF88-AA10C36254D8}"/>
            </a:ext>
          </a:extLst>
        </xdr:cNvPr>
        <xdr:cNvCxnSpPr/>
      </xdr:nvCxnSpPr>
      <xdr:spPr>
        <a:xfrm>
          <a:off x="1008380" y="13856969"/>
          <a:ext cx="78232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74D55FAF-3501-4675-9B4E-D8E566B49EF5}"/>
            </a:ext>
          </a:extLst>
        </xdr:cNvPr>
        <xdr:cNvSpPr txBox="1"/>
      </xdr:nvSpPr>
      <xdr:spPr>
        <a:xfrm>
          <a:off x="317056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A76A4959-9E4A-4100-B00E-2DAD2E5BB493}"/>
            </a:ext>
          </a:extLst>
        </xdr:cNvPr>
        <xdr:cNvSpPr txBox="1"/>
      </xdr:nvSpPr>
      <xdr:spPr>
        <a:xfrm>
          <a:off x="238570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3DD584C1-A5B8-4A1B-8123-29E615E409E4}"/>
            </a:ext>
          </a:extLst>
        </xdr:cNvPr>
        <xdr:cNvSpPr txBox="1"/>
      </xdr:nvSpPr>
      <xdr:spPr>
        <a:xfrm>
          <a:off x="161100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A5746A6D-8C66-4337-BE7D-1BDC09C53543}"/>
            </a:ext>
          </a:extLst>
        </xdr:cNvPr>
        <xdr:cNvSpPr txBox="1"/>
      </xdr:nvSpPr>
      <xdr:spPr>
        <a:xfrm>
          <a:off x="836304" y="139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120666</xdr:rowOff>
    </xdr:from>
    <xdr:ext cx="405111" cy="259045"/>
    <xdr:sp macro="" textlink="">
      <xdr:nvSpPr>
        <xdr:cNvPr id="315" name="n_1mainValue【公営住宅】&#10;有形固定資産減価償却率">
          <a:extLst>
            <a:ext uri="{FF2B5EF4-FFF2-40B4-BE49-F238E27FC236}">
              <a16:creationId xmlns:a16="http://schemas.microsoft.com/office/drawing/2014/main" id="{6FC421F1-D0CB-4124-A118-440B88E86871}"/>
            </a:ext>
          </a:extLst>
        </xdr:cNvPr>
        <xdr:cNvSpPr txBox="1"/>
      </xdr:nvSpPr>
      <xdr:spPr>
        <a:xfrm>
          <a:off x="3170564" y="1369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78757</xdr:rowOff>
    </xdr:from>
    <xdr:ext cx="405111" cy="259045"/>
    <xdr:sp macro="" textlink="">
      <xdr:nvSpPr>
        <xdr:cNvPr id="316" name="n_2mainValue【公営住宅】&#10;有形固定資産減価償却率">
          <a:extLst>
            <a:ext uri="{FF2B5EF4-FFF2-40B4-BE49-F238E27FC236}">
              <a16:creationId xmlns:a16="http://schemas.microsoft.com/office/drawing/2014/main" id="{2634573D-BEB2-45D0-9C0D-80CE6F2ACD97}"/>
            </a:ext>
          </a:extLst>
        </xdr:cNvPr>
        <xdr:cNvSpPr txBox="1"/>
      </xdr:nvSpPr>
      <xdr:spPr>
        <a:xfrm>
          <a:off x="238570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7" name="n_3mainValue【公営住宅】&#10;有形固定資産減価償却率">
          <a:extLst>
            <a:ext uri="{FF2B5EF4-FFF2-40B4-BE49-F238E27FC236}">
              <a16:creationId xmlns:a16="http://schemas.microsoft.com/office/drawing/2014/main" id="{9B5D92E3-DFE2-459B-8EBE-6F6D75E6728E}"/>
            </a:ext>
          </a:extLst>
        </xdr:cNvPr>
        <xdr:cNvSpPr txBox="1"/>
      </xdr:nvSpPr>
      <xdr:spPr>
        <a:xfrm>
          <a:off x="1611004"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8" name="n_4mainValue【公営住宅】&#10;有形固定資産減価償却率">
          <a:extLst>
            <a:ext uri="{FF2B5EF4-FFF2-40B4-BE49-F238E27FC236}">
              <a16:creationId xmlns:a16="http://schemas.microsoft.com/office/drawing/2014/main" id="{ADDC4C12-F9F5-4AA0-97C5-6C013DE814B7}"/>
            </a:ext>
          </a:extLst>
        </xdr:cNvPr>
        <xdr:cNvSpPr txBox="1"/>
      </xdr:nvSpPr>
      <xdr:spPr>
        <a:xfrm>
          <a:off x="836304" y="1358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5DDB9E0-34BF-4A27-B243-BCB9DB29969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C3F4FB0-1735-4066-9038-6F13CE6043D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9966700-F317-42A6-B104-5F81EE2338E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CFEE34C-362B-4397-938C-EA0521312B8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AE7670B-E62F-4F33-8444-A94F0FA92B5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62C30AC-FF29-4218-BBC2-4B767113B43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ADC9B12-3BC1-4370-86FB-2E43EF0EBE9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A1EE5C4-CE68-4072-9E73-051BF084D9E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783F0A5-99BF-455E-A241-F4D63F50D5F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8AE7B89-A3D1-42C3-8DB1-D53359DFB4D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940535F-94AA-451F-8C0D-6523ECE6FA7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76E26EFE-FFD8-48E5-9A1A-3CB0B6A88C18}"/>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CD9E6C3B-8D53-49C3-BB48-A679313A10CB}"/>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2D34D02A-24FF-4CEA-B4E0-2F66B2600FF1}"/>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C10B77B-9246-4F86-94BE-5A3A5F969C4D}"/>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9C58CCA2-1D97-486B-82AF-A68198705B16}"/>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4832688-029B-4112-A312-4747E18AB3E7}"/>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2E96237F-B7D4-4CE0-80EA-203D5A5D24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C4B5669-CC3F-4135-A555-DE0267A798A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3D1DA20B-4091-40DF-925F-9D4A8F8A8385}"/>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BA008F91-031D-46C1-ACC8-C39CD2CF115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984D8545-2176-4F21-A69D-F5EC7B74E73F}"/>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AF43A72-CDBD-4F29-89B7-86C89971862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2478C4-7C4E-417A-8D30-D920DACEBF6B}"/>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154E737-612E-4712-9ECC-1237D4D5847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FF65DF3F-8B91-416B-B5A4-32956A5C8318}"/>
            </a:ext>
          </a:extLst>
        </xdr:cNvPr>
        <xdr:cNvCxnSpPr/>
      </xdr:nvCxnSpPr>
      <xdr:spPr>
        <a:xfrm flipV="1">
          <a:off x="9219565" y="13060353"/>
          <a:ext cx="0" cy="152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1E72DB74-99A3-464D-851B-8D94A655C79C}"/>
            </a:ext>
          </a:extLst>
        </xdr:cNvPr>
        <xdr:cNvSpPr txBox="1"/>
      </xdr:nvSpPr>
      <xdr:spPr>
        <a:xfrm>
          <a:off x="9258300"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939E4CAE-100A-498D-B598-B2590C2162D8}"/>
            </a:ext>
          </a:extLst>
        </xdr:cNvPr>
        <xdr:cNvCxnSpPr/>
      </xdr:nvCxnSpPr>
      <xdr:spPr>
        <a:xfrm>
          <a:off x="9154160" y="14583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64BB4EC8-74E9-4849-BEC7-13EDBD080231}"/>
            </a:ext>
          </a:extLst>
        </xdr:cNvPr>
        <xdr:cNvSpPr txBox="1"/>
      </xdr:nvSpPr>
      <xdr:spPr>
        <a:xfrm>
          <a:off x="9258300" y="1283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A39CD8BD-A4E7-4102-9947-ECC632BFE954}"/>
            </a:ext>
          </a:extLst>
        </xdr:cNvPr>
        <xdr:cNvCxnSpPr/>
      </xdr:nvCxnSpPr>
      <xdr:spPr>
        <a:xfrm>
          <a:off x="9154160" y="13060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85EE158-19A0-427F-A979-5106E28A4080}"/>
            </a:ext>
          </a:extLst>
        </xdr:cNvPr>
        <xdr:cNvSpPr txBox="1"/>
      </xdr:nvSpPr>
      <xdr:spPr>
        <a:xfrm>
          <a:off x="9258300" y="14297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4E244E48-D285-424A-98D3-6FCAB4E23016}"/>
            </a:ext>
          </a:extLst>
        </xdr:cNvPr>
        <xdr:cNvSpPr/>
      </xdr:nvSpPr>
      <xdr:spPr>
        <a:xfrm>
          <a:off x="9192260" y="14318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3C1EC259-0D5A-43AF-93F9-5AEEB0C78F1F}"/>
            </a:ext>
          </a:extLst>
        </xdr:cNvPr>
        <xdr:cNvSpPr/>
      </xdr:nvSpPr>
      <xdr:spPr>
        <a:xfrm>
          <a:off x="8445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987ED292-BAB0-4F4E-AF98-D7CE86F2F02C}"/>
            </a:ext>
          </a:extLst>
        </xdr:cNvPr>
        <xdr:cNvSpPr/>
      </xdr:nvSpPr>
      <xdr:spPr>
        <a:xfrm>
          <a:off x="7670800" y="143155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B4FD2B04-491A-4386-B614-CA14722AC572}"/>
            </a:ext>
          </a:extLst>
        </xdr:cNvPr>
        <xdr:cNvSpPr/>
      </xdr:nvSpPr>
      <xdr:spPr>
        <a:xfrm>
          <a:off x="6873240" y="14323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20D50E6C-41EB-4219-B22A-3C38E675EE70}"/>
            </a:ext>
          </a:extLst>
        </xdr:cNvPr>
        <xdr:cNvSpPr/>
      </xdr:nvSpPr>
      <xdr:spPr>
        <a:xfrm>
          <a:off x="6098540" y="143446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FFE9BA-957E-4BB7-84B8-027327C34B5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96EF4D4-8174-498C-8990-96BE7C968B1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F698C31-164F-4D33-937E-AF900465A58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0B558BC-C7F1-421A-B787-52E92E4CB96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0514C8-B503-4C46-A2CE-E802E1D948F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38081</xdr:rowOff>
    </xdr:from>
    <xdr:to>
      <xdr:col>55</xdr:col>
      <xdr:colOff>50800</xdr:colOff>
      <xdr:row>85</xdr:row>
      <xdr:rowOff>139681</xdr:rowOff>
    </xdr:to>
    <xdr:sp macro="" textlink="">
      <xdr:nvSpPr>
        <xdr:cNvPr id="360" name="楕円 359">
          <a:extLst>
            <a:ext uri="{FF2B5EF4-FFF2-40B4-BE49-F238E27FC236}">
              <a16:creationId xmlns:a16="http://schemas.microsoft.com/office/drawing/2014/main" id="{994AD926-FC4A-4226-B5CE-C56A4D7D8780}"/>
            </a:ext>
          </a:extLst>
        </xdr:cNvPr>
        <xdr:cNvSpPr/>
      </xdr:nvSpPr>
      <xdr:spPr>
        <a:xfrm>
          <a:off x="9192260" y="142874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60958</xdr:rowOff>
    </xdr:from>
    <xdr:ext cx="469744" cy="259045"/>
    <xdr:sp macro="" textlink="">
      <xdr:nvSpPr>
        <xdr:cNvPr id="361" name="【公営住宅】&#10;一人当たり面積該当値テキスト">
          <a:extLst>
            <a:ext uri="{FF2B5EF4-FFF2-40B4-BE49-F238E27FC236}">
              <a16:creationId xmlns:a16="http://schemas.microsoft.com/office/drawing/2014/main" id="{7F169B0A-9404-40DE-9428-CA5ADEE948E6}"/>
            </a:ext>
          </a:extLst>
        </xdr:cNvPr>
        <xdr:cNvSpPr txBox="1"/>
      </xdr:nvSpPr>
      <xdr:spPr>
        <a:xfrm>
          <a:off x="9258300" y="1414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47716</xdr:rowOff>
    </xdr:from>
    <xdr:to>
      <xdr:col>50</xdr:col>
      <xdr:colOff>165100</xdr:colOff>
      <xdr:row>85</xdr:row>
      <xdr:rowOff>149316</xdr:rowOff>
    </xdr:to>
    <xdr:sp macro="" textlink="">
      <xdr:nvSpPr>
        <xdr:cNvPr id="362" name="楕円 361">
          <a:extLst>
            <a:ext uri="{FF2B5EF4-FFF2-40B4-BE49-F238E27FC236}">
              <a16:creationId xmlns:a16="http://schemas.microsoft.com/office/drawing/2014/main" id="{018C27F4-714A-4CBE-80EF-96B7AB708611}"/>
            </a:ext>
          </a:extLst>
        </xdr:cNvPr>
        <xdr:cNvSpPr/>
      </xdr:nvSpPr>
      <xdr:spPr>
        <a:xfrm>
          <a:off x="8445500" y="142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88881</xdr:rowOff>
    </xdr:from>
    <xdr:to>
      <xdr:col>55</xdr:col>
      <xdr:colOff>0</xdr:colOff>
      <xdr:row>85</xdr:row>
      <xdr:rowOff>98516</xdr:rowOff>
    </xdr:to>
    <xdr:cxnSp macro="">
      <xdr:nvCxnSpPr>
        <xdr:cNvPr id="363" name="直線コネクタ 362">
          <a:extLst>
            <a:ext uri="{FF2B5EF4-FFF2-40B4-BE49-F238E27FC236}">
              <a16:creationId xmlns:a16="http://schemas.microsoft.com/office/drawing/2014/main" id="{38C21053-C940-450D-B291-3615DE3B6509}"/>
            </a:ext>
          </a:extLst>
        </xdr:cNvPr>
        <xdr:cNvCxnSpPr/>
      </xdr:nvCxnSpPr>
      <xdr:spPr>
        <a:xfrm flipV="1">
          <a:off x="8496300" y="14338281"/>
          <a:ext cx="723900" cy="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54738</xdr:rowOff>
    </xdr:from>
    <xdr:to>
      <xdr:col>46</xdr:col>
      <xdr:colOff>38100</xdr:colOff>
      <xdr:row>85</xdr:row>
      <xdr:rowOff>156338</xdr:rowOff>
    </xdr:to>
    <xdr:sp macro="" textlink="">
      <xdr:nvSpPr>
        <xdr:cNvPr id="364" name="楕円 363">
          <a:extLst>
            <a:ext uri="{FF2B5EF4-FFF2-40B4-BE49-F238E27FC236}">
              <a16:creationId xmlns:a16="http://schemas.microsoft.com/office/drawing/2014/main" id="{40166A59-F9C7-4CDA-97BB-41E36BD042B3}"/>
            </a:ext>
          </a:extLst>
        </xdr:cNvPr>
        <xdr:cNvSpPr/>
      </xdr:nvSpPr>
      <xdr:spPr>
        <a:xfrm>
          <a:off x="7670800" y="14304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98516</xdr:rowOff>
    </xdr:from>
    <xdr:to>
      <xdr:col>50</xdr:col>
      <xdr:colOff>114300</xdr:colOff>
      <xdr:row>85</xdr:row>
      <xdr:rowOff>105538</xdr:rowOff>
    </xdr:to>
    <xdr:cxnSp macro="">
      <xdr:nvCxnSpPr>
        <xdr:cNvPr id="365" name="直線コネクタ 364">
          <a:extLst>
            <a:ext uri="{FF2B5EF4-FFF2-40B4-BE49-F238E27FC236}">
              <a16:creationId xmlns:a16="http://schemas.microsoft.com/office/drawing/2014/main" id="{9D32CFF0-F30E-402A-B20F-AE9F4881C9FD}"/>
            </a:ext>
          </a:extLst>
        </xdr:cNvPr>
        <xdr:cNvCxnSpPr/>
      </xdr:nvCxnSpPr>
      <xdr:spPr>
        <a:xfrm flipV="1">
          <a:off x="7713980" y="14347916"/>
          <a:ext cx="782320" cy="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61269</xdr:rowOff>
    </xdr:from>
    <xdr:to>
      <xdr:col>41</xdr:col>
      <xdr:colOff>101600</xdr:colOff>
      <xdr:row>85</xdr:row>
      <xdr:rowOff>162869</xdr:rowOff>
    </xdr:to>
    <xdr:sp macro="" textlink="">
      <xdr:nvSpPr>
        <xdr:cNvPr id="366" name="楕円 365">
          <a:extLst>
            <a:ext uri="{FF2B5EF4-FFF2-40B4-BE49-F238E27FC236}">
              <a16:creationId xmlns:a16="http://schemas.microsoft.com/office/drawing/2014/main" id="{9D276E98-A5F9-413F-85CB-E44BC82B3DCD}"/>
            </a:ext>
          </a:extLst>
        </xdr:cNvPr>
        <xdr:cNvSpPr/>
      </xdr:nvSpPr>
      <xdr:spPr>
        <a:xfrm>
          <a:off x="6873240" y="1431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105538</xdr:rowOff>
    </xdr:from>
    <xdr:to>
      <xdr:col>45</xdr:col>
      <xdr:colOff>177800</xdr:colOff>
      <xdr:row>85</xdr:row>
      <xdr:rowOff>112069</xdr:rowOff>
    </xdr:to>
    <xdr:cxnSp macro="">
      <xdr:nvCxnSpPr>
        <xdr:cNvPr id="367" name="直線コネクタ 366">
          <a:extLst>
            <a:ext uri="{FF2B5EF4-FFF2-40B4-BE49-F238E27FC236}">
              <a16:creationId xmlns:a16="http://schemas.microsoft.com/office/drawing/2014/main" id="{85271BC5-9FFA-42DE-952F-C2B3A97C392F}"/>
            </a:ext>
          </a:extLst>
        </xdr:cNvPr>
        <xdr:cNvCxnSpPr/>
      </xdr:nvCxnSpPr>
      <xdr:spPr>
        <a:xfrm flipV="1">
          <a:off x="6924040" y="14354938"/>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69759</xdr:rowOff>
    </xdr:from>
    <xdr:to>
      <xdr:col>36</xdr:col>
      <xdr:colOff>165100</xdr:colOff>
      <xdr:row>85</xdr:row>
      <xdr:rowOff>171359</xdr:rowOff>
    </xdr:to>
    <xdr:sp macro="" textlink="">
      <xdr:nvSpPr>
        <xdr:cNvPr id="368" name="楕円 367">
          <a:extLst>
            <a:ext uri="{FF2B5EF4-FFF2-40B4-BE49-F238E27FC236}">
              <a16:creationId xmlns:a16="http://schemas.microsoft.com/office/drawing/2014/main" id="{6C7FAFD9-D2DD-439D-817A-66FA856CA37B}"/>
            </a:ext>
          </a:extLst>
        </xdr:cNvPr>
        <xdr:cNvSpPr/>
      </xdr:nvSpPr>
      <xdr:spPr>
        <a:xfrm>
          <a:off x="6098540" y="1431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112069</xdr:rowOff>
    </xdr:from>
    <xdr:to>
      <xdr:col>41</xdr:col>
      <xdr:colOff>50800</xdr:colOff>
      <xdr:row>85</xdr:row>
      <xdr:rowOff>120559</xdr:rowOff>
    </xdr:to>
    <xdr:cxnSp macro="">
      <xdr:nvCxnSpPr>
        <xdr:cNvPr id="369" name="直線コネクタ 368">
          <a:extLst>
            <a:ext uri="{FF2B5EF4-FFF2-40B4-BE49-F238E27FC236}">
              <a16:creationId xmlns:a16="http://schemas.microsoft.com/office/drawing/2014/main" id="{F2975675-F3FC-41F1-AEE7-BDAB331AC12E}"/>
            </a:ext>
          </a:extLst>
        </xdr:cNvPr>
        <xdr:cNvCxnSpPr/>
      </xdr:nvCxnSpPr>
      <xdr:spPr>
        <a:xfrm flipV="1">
          <a:off x="6149340" y="14361469"/>
          <a:ext cx="7747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C4998594-2E15-4B7C-8512-DAE2EBC469B5}"/>
            </a:ext>
          </a:extLst>
        </xdr:cNvPr>
        <xdr:cNvSpPr txBox="1"/>
      </xdr:nvSpPr>
      <xdr:spPr>
        <a:xfrm>
          <a:off x="827158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334DD422-D1E9-44A1-AA98-4526FAE66834}"/>
            </a:ext>
          </a:extLst>
        </xdr:cNvPr>
        <xdr:cNvSpPr txBox="1"/>
      </xdr:nvSpPr>
      <xdr:spPr>
        <a:xfrm>
          <a:off x="7509587" y="1440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0F347640-DF95-43AA-8567-724AE16BB9DC}"/>
            </a:ext>
          </a:extLst>
        </xdr:cNvPr>
        <xdr:cNvSpPr txBox="1"/>
      </xdr:nvSpPr>
      <xdr:spPr>
        <a:xfrm>
          <a:off x="6712027" y="1441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D7FF67BA-624D-49CC-8EE7-AAD8F565272E}"/>
            </a:ext>
          </a:extLst>
        </xdr:cNvPr>
        <xdr:cNvSpPr txBox="1"/>
      </xdr:nvSpPr>
      <xdr:spPr>
        <a:xfrm>
          <a:off x="5937327" y="1443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165843</xdr:rowOff>
    </xdr:from>
    <xdr:ext cx="469744" cy="259045"/>
    <xdr:sp macro="" textlink="">
      <xdr:nvSpPr>
        <xdr:cNvPr id="374" name="n_1mainValue【公営住宅】&#10;一人当たり面積">
          <a:extLst>
            <a:ext uri="{FF2B5EF4-FFF2-40B4-BE49-F238E27FC236}">
              <a16:creationId xmlns:a16="http://schemas.microsoft.com/office/drawing/2014/main" id="{910EBBC4-427E-41CC-8087-D621E3649E0A}"/>
            </a:ext>
          </a:extLst>
        </xdr:cNvPr>
        <xdr:cNvSpPr txBox="1"/>
      </xdr:nvSpPr>
      <xdr:spPr>
        <a:xfrm>
          <a:off x="8271587" y="140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1415</xdr:rowOff>
    </xdr:from>
    <xdr:ext cx="469744" cy="259045"/>
    <xdr:sp macro="" textlink="">
      <xdr:nvSpPr>
        <xdr:cNvPr id="375" name="n_2mainValue【公営住宅】&#10;一人当たり面積">
          <a:extLst>
            <a:ext uri="{FF2B5EF4-FFF2-40B4-BE49-F238E27FC236}">
              <a16:creationId xmlns:a16="http://schemas.microsoft.com/office/drawing/2014/main" id="{67520103-66C6-486B-B84F-B3E87DA14917}"/>
            </a:ext>
          </a:extLst>
        </xdr:cNvPr>
        <xdr:cNvSpPr txBox="1"/>
      </xdr:nvSpPr>
      <xdr:spPr>
        <a:xfrm>
          <a:off x="7509587" y="1408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7946</xdr:rowOff>
    </xdr:from>
    <xdr:ext cx="469744" cy="259045"/>
    <xdr:sp macro="" textlink="">
      <xdr:nvSpPr>
        <xdr:cNvPr id="376" name="n_3mainValue【公営住宅】&#10;一人当たり面積">
          <a:extLst>
            <a:ext uri="{FF2B5EF4-FFF2-40B4-BE49-F238E27FC236}">
              <a16:creationId xmlns:a16="http://schemas.microsoft.com/office/drawing/2014/main" id="{0D0EB354-2601-4DD7-821B-8E5EEF79E6A7}"/>
            </a:ext>
          </a:extLst>
        </xdr:cNvPr>
        <xdr:cNvSpPr txBox="1"/>
      </xdr:nvSpPr>
      <xdr:spPr>
        <a:xfrm>
          <a:off x="6712027" y="140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16436</xdr:rowOff>
    </xdr:from>
    <xdr:ext cx="469744" cy="259045"/>
    <xdr:sp macro="" textlink="">
      <xdr:nvSpPr>
        <xdr:cNvPr id="377" name="n_4mainValue【公営住宅】&#10;一人当たり面積">
          <a:extLst>
            <a:ext uri="{FF2B5EF4-FFF2-40B4-BE49-F238E27FC236}">
              <a16:creationId xmlns:a16="http://schemas.microsoft.com/office/drawing/2014/main" id="{38493865-BE51-4F17-985C-4FD2BF899E33}"/>
            </a:ext>
          </a:extLst>
        </xdr:cNvPr>
        <xdr:cNvSpPr txBox="1"/>
      </xdr:nvSpPr>
      <xdr:spPr>
        <a:xfrm>
          <a:off x="5937327" y="1409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20C2A5F-149B-462D-8E6E-5868EE1E425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F1387CA-20DE-43A8-891C-39A2EBB3536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D168C6A-486A-4DE9-85B9-83C3640B246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828AA9E-5BEE-4B8D-A9B0-E0DC60E679F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B3E95E7-E5E2-47EC-82FE-9990DCD1360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9536B6A-3DC3-4211-81DD-7374C29D422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A250B68-9AAF-4F67-819B-A32077C4FA7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FD1B46B-D079-4DB7-8F00-92F3451A934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6DE46D71-F460-451B-AA0E-42A6F7C922D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1E8D5E62-C575-4232-88F8-63220BEA995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9B548E66-AF79-47B3-93EC-E5FA50C3909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14AE0D36-5696-4978-9558-3A100D5BF281}"/>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7ED597C4-6522-4B04-93CE-5B38EA09057A}"/>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9B60D9C8-33A3-488B-B23E-6B82002BF648}"/>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5045C65B-B287-43AF-9A9C-EE0B9FB87004}"/>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3C66C666-4C71-4471-A3D1-712BDFD038E3}"/>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0E28B1A6-FE8F-4832-AA79-24D8EAB4A818}"/>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7B704440-DEDD-4703-A10E-A4894F94A130}"/>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0C028F47-21F5-4F50-B99C-866144E03A95}"/>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D22D870A-AA63-4E6D-B902-DEA6B4BE677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A48BD17E-6E88-4136-896D-9E7A60C6B2E1}"/>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557204CD-CD38-46F1-A70B-E14AE4D2CC4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CDE35D6D-375B-4C72-BF39-23BDA3646900}"/>
            </a:ext>
          </a:extLst>
        </xdr:cNvPr>
        <xdr:cNvCxnSpPr/>
      </xdr:nvCxnSpPr>
      <xdr:spPr>
        <a:xfrm flipV="1">
          <a:off x="4086225" y="16973551"/>
          <a:ext cx="0" cy="1189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5C393C73-8CA0-4DF0-883C-8A3681E394BC}"/>
            </a:ext>
          </a:extLst>
        </xdr:cNvPr>
        <xdr:cNvSpPr txBox="1"/>
      </xdr:nvSpPr>
      <xdr:spPr>
        <a:xfrm>
          <a:off x="4124960" y="1816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05234AE8-807E-4CD5-B8AC-BA5F53A07E48}"/>
            </a:ext>
          </a:extLst>
        </xdr:cNvPr>
        <xdr:cNvCxnSpPr/>
      </xdr:nvCxnSpPr>
      <xdr:spPr>
        <a:xfrm>
          <a:off x="4020820" y="18163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8C18FBE4-CD28-4F4F-B609-3341B21F7504}"/>
            </a:ext>
          </a:extLst>
        </xdr:cNvPr>
        <xdr:cNvSpPr txBox="1"/>
      </xdr:nvSpPr>
      <xdr:spPr>
        <a:xfrm>
          <a:off x="4124960" y="1675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316472FC-0286-4C31-9AAA-24469C1CFBB3}"/>
            </a:ext>
          </a:extLst>
        </xdr:cNvPr>
        <xdr:cNvCxnSpPr/>
      </xdr:nvCxnSpPr>
      <xdr:spPr>
        <a:xfrm>
          <a:off x="4020820" y="16973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93997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7C4D20A7-1237-4CA4-8ECF-47A71A028302}"/>
            </a:ext>
          </a:extLst>
        </xdr:cNvPr>
        <xdr:cNvSpPr txBox="1"/>
      </xdr:nvSpPr>
      <xdr:spPr>
        <a:xfrm>
          <a:off x="4124960" y="17528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4228251E-31E8-42F6-818B-110C7E389EE9}"/>
            </a:ext>
          </a:extLst>
        </xdr:cNvPr>
        <xdr:cNvSpPr/>
      </xdr:nvSpPr>
      <xdr:spPr>
        <a:xfrm>
          <a:off x="403606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848A0A48-FB82-41EA-B09F-2FDB27D85FE7}"/>
            </a:ext>
          </a:extLst>
        </xdr:cNvPr>
        <xdr:cNvSpPr/>
      </xdr:nvSpPr>
      <xdr:spPr>
        <a:xfrm>
          <a:off x="3312160" y="176367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16F026CB-DA77-4E7A-BD49-D9263E45E325}"/>
            </a:ext>
          </a:extLst>
        </xdr:cNvPr>
        <xdr:cNvSpPr/>
      </xdr:nvSpPr>
      <xdr:spPr>
        <a:xfrm>
          <a:off x="25146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D0B47F8F-16F1-4924-A4D3-1690E2709C61}"/>
            </a:ext>
          </a:extLst>
        </xdr:cNvPr>
        <xdr:cNvSpPr/>
      </xdr:nvSpPr>
      <xdr:spPr>
        <a:xfrm>
          <a:off x="1739900" y="1760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D2726FF4-09FA-4F1B-95C2-8EA4E7064CCD}"/>
            </a:ext>
          </a:extLst>
        </xdr:cNvPr>
        <xdr:cNvSpPr/>
      </xdr:nvSpPr>
      <xdr:spPr>
        <a:xfrm>
          <a:off x="965200" y="17565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59EB6D3-BE32-4127-BE93-20CE883A1A4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CDAE13F-3ED2-40F7-B8B3-648948B34EF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FDCF311-490E-43D1-8670-F134D197A2F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7B772F9-382A-467F-9909-9F7B1411991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553710F-E5D6-4FA6-9B89-006499F1BCA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7113</xdr:rowOff>
    </xdr:from>
    <xdr:to>
      <xdr:col>24</xdr:col>
      <xdr:colOff>114300</xdr:colOff>
      <xdr:row>108</xdr:row>
      <xdr:rowOff>108713</xdr:rowOff>
    </xdr:to>
    <xdr:sp macro="" textlink="">
      <xdr:nvSpPr>
        <xdr:cNvPr id="416" name="楕円 415">
          <a:extLst>
            <a:ext uri="{FF2B5EF4-FFF2-40B4-BE49-F238E27FC236}">
              <a16:creationId xmlns:a16="http://schemas.microsoft.com/office/drawing/2014/main" id="{46876FDB-21B9-4B84-9278-937B75DB9124}"/>
            </a:ext>
          </a:extLst>
        </xdr:cNvPr>
        <xdr:cNvSpPr/>
      </xdr:nvSpPr>
      <xdr:spPr>
        <a:xfrm>
          <a:off x="4036060" y="1811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93490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1C64AE61-8EF8-4CCE-85CC-22CB9019B3D5}"/>
            </a:ext>
          </a:extLst>
        </xdr:cNvPr>
        <xdr:cNvSpPr txBox="1"/>
      </xdr:nvSpPr>
      <xdr:spPr>
        <a:xfrm>
          <a:off x="4124960" y="18030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7113</xdr:rowOff>
    </xdr:from>
    <xdr:to>
      <xdr:col>20</xdr:col>
      <xdr:colOff>38100</xdr:colOff>
      <xdr:row>108</xdr:row>
      <xdr:rowOff>108713</xdr:rowOff>
    </xdr:to>
    <xdr:sp macro="" textlink="">
      <xdr:nvSpPr>
        <xdr:cNvPr id="418" name="楕円 417">
          <a:extLst>
            <a:ext uri="{FF2B5EF4-FFF2-40B4-BE49-F238E27FC236}">
              <a16:creationId xmlns:a16="http://schemas.microsoft.com/office/drawing/2014/main" id="{66D82B67-E08D-4B08-B577-CAF138D9457A}"/>
            </a:ext>
          </a:extLst>
        </xdr:cNvPr>
        <xdr:cNvSpPr/>
      </xdr:nvSpPr>
      <xdr:spPr>
        <a:xfrm>
          <a:off x="3312160" y="181122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57913</xdr:rowOff>
    </xdr:from>
    <xdr:to>
      <xdr:col>24</xdr:col>
      <xdr:colOff>63500</xdr:colOff>
      <xdr:row>108</xdr:row>
      <xdr:rowOff>57913</xdr:rowOff>
    </xdr:to>
    <xdr:cxnSp macro="">
      <xdr:nvCxnSpPr>
        <xdr:cNvPr id="419" name="直線コネクタ 418">
          <a:extLst>
            <a:ext uri="{FF2B5EF4-FFF2-40B4-BE49-F238E27FC236}">
              <a16:creationId xmlns:a16="http://schemas.microsoft.com/office/drawing/2014/main" id="{5E16CB33-5A5B-463B-8E99-DB43624430CE}"/>
            </a:ext>
          </a:extLst>
        </xdr:cNvPr>
        <xdr:cNvCxnSpPr/>
      </xdr:nvCxnSpPr>
      <xdr:spPr>
        <a:xfrm>
          <a:off x="3355340" y="1816303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7113</xdr:rowOff>
    </xdr:from>
    <xdr:to>
      <xdr:col>15</xdr:col>
      <xdr:colOff>101600</xdr:colOff>
      <xdr:row>108</xdr:row>
      <xdr:rowOff>108713</xdr:rowOff>
    </xdr:to>
    <xdr:sp macro="" textlink="">
      <xdr:nvSpPr>
        <xdr:cNvPr id="420" name="楕円 419">
          <a:extLst>
            <a:ext uri="{FF2B5EF4-FFF2-40B4-BE49-F238E27FC236}">
              <a16:creationId xmlns:a16="http://schemas.microsoft.com/office/drawing/2014/main" id="{5B18790B-B8E8-473E-9B96-FB9FC8E1F588}"/>
            </a:ext>
          </a:extLst>
        </xdr:cNvPr>
        <xdr:cNvSpPr/>
      </xdr:nvSpPr>
      <xdr:spPr>
        <a:xfrm>
          <a:off x="2514600" y="1811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57913</xdr:rowOff>
    </xdr:from>
    <xdr:to>
      <xdr:col>19</xdr:col>
      <xdr:colOff>177800</xdr:colOff>
      <xdr:row>108</xdr:row>
      <xdr:rowOff>57913</xdr:rowOff>
    </xdr:to>
    <xdr:cxnSp macro="">
      <xdr:nvCxnSpPr>
        <xdr:cNvPr id="421" name="直線コネクタ 420">
          <a:extLst>
            <a:ext uri="{FF2B5EF4-FFF2-40B4-BE49-F238E27FC236}">
              <a16:creationId xmlns:a16="http://schemas.microsoft.com/office/drawing/2014/main" id="{E2A7D726-9340-496F-94F2-BC0CBDBFBBAB}"/>
            </a:ext>
          </a:extLst>
        </xdr:cNvPr>
        <xdr:cNvCxnSpPr/>
      </xdr:nvCxnSpPr>
      <xdr:spPr>
        <a:xfrm>
          <a:off x="2565400" y="1816303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11685</xdr:rowOff>
    </xdr:from>
    <xdr:to>
      <xdr:col>10</xdr:col>
      <xdr:colOff>165100</xdr:colOff>
      <xdr:row>108</xdr:row>
      <xdr:rowOff>113285</xdr:rowOff>
    </xdr:to>
    <xdr:sp macro="" textlink="">
      <xdr:nvSpPr>
        <xdr:cNvPr id="422" name="楕円 421">
          <a:extLst>
            <a:ext uri="{FF2B5EF4-FFF2-40B4-BE49-F238E27FC236}">
              <a16:creationId xmlns:a16="http://schemas.microsoft.com/office/drawing/2014/main" id="{E38EFDD0-E01A-43EF-9556-B80F8CDAD598}"/>
            </a:ext>
          </a:extLst>
        </xdr:cNvPr>
        <xdr:cNvSpPr/>
      </xdr:nvSpPr>
      <xdr:spPr>
        <a:xfrm>
          <a:off x="1739900" y="1811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57913</xdr:rowOff>
    </xdr:from>
    <xdr:to>
      <xdr:col>15</xdr:col>
      <xdr:colOff>50800</xdr:colOff>
      <xdr:row>108</xdr:row>
      <xdr:rowOff>62485</xdr:rowOff>
    </xdr:to>
    <xdr:cxnSp macro="">
      <xdr:nvCxnSpPr>
        <xdr:cNvPr id="423" name="直線コネクタ 422">
          <a:extLst>
            <a:ext uri="{FF2B5EF4-FFF2-40B4-BE49-F238E27FC236}">
              <a16:creationId xmlns:a16="http://schemas.microsoft.com/office/drawing/2014/main" id="{C491D1BF-89F2-4325-B5D7-2D73F5E1141A}"/>
            </a:ext>
          </a:extLst>
        </xdr:cNvPr>
        <xdr:cNvCxnSpPr/>
      </xdr:nvCxnSpPr>
      <xdr:spPr>
        <a:xfrm flipV="1">
          <a:off x="1790700" y="18163033"/>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20828</xdr:rowOff>
    </xdr:from>
    <xdr:to>
      <xdr:col>6</xdr:col>
      <xdr:colOff>38100</xdr:colOff>
      <xdr:row>108</xdr:row>
      <xdr:rowOff>122428</xdr:rowOff>
    </xdr:to>
    <xdr:sp macro="" textlink="">
      <xdr:nvSpPr>
        <xdr:cNvPr id="424" name="楕円 423">
          <a:extLst>
            <a:ext uri="{FF2B5EF4-FFF2-40B4-BE49-F238E27FC236}">
              <a16:creationId xmlns:a16="http://schemas.microsoft.com/office/drawing/2014/main" id="{E6447DDD-DCAE-4B54-B409-20E181F09013}"/>
            </a:ext>
          </a:extLst>
        </xdr:cNvPr>
        <xdr:cNvSpPr/>
      </xdr:nvSpPr>
      <xdr:spPr>
        <a:xfrm>
          <a:off x="965200" y="181259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62485</xdr:rowOff>
    </xdr:from>
    <xdr:to>
      <xdr:col>10</xdr:col>
      <xdr:colOff>114300</xdr:colOff>
      <xdr:row>108</xdr:row>
      <xdr:rowOff>71628</xdr:rowOff>
    </xdr:to>
    <xdr:cxnSp macro="">
      <xdr:nvCxnSpPr>
        <xdr:cNvPr id="425" name="直線コネクタ 424">
          <a:extLst>
            <a:ext uri="{FF2B5EF4-FFF2-40B4-BE49-F238E27FC236}">
              <a16:creationId xmlns:a16="http://schemas.microsoft.com/office/drawing/2014/main" id="{5BDB0710-67FD-4530-ABF5-DBEFEB066398}"/>
            </a:ext>
          </a:extLst>
        </xdr:cNvPr>
        <xdr:cNvCxnSpPr/>
      </xdr:nvCxnSpPr>
      <xdr:spPr>
        <a:xfrm flipV="1">
          <a:off x="1008380" y="18167605"/>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152671</xdr:rowOff>
    </xdr:from>
    <xdr:ext cx="405111" cy="259045"/>
    <xdr:sp macro="" textlink="">
      <xdr:nvSpPr>
        <xdr:cNvPr id="426" name="n_1aveValue【港湾・漁港】&#10;有形固定資産減価償却率">
          <a:extLst>
            <a:ext uri="{FF2B5EF4-FFF2-40B4-BE49-F238E27FC236}">
              <a16:creationId xmlns:a16="http://schemas.microsoft.com/office/drawing/2014/main" id="{5256030C-7E20-4D1F-A0CD-0651A9783D3B}"/>
            </a:ext>
          </a:extLst>
        </xdr:cNvPr>
        <xdr:cNvSpPr txBox="1"/>
      </xdr:nvSpPr>
      <xdr:spPr>
        <a:xfrm>
          <a:off x="3170564" y="1741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138955</xdr:rowOff>
    </xdr:from>
    <xdr:ext cx="405111" cy="259045"/>
    <xdr:sp macro="" textlink="">
      <xdr:nvSpPr>
        <xdr:cNvPr id="427" name="n_2aveValue【港湾・漁港】&#10;有形固定資産減価償却率">
          <a:extLst>
            <a:ext uri="{FF2B5EF4-FFF2-40B4-BE49-F238E27FC236}">
              <a16:creationId xmlns:a16="http://schemas.microsoft.com/office/drawing/2014/main" id="{423C97A2-5AB4-420F-8882-486A9D6D1CA8}"/>
            </a:ext>
          </a:extLst>
        </xdr:cNvPr>
        <xdr:cNvSpPr txBox="1"/>
      </xdr:nvSpPr>
      <xdr:spPr>
        <a:xfrm>
          <a:off x="2385704" y="1740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125240</xdr:rowOff>
    </xdr:from>
    <xdr:ext cx="405111" cy="259045"/>
    <xdr:sp macro="" textlink="">
      <xdr:nvSpPr>
        <xdr:cNvPr id="428" name="n_3aveValue【港湾・漁港】&#10;有形固定資産減価償却率">
          <a:extLst>
            <a:ext uri="{FF2B5EF4-FFF2-40B4-BE49-F238E27FC236}">
              <a16:creationId xmlns:a16="http://schemas.microsoft.com/office/drawing/2014/main" id="{D886A491-3366-456C-A775-4687F69EC7E1}"/>
            </a:ext>
          </a:extLst>
        </xdr:cNvPr>
        <xdr:cNvSpPr txBox="1"/>
      </xdr:nvSpPr>
      <xdr:spPr>
        <a:xfrm>
          <a:off x="1611004" y="17392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77233</xdr:rowOff>
    </xdr:from>
    <xdr:ext cx="405111" cy="259045"/>
    <xdr:sp macro="" textlink="">
      <xdr:nvSpPr>
        <xdr:cNvPr id="429" name="n_4aveValue【港湾・漁港】&#10;有形固定資産減価償却率">
          <a:extLst>
            <a:ext uri="{FF2B5EF4-FFF2-40B4-BE49-F238E27FC236}">
              <a16:creationId xmlns:a16="http://schemas.microsoft.com/office/drawing/2014/main" id="{6BA173D5-8F08-4435-99E2-82E99EF32531}"/>
            </a:ext>
          </a:extLst>
        </xdr:cNvPr>
        <xdr:cNvSpPr txBox="1"/>
      </xdr:nvSpPr>
      <xdr:spPr>
        <a:xfrm>
          <a:off x="836304" y="1734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99840</xdr:rowOff>
    </xdr:from>
    <xdr:ext cx="405111" cy="259045"/>
    <xdr:sp macro="" textlink="">
      <xdr:nvSpPr>
        <xdr:cNvPr id="430" name="n_1mainValue【港湾・漁港】&#10;有形固定資産減価償却率">
          <a:extLst>
            <a:ext uri="{FF2B5EF4-FFF2-40B4-BE49-F238E27FC236}">
              <a16:creationId xmlns:a16="http://schemas.microsoft.com/office/drawing/2014/main" id="{E7588D02-507F-4801-AF45-7C53E50213A0}"/>
            </a:ext>
          </a:extLst>
        </xdr:cNvPr>
        <xdr:cNvSpPr txBox="1"/>
      </xdr:nvSpPr>
      <xdr:spPr>
        <a:xfrm>
          <a:off x="3170564" y="1820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99840</xdr:rowOff>
    </xdr:from>
    <xdr:ext cx="405111" cy="259045"/>
    <xdr:sp macro="" textlink="">
      <xdr:nvSpPr>
        <xdr:cNvPr id="431" name="n_2mainValue【港湾・漁港】&#10;有形固定資産減価償却率">
          <a:extLst>
            <a:ext uri="{FF2B5EF4-FFF2-40B4-BE49-F238E27FC236}">
              <a16:creationId xmlns:a16="http://schemas.microsoft.com/office/drawing/2014/main" id="{EC878345-DEB9-4042-9509-C3DCF10586CA}"/>
            </a:ext>
          </a:extLst>
        </xdr:cNvPr>
        <xdr:cNvSpPr txBox="1"/>
      </xdr:nvSpPr>
      <xdr:spPr>
        <a:xfrm>
          <a:off x="2385704" y="1820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104412</xdr:rowOff>
    </xdr:from>
    <xdr:ext cx="405111" cy="259045"/>
    <xdr:sp macro="" textlink="">
      <xdr:nvSpPr>
        <xdr:cNvPr id="432" name="n_3mainValue【港湾・漁港】&#10;有形固定資産減価償却率">
          <a:extLst>
            <a:ext uri="{FF2B5EF4-FFF2-40B4-BE49-F238E27FC236}">
              <a16:creationId xmlns:a16="http://schemas.microsoft.com/office/drawing/2014/main" id="{E226894E-97B4-4F49-872E-627F2FA4DE3C}"/>
            </a:ext>
          </a:extLst>
        </xdr:cNvPr>
        <xdr:cNvSpPr txBox="1"/>
      </xdr:nvSpPr>
      <xdr:spPr>
        <a:xfrm>
          <a:off x="1611004" y="182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113555</xdr:rowOff>
    </xdr:from>
    <xdr:ext cx="405111" cy="259045"/>
    <xdr:sp macro="" textlink="">
      <xdr:nvSpPr>
        <xdr:cNvPr id="433" name="n_4mainValue【港湾・漁港】&#10;有形固定資産減価償却率">
          <a:extLst>
            <a:ext uri="{FF2B5EF4-FFF2-40B4-BE49-F238E27FC236}">
              <a16:creationId xmlns:a16="http://schemas.microsoft.com/office/drawing/2014/main" id="{33B08CBE-CCEE-409C-B424-BA4C2A96DC75}"/>
            </a:ext>
          </a:extLst>
        </xdr:cNvPr>
        <xdr:cNvSpPr txBox="1"/>
      </xdr:nvSpPr>
      <xdr:spPr>
        <a:xfrm>
          <a:off x="836304" y="182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59F63309-0393-433E-B356-DE419CA855A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FDD7AF7-EEB7-4C4A-945F-FCCE8BFCEB2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51D4D75A-E10B-4A1F-8599-427DA90F44B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9661545-4B0D-46F8-9F2A-553C816F5B5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2C7F52C-5ACA-45D3-8FA6-76D6D9DB211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A9E8F16-E591-47FC-99C9-7DF76C2EAFD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2E1E1D3-FA10-44E1-A6B8-DD23C59ED9F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635A8DA2-A26B-4F9E-A53C-B594AE8CC87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FBBBC250-C6E3-4A3C-B5AD-5ED622AD2EC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11F0935-4607-4FC6-A25E-B24B7CC47A5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D6853858-D02E-4322-90F9-2685823F6205}"/>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18B150B4-B41C-496E-BF12-D90F38CBAD3B}"/>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213B74A6-0057-405F-AD0A-D5E07FCD74D0}"/>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EAEB49FF-ED1C-41EE-85DC-048C30136EC2}"/>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AA766658-C5C4-4A43-A298-A8B40DB1B38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919B1033-5FAC-4C0C-890A-7270FC5B4B5F}"/>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FB851344-8E1A-4E2F-882B-A3530612717A}"/>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39466F77-2930-4741-BF27-F7DFE7DB341C}"/>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98291F7-BDCE-4B9B-8240-12A72B1082D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DBF30879-243B-4E67-AF2A-375AEC53BAD1}"/>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77E305CA-2F8A-45D9-ADCC-AE8E1F634D0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441EEE9B-017B-49D2-8304-8A301FB5ED7F}"/>
            </a:ext>
          </a:extLst>
        </xdr:cNvPr>
        <xdr:cNvCxnSpPr/>
      </xdr:nvCxnSpPr>
      <xdr:spPr>
        <a:xfrm flipV="1">
          <a:off x="9219565" y="16949963"/>
          <a:ext cx="0" cy="1226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A061CECA-8F51-47DF-9860-7196F5C2745A}"/>
            </a:ext>
          </a:extLst>
        </xdr:cNvPr>
        <xdr:cNvSpPr txBox="1"/>
      </xdr:nvSpPr>
      <xdr:spPr>
        <a:xfrm>
          <a:off x="9258300" y="1817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F0ACA28A-AB3F-44CE-B86F-D842398AE96D}"/>
            </a:ext>
          </a:extLst>
        </xdr:cNvPr>
        <xdr:cNvCxnSpPr/>
      </xdr:nvCxnSpPr>
      <xdr:spPr>
        <a:xfrm>
          <a:off x="9154160" y="18176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DD02919C-2455-45B2-A4F6-732BA8965BD3}"/>
            </a:ext>
          </a:extLst>
        </xdr:cNvPr>
        <xdr:cNvSpPr txBox="1"/>
      </xdr:nvSpPr>
      <xdr:spPr>
        <a:xfrm>
          <a:off x="9258300" y="16732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8208810F-8985-4F7D-BD91-359834968347}"/>
            </a:ext>
          </a:extLst>
        </xdr:cNvPr>
        <xdr:cNvCxnSpPr/>
      </xdr:nvCxnSpPr>
      <xdr:spPr>
        <a:xfrm>
          <a:off x="9154160" y="1694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149444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67C67BA9-CA4C-42C6-9C4A-459719BA3EA2}"/>
            </a:ext>
          </a:extLst>
        </xdr:cNvPr>
        <xdr:cNvSpPr txBox="1"/>
      </xdr:nvSpPr>
      <xdr:spPr>
        <a:xfrm>
          <a:off x="9258300" y="179192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7C312B46-996D-4398-A85F-665566D88081}"/>
            </a:ext>
          </a:extLst>
        </xdr:cNvPr>
        <xdr:cNvSpPr/>
      </xdr:nvSpPr>
      <xdr:spPr>
        <a:xfrm>
          <a:off x="9192260" y="179408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D02BE5D1-BEDF-434E-9E06-263A1950D54D}"/>
            </a:ext>
          </a:extLst>
        </xdr:cNvPr>
        <xdr:cNvSpPr/>
      </xdr:nvSpPr>
      <xdr:spPr>
        <a:xfrm>
          <a:off x="8445500" y="1794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8C26B22E-814D-46B1-86CA-1F5F9A59D1BE}"/>
            </a:ext>
          </a:extLst>
        </xdr:cNvPr>
        <xdr:cNvSpPr/>
      </xdr:nvSpPr>
      <xdr:spPr>
        <a:xfrm>
          <a:off x="7670800" y="1794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7633D210-35E7-436D-BBB4-04D636DD7E2C}"/>
            </a:ext>
          </a:extLst>
        </xdr:cNvPr>
        <xdr:cNvSpPr/>
      </xdr:nvSpPr>
      <xdr:spPr>
        <a:xfrm>
          <a:off x="6873240" y="1793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D4B02477-6FBD-4707-B836-764A6F3D8783}"/>
            </a:ext>
          </a:extLst>
        </xdr:cNvPr>
        <xdr:cNvSpPr/>
      </xdr:nvSpPr>
      <xdr:spPr>
        <a:xfrm>
          <a:off x="6098540" y="17906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AF4576C-FF29-452B-8011-DB27B1EF46D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765D88E-28D9-47DD-A0C4-6EAA5B202A6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A9C5D41-C103-4246-A128-1281381503D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457738B-B67A-448A-B519-904D0F9A52C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6AB553E-4DB6-40FB-8C07-9C941C65EC7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87187</xdr:rowOff>
    </xdr:from>
    <xdr:to>
      <xdr:col>55</xdr:col>
      <xdr:colOff>50800</xdr:colOff>
      <xdr:row>106</xdr:row>
      <xdr:rowOff>17337</xdr:rowOff>
    </xdr:to>
    <xdr:sp macro="" textlink="">
      <xdr:nvSpPr>
        <xdr:cNvPr id="471" name="楕円 470">
          <a:extLst>
            <a:ext uri="{FF2B5EF4-FFF2-40B4-BE49-F238E27FC236}">
              <a16:creationId xmlns:a16="http://schemas.microsoft.com/office/drawing/2014/main" id="{192BA324-CB3A-4057-8B3E-0FDD06A18AB1}"/>
            </a:ext>
          </a:extLst>
        </xdr:cNvPr>
        <xdr:cNvSpPr/>
      </xdr:nvSpPr>
      <xdr:spPr>
        <a:xfrm>
          <a:off x="9192260" y="176893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110064</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9EC66C0A-E55D-473C-8901-49A2C5DC2309}"/>
            </a:ext>
          </a:extLst>
        </xdr:cNvPr>
        <xdr:cNvSpPr txBox="1"/>
      </xdr:nvSpPr>
      <xdr:spPr>
        <a:xfrm>
          <a:off x="9258300" y="17544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112695</xdr:rowOff>
    </xdr:from>
    <xdr:to>
      <xdr:col>50</xdr:col>
      <xdr:colOff>165100</xdr:colOff>
      <xdr:row>106</xdr:row>
      <xdr:rowOff>42845</xdr:rowOff>
    </xdr:to>
    <xdr:sp macro="" textlink="">
      <xdr:nvSpPr>
        <xdr:cNvPr id="473" name="楕円 472">
          <a:extLst>
            <a:ext uri="{FF2B5EF4-FFF2-40B4-BE49-F238E27FC236}">
              <a16:creationId xmlns:a16="http://schemas.microsoft.com/office/drawing/2014/main" id="{0CB572BE-E35F-48AD-801A-28AB5E6E51B0}"/>
            </a:ext>
          </a:extLst>
        </xdr:cNvPr>
        <xdr:cNvSpPr/>
      </xdr:nvSpPr>
      <xdr:spPr>
        <a:xfrm>
          <a:off x="8445500" y="17714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137987</xdr:rowOff>
    </xdr:from>
    <xdr:to>
      <xdr:col>55</xdr:col>
      <xdr:colOff>0</xdr:colOff>
      <xdr:row>105</xdr:row>
      <xdr:rowOff>163495</xdr:rowOff>
    </xdr:to>
    <xdr:cxnSp macro="">
      <xdr:nvCxnSpPr>
        <xdr:cNvPr id="474" name="直線コネクタ 473">
          <a:extLst>
            <a:ext uri="{FF2B5EF4-FFF2-40B4-BE49-F238E27FC236}">
              <a16:creationId xmlns:a16="http://schemas.microsoft.com/office/drawing/2014/main" id="{77935974-4491-4927-B062-CB0C88AA16CC}"/>
            </a:ext>
          </a:extLst>
        </xdr:cNvPr>
        <xdr:cNvCxnSpPr/>
      </xdr:nvCxnSpPr>
      <xdr:spPr>
        <a:xfrm flipV="1">
          <a:off x="8496300" y="17740187"/>
          <a:ext cx="723900" cy="2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124958</xdr:rowOff>
    </xdr:from>
    <xdr:to>
      <xdr:col>46</xdr:col>
      <xdr:colOff>38100</xdr:colOff>
      <xdr:row>106</xdr:row>
      <xdr:rowOff>55108</xdr:rowOff>
    </xdr:to>
    <xdr:sp macro="" textlink="">
      <xdr:nvSpPr>
        <xdr:cNvPr id="475" name="楕円 474">
          <a:extLst>
            <a:ext uri="{FF2B5EF4-FFF2-40B4-BE49-F238E27FC236}">
              <a16:creationId xmlns:a16="http://schemas.microsoft.com/office/drawing/2014/main" id="{D56262EA-2C36-4609-BDCC-00A07D22A9EE}"/>
            </a:ext>
          </a:extLst>
        </xdr:cNvPr>
        <xdr:cNvSpPr/>
      </xdr:nvSpPr>
      <xdr:spPr>
        <a:xfrm>
          <a:off x="7670800" y="17727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163495</xdr:rowOff>
    </xdr:from>
    <xdr:to>
      <xdr:col>50</xdr:col>
      <xdr:colOff>114300</xdr:colOff>
      <xdr:row>106</xdr:row>
      <xdr:rowOff>4308</xdr:rowOff>
    </xdr:to>
    <xdr:cxnSp macro="">
      <xdr:nvCxnSpPr>
        <xdr:cNvPr id="476" name="直線コネクタ 475">
          <a:extLst>
            <a:ext uri="{FF2B5EF4-FFF2-40B4-BE49-F238E27FC236}">
              <a16:creationId xmlns:a16="http://schemas.microsoft.com/office/drawing/2014/main" id="{2CBB947D-459E-46B2-8B50-F8768E1CB3ED}"/>
            </a:ext>
          </a:extLst>
        </xdr:cNvPr>
        <xdr:cNvCxnSpPr/>
      </xdr:nvCxnSpPr>
      <xdr:spPr>
        <a:xfrm flipV="1">
          <a:off x="7713980" y="17765695"/>
          <a:ext cx="782320" cy="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137447</xdr:rowOff>
    </xdr:from>
    <xdr:to>
      <xdr:col>41</xdr:col>
      <xdr:colOff>101600</xdr:colOff>
      <xdr:row>106</xdr:row>
      <xdr:rowOff>67597</xdr:rowOff>
    </xdr:to>
    <xdr:sp macro="" textlink="">
      <xdr:nvSpPr>
        <xdr:cNvPr id="477" name="楕円 476">
          <a:extLst>
            <a:ext uri="{FF2B5EF4-FFF2-40B4-BE49-F238E27FC236}">
              <a16:creationId xmlns:a16="http://schemas.microsoft.com/office/drawing/2014/main" id="{EB4CEA4E-2A33-44DB-B0CC-551375FC47A1}"/>
            </a:ext>
          </a:extLst>
        </xdr:cNvPr>
        <xdr:cNvSpPr/>
      </xdr:nvSpPr>
      <xdr:spPr>
        <a:xfrm>
          <a:off x="6873240" y="17739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4308</xdr:rowOff>
    </xdr:from>
    <xdr:to>
      <xdr:col>45</xdr:col>
      <xdr:colOff>177800</xdr:colOff>
      <xdr:row>106</xdr:row>
      <xdr:rowOff>16797</xdr:rowOff>
    </xdr:to>
    <xdr:cxnSp macro="">
      <xdr:nvCxnSpPr>
        <xdr:cNvPr id="478" name="直線コネクタ 477">
          <a:extLst>
            <a:ext uri="{FF2B5EF4-FFF2-40B4-BE49-F238E27FC236}">
              <a16:creationId xmlns:a16="http://schemas.microsoft.com/office/drawing/2014/main" id="{86100DC1-6E6B-41B7-A3BD-55447C015A9E}"/>
            </a:ext>
          </a:extLst>
        </xdr:cNvPr>
        <xdr:cNvCxnSpPr/>
      </xdr:nvCxnSpPr>
      <xdr:spPr>
        <a:xfrm flipV="1">
          <a:off x="6924040" y="17774148"/>
          <a:ext cx="789940" cy="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149706</xdr:rowOff>
    </xdr:from>
    <xdr:to>
      <xdr:col>36</xdr:col>
      <xdr:colOff>165100</xdr:colOff>
      <xdr:row>106</xdr:row>
      <xdr:rowOff>79856</xdr:rowOff>
    </xdr:to>
    <xdr:sp macro="" textlink="">
      <xdr:nvSpPr>
        <xdr:cNvPr id="479" name="楕円 478">
          <a:extLst>
            <a:ext uri="{FF2B5EF4-FFF2-40B4-BE49-F238E27FC236}">
              <a16:creationId xmlns:a16="http://schemas.microsoft.com/office/drawing/2014/main" id="{E40A2C71-DDCE-41CA-86B5-015CF4FC8654}"/>
            </a:ext>
          </a:extLst>
        </xdr:cNvPr>
        <xdr:cNvSpPr/>
      </xdr:nvSpPr>
      <xdr:spPr>
        <a:xfrm>
          <a:off x="6098540" y="17751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16797</xdr:rowOff>
    </xdr:from>
    <xdr:to>
      <xdr:col>41</xdr:col>
      <xdr:colOff>50800</xdr:colOff>
      <xdr:row>106</xdr:row>
      <xdr:rowOff>29056</xdr:rowOff>
    </xdr:to>
    <xdr:cxnSp macro="">
      <xdr:nvCxnSpPr>
        <xdr:cNvPr id="480" name="直線コネクタ 479">
          <a:extLst>
            <a:ext uri="{FF2B5EF4-FFF2-40B4-BE49-F238E27FC236}">
              <a16:creationId xmlns:a16="http://schemas.microsoft.com/office/drawing/2014/main" id="{9114788A-B34F-4904-8EF7-D020A28E5610}"/>
            </a:ext>
          </a:extLst>
        </xdr:cNvPr>
        <xdr:cNvCxnSpPr/>
      </xdr:nvCxnSpPr>
      <xdr:spPr>
        <a:xfrm flipV="1">
          <a:off x="6149340" y="17786637"/>
          <a:ext cx="774700" cy="1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97218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AD55A54C-C6CC-4E15-8A5A-DE3AB7F02EE2}"/>
            </a:ext>
          </a:extLst>
        </xdr:cNvPr>
        <xdr:cNvSpPr txBox="1"/>
      </xdr:nvSpPr>
      <xdr:spPr>
        <a:xfrm>
          <a:off x="8214575" y="180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102872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D3392870-0690-4D8D-8170-456779A59237}"/>
            </a:ext>
          </a:extLst>
        </xdr:cNvPr>
        <xdr:cNvSpPr txBox="1"/>
      </xdr:nvSpPr>
      <xdr:spPr>
        <a:xfrm>
          <a:off x="7444955" y="1804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84010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DA56BE01-45C5-4CBE-A46A-497472DA8E8A}"/>
            </a:ext>
          </a:extLst>
        </xdr:cNvPr>
        <xdr:cNvSpPr txBox="1"/>
      </xdr:nvSpPr>
      <xdr:spPr>
        <a:xfrm>
          <a:off x="6670255" y="1802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58253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5A07A3D9-9FFE-4C19-9F3B-74F6F66FBFB9}"/>
            </a:ext>
          </a:extLst>
        </xdr:cNvPr>
        <xdr:cNvSpPr txBox="1"/>
      </xdr:nvSpPr>
      <xdr:spPr>
        <a:xfrm>
          <a:off x="5872695" y="17995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59372</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9F333495-FBCA-4F33-97D1-660722E83E0A}"/>
            </a:ext>
          </a:extLst>
        </xdr:cNvPr>
        <xdr:cNvSpPr txBox="1"/>
      </xdr:nvSpPr>
      <xdr:spPr>
        <a:xfrm>
          <a:off x="8214575" y="17493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71635</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4D7ADFBD-87B6-42AA-B9B0-F5087874D0FF}"/>
            </a:ext>
          </a:extLst>
        </xdr:cNvPr>
        <xdr:cNvSpPr txBox="1"/>
      </xdr:nvSpPr>
      <xdr:spPr>
        <a:xfrm>
          <a:off x="7444955" y="1750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84124</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CFBBAC14-DAD8-4F69-94B0-C830315F9150}"/>
            </a:ext>
          </a:extLst>
        </xdr:cNvPr>
        <xdr:cNvSpPr txBox="1"/>
      </xdr:nvSpPr>
      <xdr:spPr>
        <a:xfrm>
          <a:off x="6670255" y="17518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96383</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BF578C86-50C0-46F4-BE50-1858A5D57228}"/>
            </a:ext>
          </a:extLst>
        </xdr:cNvPr>
        <xdr:cNvSpPr txBox="1"/>
      </xdr:nvSpPr>
      <xdr:spPr>
        <a:xfrm>
          <a:off x="5872695" y="1753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1CCCE22-B8C0-45EE-AF9C-A2A98BD4B90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E4E136FB-6495-4DCB-88DF-F02AF462195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4CF1961D-57A5-4585-B20A-DD5E01AF533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3D452D5E-AF90-401B-98C0-C5077D3AB6E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9B3F23C-D64D-49FC-8623-9214FFD33D9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AC97650E-1E31-4469-866C-B85A3425E81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E2F4A185-36AF-4206-8F9F-BFFC401FAC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6E725657-165B-454E-9B94-2CDAFF7C4FC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1BB2093E-440A-4E52-B3C0-2E3F9A4F11C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E9D826C-0E91-461A-BA36-C15B4AAA9ED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340BEE51-B01E-4EB5-B34C-7BBC67697A7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D6960953-0777-4BEA-86F8-93807DE47E4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FF7F6171-6680-4A26-959A-BB7180F9227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1FD5B00B-6D59-4CAE-900B-FBB6B2EE105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D730675F-2F03-4279-B98B-B5A203F868E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A1E47FF-8EC6-49B3-A7FE-3FD032140A3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33973741-08BC-49EC-97BE-F3A893CFB2F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66C33039-0AC2-4C52-804D-43463DB3685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AAC3959-7FC8-4E4E-A816-BFC845147D3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44BFE82B-19D4-4887-ACD8-E25DB898E62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94CDFE00-1B47-4FA4-990A-0AB8C2A13D4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CD0716C1-E404-4255-A221-9FE26E48EA2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575A8BD2-ED64-4EC2-9B93-D65C772E920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8A196DB8-FCE3-4243-AC5F-035284C9D98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1DA677FA-CA5A-4185-8F67-3BD18F96D165}"/>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3F421769-92E2-4949-8B90-63FCEE4B0EC3}"/>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932B58BD-FDE7-42CA-A462-635E141F2552}"/>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762CE348-0CF3-4F75-8512-4E5B9629C24B}"/>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E2D6A947-CBD0-492B-B86F-2A90CB62F661}"/>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44E3D1C1-A757-4C75-9CD8-35E432CD817E}"/>
            </a:ext>
          </a:extLst>
        </xdr:cNvPr>
        <xdr:cNvSpPr txBox="1"/>
      </xdr:nvSpPr>
      <xdr:spPr>
        <a:xfrm>
          <a:off x="14414500" y="620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60202B0C-2028-4CF9-971E-505873738F4F}"/>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AE3EC109-F0E0-4EED-921E-E03A3400FE42}"/>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E33618D1-B6C1-420F-8D82-DB8B1DB66769}"/>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73B0FEB7-2615-4150-B95D-DE62741DF32E}"/>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7243185C-9022-426B-9B7F-972A8DCFC05D}"/>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F949B2B-6517-4764-AEED-9AA8F3CEAB2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621F300-6D4B-4558-A211-DF7C5FB9041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ED9B188-E3CF-48C6-9995-E5EF7DE4736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5C06256-EECC-4EF7-AFC7-0BA65DF4D68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D2AADA4-1C6C-4F11-AB1E-DD4FE6E3332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59690</xdr:rowOff>
    </xdr:from>
    <xdr:to>
      <xdr:col>85</xdr:col>
      <xdr:colOff>177800</xdr:colOff>
      <xdr:row>35</xdr:row>
      <xdr:rowOff>161290</xdr:rowOff>
    </xdr:to>
    <xdr:sp macro="" textlink="">
      <xdr:nvSpPr>
        <xdr:cNvPr id="529" name="楕円 528">
          <a:extLst>
            <a:ext uri="{FF2B5EF4-FFF2-40B4-BE49-F238E27FC236}">
              <a16:creationId xmlns:a16="http://schemas.microsoft.com/office/drawing/2014/main" id="{EF00DD4C-EBD0-459A-A7D8-E41E38F2D412}"/>
            </a:ext>
          </a:extLst>
        </xdr:cNvPr>
        <xdr:cNvSpPr/>
      </xdr:nvSpPr>
      <xdr:spPr>
        <a:xfrm>
          <a:off x="14325600" y="59270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82567</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E8D1040F-C4E2-4A58-88C3-92FE3EA139A3}"/>
            </a:ext>
          </a:extLst>
        </xdr:cNvPr>
        <xdr:cNvSpPr txBox="1"/>
      </xdr:nvSpPr>
      <xdr:spPr>
        <a:xfrm>
          <a:off x="14414500"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21590</xdr:rowOff>
    </xdr:from>
    <xdr:to>
      <xdr:col>81</xdr:col>
      <xdr:colOff>101600</xdr:colOff>
      <xdr:row>37</xdr:row>
      <xdr:rowOff>123190</xdr:rowOff>
    </xdr:to>
    <xdr:sp macro="" textlink="">
      <xdr:nvSpPr>
        <xdr:cNvPr id="531" name="楕円 530">
          <a:extLst>
            <a:ext uri="{FF2B5EF4-FFF2-40B4-BE49-F238E27FC236}">
              <a16:creationId xmlns:a16="http://schemas.microsoft.com/office/drawing/2014/main" id="{778950F6-7F24-4752-9B12-99FA11773473}"/>
            </a:ext>
          </a:extLst>
        </xdr:cNvPr>
        <xdr:cNvSpPr/>
      </xdr:nvSpPr>
      <xdr:spPr>
        <a:xfrm>
          <a:off x="1357884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110490</xdr:rowOff>
    </xdr:from>
    <xdr:to>
      <xdr:col>85</xdr:col>
      <xdr:colOff>127000</xdr:colOff>
      <xdr:row>37</xdr:row>
      <xdr:rowOff>72390</xdr:rowOff>
    </xdr:to>
    <xdr:cxnSp macro="">
      <xdr:nvCxnSpPr>
        <xdr:cNvPr id="532" name="直線コネクタ 531">
          <a:extLst>
            <a:ext uri="{FF2B5EF4-FFF2-40B4-BE49-F238E27FC236}">
              <a16:creationId xmlns:a16="http://schemas.microsoft.com/office/drawing/2014/main" id="{BD8E6C0A-2C80-4009-AB79-558F644CD35A}"/>
            </a:ext>
          </a:extLst>
        </xdr:cNvPr>
        <xdr:cNvCxnSpPr/>
      </xdr:nvCxnSpPr>
      <xdr:spPr>
        <a:xfrm flipV="1">
          <a:off x="13629640" y="5977890"/>
          <a:ext cx="74676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166370</xdr:rowOff>
    </xdr:from>
    <xdr:to>
      <xdr:col>76</xdr:col>
      <xdr:colOff>165100</xdr:colOff>
      <xdr:row>40</xdr:row>
      <xdr:rowOff>96520</xdr:rowOff>
    </xdr:to>
    <xdr:sp macro="" textlink="">
      <xdr:nvSpPr>
        <xdr:cNvPr id="533" name="楕円 532">
          <a:extLst>
            <a:ext uri="{FF2B5EF4-FFF2-40B4-BE49-F238E27FC236}">
              <a16:creationId xmlns:a16="http://schemas.microsoft.com/office/drawing/2014/main" id="{E901A613-1782-414E-B33E-7052FFCF9D90}"/>
            </a:ext>
          </a:extLst>
        </xdr:cNvPr>
        <xdr:cNvSpPr/>
      </xdr:nvSpPr>
      <xdr:spPr>
        <a:xfrm>
          <a:off x="1280414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72390</xdr:rowOff>
    </xdr:from>
    <xdr:to>
      <xdr:col>81</xdr:col>
      <xdr:colOff>50800</xdr:colOff>
      <xdr:row>40</xdr:row>
      <xdr:rowOff>45720</xdr:rowOff>
    </xdr:to>
    <xdr:cxnSp macro="">
      <xdr:nvCxnSpPr>
        <xdr:cNvPr id="534" name="直線コネクタ 533">
          <a:extLst>
            <a:ext uri="{FF2B5EF4-FFF2-40B4-BE49-F238E27FC236}">
              <a16:creationId xmlns:a16="http://schemas.microsoft.com/office/drawing/2014/main" id="{0BCDB82B-BC90-420E-BEA6-38E790E87D17}"/>
            </a:ext>
          </a:extLst>
        </xdr:cNvPr>
        <xdr:cNvCxnSpPr/>
      </xdr:nvCxnSpPr>
      <xdr:spPr>
        <a:xfrm flipV="1">
          <a:off x="12854940" y="6275070"/>
          <a:ext cx="7747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53975</xdr:rowOff>
    </xdr:from>
    <xdr:to>
      <xdr:col>72</xdr:col>
      <xdr:colOff>38100</xdr:colOff>
      <xdr:row>39</xdr:row>
      <xdr:rowOff>155575</xdr:rowOff>
    </xdr:to>
    <xdr:sp macro="" textlink="">
      <xdr:nvSpPr>
        <xdr:cNvPr id="535" name="楕円 534">
          <a:extLst>
            <a:ext uri="{FF2B5EF4-FFF2-40B4-BE49-F238E27FC236}">
              <a16:creationId xmlns:a16="http://schemas.microsoft.com/office/drawing/2014/main" id="{2F736CCF-AC23-455A-9A38-A9A649E5CEA1}"/>
            </a:ext>
          </a:extLst>
        </xdr:cNvPr>
        <xdr:cNvSpPr/>
      </xdr:nvSpPr>
      <xdr:spPr>
        <a:xfrm>
          <a:off x="12029440" y="6591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104775</xdr:rowOff>
    </xdr:from>
    <xdr:to>
      <xdr:col>76</xdr:col>
      <xdr:colOff>114300</xdr:colOff>
      <xdr:row>40</xdr:row>
      <xdr:rowOff>45720</xdr:rowOff>
    </xdr:to>
    <xdr:cxnSp macro="">
      <xdr:nvCxnSpPr>
        <xdr:cNvPr id="536" name="直線コネクタ 535">
          <a:extLst>
            <a:ext uri="{FF2B5EF4-FFF2-40B4-BE49-F238E27FC236}">
              <a16:creationId xmlns:a16="http://schemas.microsoft.com/office/drawing/2014/main" id="{86994239-6338-4BEA-8491-4A002EC4E28C}"/>
            </a:ext>
          </a:extLst>
        </xdr:cNvPr>
        <xdr:cNvCxnSpPr/>
      </xdr:nvCxnSpPr>
      <xdr:spPr>
        <a:xfrm>
          <a:off x="12072620" y="6642735"/>
          <a:ext cx="78232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40640</xdr:rowOff>
    </xdr:from>
    <xdr:to>
      <xdr:col>67</xdr:col>
      <xdr:colOff>101600</xdr:colOff>
      <xdr:row>39</xdr:row>
      <xdr:rowOff>142240</xdr:rowOff>
    </xdr:to>
    <xdr:sp macro="" textlink="">
      <xdr:nvSpPr>
        <xdr:cNvPr id="537" name="楕円 536">
          <a:extLst>
            <a:ext uri="{FF2B5EF4-FFF2-40B4-BE49-F238E27FC236}">
              <a16:creationId xmlns:a16="http://schemas.microsoft.com/office/drawing/2014/main" id="{A5D5DBA0-6AE8-46E1-A446-895B3F5EAD95}"/>
            </a:ext>
          </a:extLst>
        </xdr:cNvPr>
        <xdr:cNvSpPr/>
      </xdr:nvSpPr>
      <xdr:spPr>
        <a:xfrm>
          <a:off x="1123188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91440</xdr:rowOff>
    </xdr:from>
    <xdr:to>
      <xdr:col>71</xdr:col>
      <xdr:colOff>177800</xdr:colOff>
      <xdr:row>39</xdr:row>
      <xdr:rowOff>104775</xdr:rowOff>
    </xdr:to>
    <xdr:cxnSp macro="">
      <xdr:nvCxnSpPr>
        <xdr:cNvPr id="538" name="直線コネクタ 537">
          <a:extLst>
            <a:ext uri="{FF2B5EF4-FFF2-40B4-BE49-F238E27FC236}">
              <a16:creationId xmlns:a16="http://schemas.microsoft.com/office/drawing/2014/main" id="{3ED2555E-86C4-485D-B2AB-2AE6DF21C648}"/>
            </a:ext>
          </a:extLst>
        </xdr:cNvPr>
        <xdr:cNvCxnSpPr/>
      </xdr:nvCxnSpPr>
      <xdr:spPr>
        <a:xfrm>
          <a:off x="11282680" y="662940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1B6A6B73-B515-40FD-8DFB-3D5BD211B1C8}"/>
            </a:ext>
          </a:extLst>
        </xdr:cNvPr>
        <xdr:cNvSpPr txBox="1"/>
      </xdr:nvSpPr>
      <xdr:spPr>
        <a:xfrm>
          <a:off x="134372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D1B6DB30-15AF-4673-BC89-E11AF938C79A}"/>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C1F1367F-109E-470B-9C91-332D69B4508A}"/>
            </a:ext>
          </a:extLst>
        </xdr:cNvPr>
        <xdr:cNvSpPr txBox="1"/>
      </xdr:nvSpPr>
      <xdr:spPr>
        <a:xfrm>
          <a:off x="119005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59D52C6F-8679-47C7-B7DD-66A00A7FB229}"/>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139717</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96CE8A65-82A0-4B4B-8988-7EA97D9A402C}"/>
            </a:ext>
          </a:extLst>
        </xdr:cNvPr>
        <xdr:cNvSpPr txBox="1"/>
      </xdr:nvSpPr>
      <xdr:spPr>
        <a:xfrm>
          <a:off x="134372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87647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8CA91287-CA58-41FE-80E7-E62A558BD643}"/>
            </a:ext>
          </a:extLst>
        </xdr:cNvPr>
        <xdr:cNvSpPr txBox="1"/>
      </xdr:nvSpPr>
      <xdr:spPr>
        <a:xfrm>
          <a:off x="126752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146702</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5E75E9BD-C9AE-485C-8811-F7EE7D61D95C}"/>
            </a:ext>
          </a:extLst>
        </xdr:cNvPr>
        <xdr:cNvSpPr txBox="1"/>
      </xdr:nvSpPr>
      <xdr:spPr>
        <a:xfrm>
          <a:off x="119005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133367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2A20AF9A-2701-4865-808E-682E2D7C4847}"/>
            </a:ext>
          </a:extLst>
        </xdr:cNvPr>
        <xdr:cNvSpPr txBox="1"/>
      </xdr:nvSpPr>
      <xdr:spPr>
        <a:xfrm>
          <a:off x="1110298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E830BDE5-B7AC-47AA-B846-ED20A270292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85EF5642-CD18-4791-9A13-48D4818C316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C13AB5B1-68EC-4CB6-8F9F-88D7FEEF2B9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C6674C94-986C-45B1-8065-83C1CB60855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52ACD5AE-86B5-47D5-8F25-F013970904B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7ACE766E-B3AF-4B78-A7A5-FD0E1DD2D98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7DDC5E7C-03DB-4FAF-B0F4-F5D9E61DB44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2B0545A7-1C5B-4F80-8E14-1C70FC3650E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6C1858B5-72D8-4254-8EAB-047B177F08C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8A9E0279-5AA6-4CB7-AFCA-147F8E5B150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2ED40E22-956F-41D2-9907-5304D50649D2}"/>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3B14B032-1924-47BE-9F42-9239C40F8D8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10C9D89B-08AD-4972-BE60-89D3CA580164}"/>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5341094B-B9DD-4C84-8A1C-D310C066E1B6}"/>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BAEC356C-8E60-480A-B667-CE51FB82123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578185E9-8D8F-4854-BB34-CE1FD72667BF}"/>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4AB034BF-0A0A-4CE6-8C00-F429C93A999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6DA6CF38-D882-46AC-B58D-87A04C41776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A8CED97B-0F0D-49C1-8B49-0A2C196675E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A5D9519F-897D-4320-9648-B01544C8661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6CEF4310-9238-466D-8CEE-8EAC8703C3B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2093F4E3-A39E-4504-A461-73C8098DDC94}"/>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46DBEF31-D98A-4025-BD09-C04E0191AB97}"/>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E0FE4DB8-1ED6-4212-B216-85C3039CCBC2}"/>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3D31E46E-9DE6-49CD-BE2D-CF6BE5763FC0}"/>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41482329-D7BB-40D7-B92F-90FA1423A243}"/>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995B4456-82CA-4E63-B4FF-374D8D30583F}"/>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5ED60701-7DE7-4E7B-8A88-6C75AE5DC5DC}"/>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152E7234-181F-421C-A4D9-C0A3D92F51ED}"/>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F21AF4A7-84B5-47D7-9FE6-9BF5DB40ED4C}"/>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05EABD13-B76F-406E-8893-6CDA0F5B8395}"/>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a:extLst>
            <a:ext uri="{FF2B5EF4-FFF2-40B4-BE49-F238E27FC236}">
              <a16:creationId xmlns:a16="http://schemas.microsoft.com/office/drawing/2014/main" id="{49EA2E8C-B6E1-40F6-9E0B-D8D4FBA10AC3}"/>
            </a:ext>
          </a:extLst>
        </xdr:cNvPr>
        <xdr:cNvSpPr/>
      </xdr:nvSpPr>
      <xdr:spPr>
        <a:xfrm>
          <a:off x="1638808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DDD2F36-6816-49BA-B032-DEB6339178F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FC3F6E11-40EF-47B4-80B0-FBAE767B597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F726082-CE41-4DBA-82B3-309E72E1C51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BFCA7E8-E5DE-4487-9995-A169CFB913A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059EAF8-0BF2-4970-831B-34CD7D6A057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584" name="楕円 583">
          <a:extLst>
            <a:ext uri="{FF2B5EF4-FFF2-40B4-BE49-F238E27FC236}">
              <a16:creationId xmlns:a16="http://schemas.microsoft.com/office/drawing/2014/main" id="{6DD3088E-10C9-4B5D-9927-700467D70185}"/>
            </a:ext>
          </a:extLst>
        </xdr:cNvPr>
        <xdr:cNvSpPr/>
      </xdr:nvSpPr>
      <xdr:spPr>
        <a:xfrm>
          <a:off x="1945894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15257</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64301B26-9EA3-4ED6-A304-2A6B4D508ECB}"/>
            </a:ext>
          </a:extLst>
        </xdr:cNvPr>
        <xdr:cNvSpPr txBox="1"/>
      </xdr:nvSpPr>
      <xdr:spPr>
        <a:xfrm>
          <a:off x="19547840" y="65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68834</xdr:rowOff>
    </xdr:from>
    <xdr:to>
      <xdr:col>112</xdr:col>
      <xdr:colOff>38100</xdr:colOff>
      <xdr:row>39</xdr:row>
      <xdr:rowOff>170434</xdr:rowOff>
    </xdr:to>
    <xdr:sp macro="" textlink="">
      <xdr:nvSpPr>
        <xdr:cNvPr id="586" name="楕円 585">
          <a:extLst>
            <a:ext uri="{FF2B5EF4-FFF2-40B4-BE49-F238E27FC236}">
              <a16:creationId xmlns:a16="http://schemas.microsoft.com/office/drawing/2014/main" id="{716DCF0F-F009-4B87-A945-43282A699828}"/>
            </a:ext>
          </a:extLst>
        </xdr:cNvPr>
        <xdr:cNvSpPr/>
      </xdr:nvSpPr>
      <xdr:spPr>
        <a:xfrm>
          <a:off x="18735040" y="6606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119634</xdr:rowOff>
    </xdr:to>
    <xdr:cxnSp macro="">
      <xdr:nvCxnSpPr>
        <xdr:cNvPr id="587" name="直線コネクタ 586">
          <a:extLst>
            <a:ext uri="{FF2B5EF4-FFF2-40B4-BE49-F238E27FC236}">
              <a16:creationId xmlns:a16="http://schemas.microsoft.com/office/drawing/2014/main" id="{5C244F5D-7BAC-4F55-82F4-B61FF4AC6F1B}"/>
            </a:ext>
          </a:extLst>
        </xdr:cNvPr>
        <xdr:cNvCxnSpPr/>
      </xdr:nvCxnSpPr>
      <xdr:spPr>
        <a:xfrm flipV="1">
          <a:off x="18778220" y="6625590"/>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77978</xdr:rowOff>
    </xdr:from>
    <xdr:to>
      <xdr:col>107</xdr:col>
      <xdr:colOff>101600</xdr:colOff>
      <xdr:row>40</xdr:row>
      <xdr:rowOff>8128</xdr:rowOff>
    </xdr:to>
    <xdr:sp macro="" textlink="">
      <xdr:nvSpPr>
        <xdr:cNvPr id="588" name="楕円 587">
          <a:extLst>
            <a:ext uri="{FF2B5EF4-FFF2-40B4-BE49-F238E27FC236}">
              <a16:creationId xmlns:a16="http://schemas.microsoft.com/office/drawing/2014/main" id="{79A7A5DC-8E03-459A-A521-60F6BBD28925}"/>
            </a:ext>
          </a:extLst>
        </xdr:cNvPr>
        <xdr:cNvSpPr/>
      </xdr:nvSpPr>
      <xdr:spPr>
        <a:xfrm>
          <a:off x="17937480" y="6615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119634</xdr:rowOff>
    </xdr:from>
    <xdr:to>
      <xdr:col>111</xdr:col>
      <xdr:colOff>177800</xdr:colOff>
      <xdr:row>39</xdr:row>
      <xdr:rowOff>128778</xdr:rowOff>
    </xdr:to>
    <xdr:cxnSp macro="">
      <xdr:nvCxnSpPr>
        <xdr:cNvPr id="589" name="直線コネクタ 588">
          <a:extLst>
            <a:ext uri="{FF2B5EF4-FFF2-40B4-BE49-F238E27FC236}">
              <a16:creationId xmlns:a16="http://schemas.microsoft.com/office/drawing/2014/main" id="{D3B14A47-1314-413D-83CA-C4720636B426}"/>
            </a:ext>
          </a:extLst>
        </xdr:cNvPr>
        <xdr:cNvCxnSpPr/>
      </xdr:nvCxnSpPr>
      <xdr:spPr>
        <a:xfrm flipV="1">
          <a:off x="17988280" y="665759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121412</xdr:rowOff>
    </xdr:from>
    <xdr:to>
      <xdr:col>102</xdr:col>
      <xdr:colOff>165100</xdr:colOff>
      <xdr:row>39</xdr:row>
      <xdr:rowOff>51562</xdr:rowOff>
    </xdr:to>
    <xdr:sp macro="" textlink="">
      <xdr:nvSpPr>
        <xdr:cNvPr id="590" name="楕円 589">
          <a:extLst>
            <a:ext uri="{FF2B5EF4-FFF2-40B4-BE49-F238E27FC236}">
              <a16:creationId xmlns:a16="http://schemas.microsoft.com/office/drawing/2014/main" id="{D8EB9ABC-1A6F-49C4-BCCB-95282B33E959}"/>
            </a:ext>
          </a:extLst>
        </xdr:cNvPr>
        <xdr:cNvSpPr/>
      </xdr:nvSpPr>
      <xdr:spPr>
        <a:xfrm>
          <a:off x="17162780" y="6491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xdr:rowOff>
    </xdr:from>
    <xdr:to>
      <xdr:col>107</xdr:col>
      <xdr:colOff>50800</xdr:colOff>
      <xdr:row>39</xdr:row>
      <xdr:rowOff>128778</xdr:rowOff>
    </xdr:to>
    <xdr:cxnSp macro="">
      <xdr:nvCxnSpPr>
        <xdr:cNvPr id="591" name="直線コネクタ 590">
          <a:extLst>
            <a:ext uri="{FF2B5EF4-FFF2-40B4-BE49-F238E27FC236}">
              <a16:creationId xmlns:a16="http://schemas.microsoft.com/office/drawing/2014/main" id="{75C5B666-03DF-4010-B25E-BDF1A9CEDD01}"/>
            </a:ext>
          </a:extLst>
        </xdr:cNvPr>
        <xdr:cNvCxnSpPr/>
      </xdr:nvCxnSpPr>
      <xdr:spPr>
        <a:xfrm>
          <a:off x="17213580" y="6538722"/>
          <a:ext cx="7747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132842</xdr:rowOff>
    </xdr:from>
    <xdr:to>
      <xdr:col>98</xdr:col>
      <xdr:colOff>38100</xdr:colOff>
      <xdr:row>39</xdr:row>
      <xdr:rowOff>62992</xdr:rowOff>
    </xdr:to>
    <xdr:sp macro="" textlink="">
      <xdr:nvSpPr>
        <xdr:cNvPr id="592" name="楕円 591">
          <a:extLst>
            <a:ext uri="{FF2B5EF4-FFF2-40B4-BE49-F238E27FC236}">
              <a16:creationId xmlns:a16="http://schemas.microsoft.com/office/drawing/2014/main" id="{D02F4373-7398-4200-9AE6-721C2AC0F69D}"/>
            </a:ext>
          </a:extLst>
        </xdr:cNvPr>
        <xdr:cNvSpPr/>
      </xdr:nvSpPr>
      <xdr:spPr>
        <a:xfrm>
          <a:off x="16388080" y="6503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xdr:rowOff>
    </xdr:from>
    <xdr:to>
      <xdr:col>102</xdr:col>
      <xdr:colOff>114300</xdr:colOff>
      <xdr:row>39</xdr:row>
      <xdr:rowOff>12192</xdr:rowOff>
    </xdr:to>
    <xdr:cxnSp macro="">
      <xdr:nvCxnSpPr>
        <xdr:cNvPr id="593" name="直線コネクタ 592">
          <a:extLst>
            <a:ext uri="{FF2B5EF4-FFF2-40B4-BE49-F238E27FC236}">
              <a16:creationId xmlns:a16="http://schemas.microsoft.com/office/drawing/2014/main" id="{6E4CBC03-C3A0-4ACE-B267-6A335EF8339F}"/>
            </a:ext>
          </a:extLst>
        </xdr:cNvPr>
        <xdr:cNvCxnSpPr/>
      </xdr:nvCxnSpPr>
      <xdr:spPr>
        <a:xfrm flipV="1">
          <a:off x="16431260" y="6538722"/>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1FBB9D92-1092-4500-9B32-93B7DFF59FF7}"/>
            </a:ext>
          </a:extLst>
        </xdr:cNvPr>
        <xdr:cNvSpPr txBox="1"/>
      </xdr:nvSpPr>
      <xdr:spPr>
        <a:xfrm>
          <a:off x="185611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9C0649D6-3699-4C25-8959-DB7BA38ECF6F}"/>
            </a:ext>
          </a:extLst>
        </xdr:cNvPr>
        <xdr:cNvSpPr txBox="1"/>
      </xdr:nvSpPr>
      <xdr:spPr>
        <a:xfrm>
          <a:off x="1777626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45F492B7-57E2-4E46-ADF5-FA1342EFFD43}"/>
            </a:ext>
          </a:extLst>
        </xdr:cNvPr>
        <xdr:cNvSpPr txBox="1"/>
      </xdr:nvSpPr>
      <xdr:spPr>
        <a:xfrm>
          <a:off x="17001567" y="664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7C7033BF-879C-407D-842A-B11BA8672C73}"/>
            </a:ext>
          </a:extLst>
        </xdr:cNvPr>
        <xdr:cNvSpPr txBox="1"/>
      </xdr:nvSpPr>
      <xdr:spPr>
        <a:xfrm>
          <a:off x="16226867"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161561</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A84B879C-E8E6-4D03-9569-81DF8CAC7A49}"/>
            </a:ext>
          </a:extLst>
        </xdr:cNvPr>
        <xdr:cNvSpPr txBox="1"/>
      </xdr:nvSpPr>
      <xdr:spPr>
        <a:xfrm>
          <a:off x="18561127" y="669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170705</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16430D62-70C7-4B31-AA1B-6BDC0DC07F9A}"/>
            </a:ext>
          </a:extLst>
        </xdr:cNvPr>
        <xdr:cNvSpPr txBox="1"/>
      </xdr:nvSpPr>
      <xdr:spPr>
        <a:xfrm>
          <a:off x="1777626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68089</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12364878-0A5C-47E2-B7B2-07F30AAD3628}"/>
            </a:ext>
          </a:extLst>
        </xdr:cNvPr>
        <xdr:cNvSpPr txBox="1"/>
      </xdr:nvSpPr>
      <xdr:spPr>
        <a:xfrm>
          <a:off x="17001567"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79519</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35ED6040-6CB4-4175-BC37-E810E6E80C33}"/>
            </a:ext>
          </a:extLst>
        </xdr:cNvPr>
        <xdr:cNvSpPr txBox="1"/>
      </xdr:nvSpPr>
      <xdr:spPr>
        <a:xfrm>
          <a:off x="16226867" y="628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A88149CF-7E27-4E43-AB97-A740086FA8F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3594691A-6295-498C-A21B-07D4DC52B71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F85264AD-1811-4E4D-81D0-7D4C4D50799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4934EB96-99FF-4A5E-810E-B9C55702D07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BE1CA0C-48BE-444D-B80F-22067A0ED34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FA82B462-DF30-4423-A778-1E15C94FF85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BFF57FBE-C797-484F-ADF3-F90606FE3A8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E050B63B-A7A8-4B04-84C0-0EEAB71F7B8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6DFBB0C8-9DF9-4D02-ADBD-9B70A9729A3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E3C832F-CDDF-4726-9D32-B1E6F7E0528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E62EFA94-49ED-4578-B887-06E2F47A0F3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63F0A851-329F-4807-B386-735C3121A87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84881E78-6F82-4FE4-8C77-BA3E9047D179}"/>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5EB58CDD-E299-4EAD-9482-A8E8EB41E86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F68C528E-CB55-424E-9F63-24CB51F051E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425815AB-FC00-4451-98A4-FA363710F52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97017141-1D1D-4912-AC6C-64925AFC72D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37704E1D-22AE-4A28-AA97-BE858113FA9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941E2472-31FD-48CD-BCD7-6E28E925893A}"/>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74A7CD1A-F48C-496E-9D59-E05A6542DE19}"/>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4C70257F-3C17-444C-9E49-7E45754C164C}"/>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EDC840CB-47FF-476A-85FF-107E6CB790C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ED9D21F0-FFDF-4A3E-9DEC-BD0C175E31E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C81C1AB-BA80-4502-AED8-8EB352164D4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7F8B8218-366A-4D4D-ADC9-77A8B58188B2}"/>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639D3E82-37A1-4BFB-9040-8AC24FC591A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1FDCEE9A-C5D0-49F2-92B4-4407C924E587}"/>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78976E8B-1DC5-4A7B-A24D-9D08945E6DA5}"/>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2788072F-DE8D-4A31-881D-962CABD7E01B}"/>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CB970243-4428-431E-B65B-047D55F56F21}"/>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05F4AD6A-D52F-4EAC-92BF-0BB5AE0F9B55}"/>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189492BB-EF68-4590-B63E-450E3F7879EB}"/>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414942F5-CDB8-44EE-9C73-40F2ED56B73D}"/>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C9AE5B30-16C6-4BCB-98BE-FC64F3686987}"/>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32FCAFAB-8BE0-463E-9E21-B2BBF00975D3}"/>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3B342269-7BB2-4C85-8062-46FE88FD3477}"/>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38" name="フローチャート: 判断 637">
          <a:extLst>
            <a:ext uri="{FF2B5EF4-FFF2-40B4-BE49-F238E27FC236}">
              <a16:creationId xmlns:a16="http://schemas.microsoft.com/office/drawing/2014/main" id="{5462FC69-165E-4363-BF0C-BCE5B772CCDA}"/>
            </a:ext>
          </a:extLst>
        </xdr:cNvPr>
        <xdr:cNvSpPr/>
      </xdr:nvSpPr>
      <xdr:spPr>
        <a:xfrm>
          <a:off x="11231880" y="991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1ECD809-A879-4AD1-ACC7-3550E90CF8F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9E3E5E6-7295-41C1-9CA7-CD6F566743B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09F8481-4B56-475B-820E-B0E829E5217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5CC9ACD-5943-4FBD-B245-0D2AFB14D45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F75C65B-55D6-4E28-9AD1-C7571751403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644" name="楕円 643">
          <a:extLst>
            <a:ext uri="{FF2B5EF4-FFF2-40B4-BE49-F238E27FC236}">
              <a16:creationId xmlns:a16="http://schemas.microsoft.com/office/drawing/2014/main" id="{DF4732C6-BC52-4DE0-8BE3-0193A4D9C8B8}"/>
            </a:ext>
          </a:extLst>
        </xdr:cNvPr>
        <xdr:cNvSpPr/>
      </xdr:nvSpPr>
      <xdr:spPr>
        <a:xfrm>
          <a:off x="14325600" y="1010557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25599</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3300C53C-1CC2-49FB-8D35-CF44F6EC84D3}"/>
            </a:ext>
          </a:extLst>
        </xdr:cNvPr>
        <xdr:cNvSpPr txBox="1"/>
      </xdr:nvSpPr>
      <xdr:spPr>
        <a:xfrm>
          <a:off x="14414500" y="1008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79828</xdr:rowOff>
    </xdr:from>
    <xdr:to>
      <xdr:col>81</xdr:col>
      <xdr:colOff>101600</xdr:colOff>
      <xdr:row>61</xdr:row>
      <xdr:rowOff>9978</xdr:rowOff>
    </xdr:to>
    <xdr:sp macro="" textlink="">
      <xdr:nvSpPr>
        <xdr:cNvPr id="646" name="楕円 645">
          <a:extLst>
            <a:ext uri="{FF2B5EF4-FFF2-40B4-BE49-F238E27FC236}">
              <a16:creationId xmlns:a16="http://schemas.microsoft.com/office/drawing/2014/main" id="{B7E3BCFB-9C26-441A-9034-979B67B13055}"/>
            </a:ext>
          </a:extLst>
        </xdr:cNvPr>
        <xdr:cNvSpPr/>
      </xdr:nvSpPr>
      <xdr:spPr>
        <a:xfrm>
          <a:off x="13578840" y="10138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130628</xdr:rowOff>
    </xdr:to>
    <xdr:cxnSp macro="">
      <xdr:nvCxnSpPr>
        <xdr:cNvPr id="647" name="直線コネクタ 646">
          <a:extLst>
            <a:ext uri="{FF2B5EF4-FFF2-40B4-BE49-F238E27FC236}">
              <a16:creationId xmlns:a16="http://schemas.microsoft.com/office/drawing/2014/main" id="{D856DE97-249F-42F6-A869-FB2D052CA3A0}"/>
            </a:ext>
          </a:extLst>
        </xdr:cNvPr>
        <xdr:cNvCxnSpPr/>
      </xdr:nvCxnSpPr>
      <xdr:spPr>
        <a:xfrm flipV="1">
          <a:off x="13629640" y="10156372"/>
          <a:ext cx="74676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648" name="楕円 647">
          <a:extLst>
            <a:ext uri="{FF2B5EF4-FFF2-40B4-BE49-F238E27FC236}">
              <a16:creationId xmlns:a16="http://schemas.microsoft.com/office/drawing/2014/main" id="{E6FC7937-CF9A-4835-87EA-8E5FDFC97AA3}"/>
            </a:ext>
          </a:extLst>
        </xdr:cNvPr>
        <xdr:cNvSpPr/>
      </xdr:nvSpPr>
      <xdr:spPr>
        <a:xfrm>
          <a:off x="1280414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130628</xdr:rowOff>
    </xdr:to>
    <xdr:cxnSp macro="">
      <xdr:nvCxnSpPr>
        <xdr:cNvPr id="649" name="直線コネクタ 648">
          <a:extLst>
            <a:ext uri="{FF2B5EF4-FFF2-40B4-BE49-F238E27FC236}">
              <a16:creationId xmlns:a16="http://schemas.microsoft.com/office/drawing/2014/main" id="{8AA35E4B-1872-4D2B-99C0-21F6C02A76E0}"/>
            </a:ext>
          </a:extLst>
        </xdr:cNvPr>
        <xdr:cNvCxnSpPr/>
      </xdr:nvCxnSpPr>
      <xdr:spPr>
        <a:xfrm>
          <a:off x="12854940" y="10136777"/>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169635</xdr:rowOff>
    </xdr:from>
    <xdr:to>
      <xdr:col>72</xdr:col>
      <xdr:colOff>38100</xdr:colOff>
      <xdr:row>60</xdr:row>
      <xdr:rowOff>99785</xdr:rowOff>
    </xdr:to>
    <xdr:sp macro="" textlink="">
      <xdr:nvSpPr>
        <xdr:cNvPr id="650" name="楕円 649">
          <a:extLst>
            <a:ext uri="{FF2B5EF4-FFF2-40B4-BE49-F238E27FC236}">
              <a16:creationId xmlns:a16="http://schemas.microsoft.com/office/drawing/2014/main" id="{0D82B476-8ED4-4173-9CD9-597C363263FF}"/>
            </a:ext>
          </a:extLst>
        </xdr:cNvPr>
        <xdr:cNvSpPr/>
      </xdr:nvSpPr>
      <xdr:spPr>
        <a:xfrm>
          <a:off x="12029440" y="10060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48985</xdr:rowOff>
    </xdr:from>
    <xdr:to>
      <xdr:col>76</xdr:col>
      <xdr:colOff>114300</xdr:colOff>
      <xdr:row>60</xdr:row>
      <xdr:rowOff>78377</xdr:rowOff>
    </xdr:to>
    <xdr:cxnSp macro="">
      <xdr:nvCxnSpPr>
        <xdr:cNvPr id="651" name="直線コネクタ 650">
          <a:extLst>
            <a:ext uri="{FF2B5EF4-FFF2-40B4-BE49-F238E27FC236}">
              <a16:creationId xmlns:a16="http://schemas.microsoft.com/office/drawing/2014/main" id="{AB30AC55-0E15-4EB9-A5AF-8FB5AFAF2C0E}"/>
            </a:ext>
          </a:extLst>
        </xdr:cNvPr>
        <xdr:cNvCxnSpPr/>
      </xdr:nvCxnSpPr>
      <xdr:spPr>
        <a:xfrm>
          <a:off x="12072620" y="10107385"/>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652" name="楕円 651">
          <a:extLst>
            <a:ext uri="{FF2B5EF4-FFF2-40B4-BE49-F238E27FC236}">
              <a16:creationId xmlns:a16="http://schemas.microsoft.com/office/drawing/2014/main" id="{5847851D-7241-4C11-96EF-CF6A1074D319}"/>
            </a:ext>
          </a:extLst>
        </xdr:cNvPr>
        <xdr:cNvSpPr/>
      </xdr:nvSpPr>
      <xdr:spPr>
        <a:xfrm>
          <a:off x="1123188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48985</xdr:rowOff>
    </xdr:to>
    <xdr:cxnSp macro="">
      <xdr:nvCxnSpPr>
        <xdr:cNvPr id="653" name="直線コネクタ 652">
          <a:extLst>
            <a:ext uri="{FF2B5EF4-FFF2-40B4-BE49-F238E27FC236}">
              <a16:creationId xmlns:a16="http://schemas.microsoft.com/office/drawing/2014/main" id="{146E4C3F-4BBA-416E-B955-932C6B0AE3BE}"/>
            </a:ext>
          </a:extLst>
        </xdr:cNvPr>
        <xdr:cNvCxnSpPr/>
      </xdr:nvCxnSpPr>
      <xdr:spPr>
        <a:xfrm>
          <a:off x="11282680" y="10058400"/>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654" name="n_1aveValue【学校施設】&#10;有形固定資産減価償却率">
          <a:extLst>
            <a:ext uri="{FF2B5EF4-FFF2-40B4-BE49-F238E27FC236}">
              <a16:creationId xmlns:a16="http://schemas.microsoft.com/office/drawing/2014/main" id="{0ED47AEC-76D2-4784-8709-55A305D17B04}"/>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655" name="n_2aveValue【学校施設】&#10;有形固定資産減価償却率">
          <a:extLst>
            <a:ext uri="{FF2B5EF4-FFF2-40B4-BE49-F238E27FC236}">
              <a16:creationId xmlns:a16="http://schemas.microsoft.com/office/drawing/2014/main" id="{75AE0DA1-7836-46AC-83F7-F527BAD72B24}"/>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656" name="n_3aveValue【学校施設】&#10;有形固定資産減価償却率">
          <a:extLst>
            <a:ext uri="{FF2B5EF4-FFF2-40B4-BE49-F238E27FC236}">
              <a16:creationId xmlns:a16="http://schemas.microsoft.com/office/drawing/2014/main" id="{EEC6BE6E-F3D4-451A-A373-5F9479455ED5}"/>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57" name="n_4aveValue【学校施設】&#10;有形固定資産減価償却率">
          <a:extLst>
            <a:ext uri="{FF2B5EF4-FFF2-40B4-BE49-F238E27FC236}">
              <a16:creationId xmlns:a16="http://schemas.microsoft.com/office/drawing/2014/main" id="{C8CE31A1-FABF-4322-BC3B-77E3FD435558}"/>
            </a:ext>
          </a:extLst>
        </xdr:cNvPr>
        <xdr:cNvSpPr txBox="1"/>
      </xdr:nvSpPr>
      <xdr:spPr>
        <a:xfrm>
          <a:off x="1110298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xdr:rowOff>
    </xdr:from>
    <xdr:ext cx="405111" cy="259045"/>
    <xdr:sp macro="" textlink="">
      <xdr:nvSpPr>
        <xdr:cNvPr id="658" name="n_1mainValue【学校施設】&#10;有形固定資産減価償却率">
          <a:extLst>
            <a:ext uri="{FF2B5EF4-FFF2-40B4-BE49-F238E27FC236}">
              <a16:creationId xmlns:a16="http://schemas.microsoft.com/office/drawing/2014/main" id="{790FA565-3B3F-4DCB-AE9A-50ACCD6484ED}"/>
            </a:ext>
          </a:extLst>
        </xdr:cNvPr>
        <xdr:cNvSpPr txBox="1"/>
      </xdr:nvSpPr>
      <xdr:spPr>
        <a:xfrm>
          <a:off x="13437244" y="1022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659" name="n_2mainValue【学校施設】&#10;有形固定資産減価償却率">
          <a:extLst>
            <a:ext uri="{FF2B5EF4-FFF2-40B4-BE49-F238E27FC236}">
              <a16:creationId xmlns:a16="http://schemas.microsoft.com/office/drawing/2014/main" id="{1385DE7B-6BCC-45DC-AD95-72DC5A6440C7}"/>
            </a:ext>
          </a:extLst>
        </xdr:cNvPr>
        <xdr:cNvSpPr txBox="1"/>
      </xdr:nvSpPr>
      <xdr:spPr>
        <a:xfrm>
          <a:off x="12675244" y="1017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660" name="n_3mainValue【学校施設】&#10;有形固定資産減価償却率">
          <a:extLst>
            <a:ext uri="{FF2B5EF4-FFF2-40B4-BE49-F238E27FC236}">
              <a16:creationId xmlns:a16="http://schemas.microsoft.com/office/drawing/2014/main" id="{887372B9-B25C-4EF0-8A7B-C8E46E787DF8}"/>
            </a:ext>
          </a:extLst>
        </xdr:cNvPr>
        <xdr:cNvSpPr txBox="1"/>
      </xdr:nvSpPr>
      <xdr:spPr>
        <a:xfrm>
          <a:off x="1190054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661" name="n_4mainValue【学校施設】&#10;有形固定資産減価償却率">
          <a:extLst>
            <a:ext uri="{FF2B5EF4-FFF2-40B4-BE49-F238E27FC236}">
              <a16:creationId xmlns:a16="http://schemas.microsoft.com/office/drawing/2014/main" id="{12647731-10B3-46A3-9C35-E798DEA03D57}"/>
            </a:ext>
          </a:extLst>
        </xdr:cNvPr>
        <xdr:cNvSpPr txBox="1"/>
      </xdr:nvSpPr>
      <xdr:spPr>
        <a:xfrm>
          <a:off x="1110298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9F27FFC2-8E38-476B-8161-D86EB4B87C2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EF2F7E55-3E09-4815-A1F0-71AABF2D3D7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6DE785D0-6072-45C0-88DE-339D869D20C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4076F9ED-6FB1-4388-8AC8-0B2819148D3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B6E03E6D-A151-4481-91BE-B08DBD096DF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18663904-7B97-497D-8721-6E82BF4C809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D9DBD746-7B53-4E9F-9042-C06DB97BDDA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29979269-E354-40D3-91D7-F7D92E2A4B7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B0A8D53E-1033-42F3-B93B-350F541D76E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949C58D8-076B-4277-8561-C0D9EE545A7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EB147FC0-A017-4DF3-A594-69C0EF4EC11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B02E1AB-28C9-4BFE-9689-F24B0BFA38D1}"/>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10CFCBC1-0EB6-4656-A4B8-5EC68834DC96}"/>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BF9D203C-D340-4C85-AABF-AD72B932C04D}"/>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C46FC180-EB77-4BAB-8AE4-2EAC4F52546F}"/>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0587976A-30FF-4B90-8E53-C260A0D9A8B5}"/>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38F6999-BBBF-478B-9CB6-AE28CB92C0E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2F296A2F-AAE5-4176-8FB9-F69DD15DA008}"/>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93B1DF7E-A4D0-43CD-B568-26BDE59F7D0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5E646B7B-A9B5-4058-8893-A02F2C7E08B9}"/>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C5D4A879-014A-410A-A6A4-4E8834E0981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D985C933-A48E-4958-9E73-A763F98BCD74}"/>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644AF518-6D6D-4C44-88EB-57A88B17CD1D}"/>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8613666D-7403-46CC-8F35-BA3669720DF5}"/>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F13BFBBF-9683-4351-90A7-7B5155111BE3}"/>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54B147F8-8695-46D8-91D6-1BF46229225D}"/>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958BBAB4-6929-4575-BC14-44D72FDC836A}"/>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432F4093-C898-409F-AD6D-AA43252B1064}"/>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874FB0C8-6D69-47D5-BC10-22E3717F483B}"/>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3A33313F-13A3-4502-A286-385912759F73}"/>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E274DA46-5ABD-4769-A26F-F465F6376B61}"/>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3" name="フローチャート: 判断 692">
          <a:extLst>
            <a:ext uri="{FF2B5EF4-FFF2-40B4-BE49-F238E27FC236}">
              <a16:creationId xmlns:a16="http://schemas.microsoft.com/office/drawing/2014/main" id="{E7C8C93E-5072-42A5-B5B4-376A326FC1AB}"/>
            </a:ext>
          </a:extLst>
        </xdr:cNvPr>
        <xdr:cNvSpPr/>
      </xdr:nvSpPr>
      <xdr:spPr>
        <a:xfrm>
          <a:off x="16388080" y="106730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221E59D7-24CB-44E2-B8E9-94458150F2B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D86CF5C-1FFE-495C-88E6-9A710148F34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7B8F7DA-6B17-440F-A8BE-2C9B9A01879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7F3E6B5-65C7-4C25-8D2C-12F20FE2320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B9C4690-60F5-40D0-A185-D04C329726C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106129</xdr:rowOff>
    </xdr:from>
    <xdr:to>
      <xdr:col>116</xdr:col>
      <xdr:colOff>114300</xdr:colOff>
      <xdr:row>64</xdr:row>
      <xdr:rowOff>36279</xdr:rowOff>
    </xdr:to>
    <xdr:sp macro="" textlink="">
      <xdr:nvSpPr>
        <xdr:cNvPr id="699" name="楕円 698">
          <a:extLst>
            <a:ext uri="{FF2B5EF4-FFF2-40B4-BE49-F238E27FC236}">
              <a16:creationId xmlns:a16="http://schemas.microsoft.com/office/drawing/2014/main" id="{47D1E65B-8C9A-464C-8624-23CD9DB1FC4F}"/>
            </a:ext>
          </a:extLst>
        </xdr:cNvPr>
        <xdr:cNvSpPr/>
      </xdr:nvSpPr>
      <xdr:spPr>
        <a:xfrm>
          <a:off x="19458940" y="10667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02991F88-656B-44D9-86AC-FC637426D4CF}"/>
            </a:ext>
          </a:extLst>
        </xdr:cNvPr>
        <xdr:cNvSpPr txBox="1"/>
      </xdr:nvSpPr>
      <xdr:spPr>
        <a:xfrm>
          <a:off x="19547840" y="106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106948</xdr:rowOff>
    </xdr:from>
    <xdr:to>
      <xdr:col>112</xdr:col>
      <xdr:colOff>38100</xdr:colOff>
      <xdr:row>64</xdr:row>
      <xdr:rowOff>37098</xdr:rowOff>
    </xdr:to>
    <xdr:sp macro="" textlink="">
      <xdr:nvSpPr>
        <xdr:cNvPr id="701" name="楕円 700">
          <a:extLst>
            <a:ext uri="{FF2B5EF4-FFF2-40B4-BE49-F238E27FC236}">
              <a16:creationId xmlns:a16="http://schemas.microsoft.com/office/drawing/2014/main" id="{5DAD8C50-B3CF-4844-92E9-6A513D17F687}"/>
            </a:ext>
          </a:extLst>
        </xdr:cNvPr>
        <xdr:cNvSpPr/>
      </xdr:nvSpPr>
      <xdr:spPr>
        <a:xfrm>
          <a:off x="18735040" y="10668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156929</xdr:rowOff>
    </xdr:from>
    <xdr:to>
      <xdr:col>116</xdr:col>
      <xdr:colOff>63500</xdr:colOff>
      <xdr:row>63</xdr:row>
      <xdr:rowOff>157748</xdr:rowOff>
    </xdr:to>
    <xdr:cxnSp macro="">
      <xdr:nvCxnSpPr>
        <xdr:cNvPr id="702" name="直線コネクタ 701">
          <a:extLst>
            <a:ext uri="{FF2B5EF4-FFF2-40B4-BE49-F238E27FC236}">
              <a16:creationId xmlns:a16="http://schemas.microsoft.com/office/drawing/2014/main" id="{677FA5D0-436B-4CCC-8CD7-3A36622B8225}"/>
            </a:ext>
          </a:extLst>
        </xdr:cNvPr>
        <xdr:cNvCxnSpPr/>
      </xdr:nvCxnSpPr>
      <xdr:spPr>
        <a:xfrm flipV="1">
          <a:off x="18778220" y="10718249"/>
          <a:ext cx="73152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107341</xdr:rowOff>
    </xdr:from>
    <xdr:to>
      <xdr:col>107</xdr:col>
      <xdr:colOff>101600</xdr:colOff>
      <xdr:row>64</xdr:row>
      <xdr:rowOff>37491</xdr:rowOff>
    </xdr:to>
    <xdr:sp macro="" textlink="">
      <xdr:nvSpPr>
        <xdr:cNvPr id="703" name="楕円 702">
          <a:extLst>
            <a:ext uri="{FF2B5EF4-FFF2-40B4-BE49-F238E27FC236}">
              <a16:creationId xmlns:a16="http://schemas.microsoft.com/office/drawing/2014/main" id="{73DD11CB-CED7-4467-8C2E-81F13D8F6F9F}"/>
            </a:ext>
          </a:extLst>
        </xdr:cNvPr>
        <xdr:cNvSpPr/>
      </xdr:nvSpPr>
      <xdr:spPr>
        <a:xfrm>
          <a:off x="17937480" y="10668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157748</xdr:rowOff>
    </xdr:from>
    <xdr:to>
      <xdr:col>111</xdr:col>
      <xdr:colOff>177800</xdr:colOff>
      <xdr:row>63</xdr:row>
      <xdr:rowOff>158141</xdr:rowOff>
    </xdr:to>
    <xdr:cxnSp macro="">
      <xdr:nvCxnSpPr>
        <xdr:cNvPr id="704" name="直線コネクタ 703">
          <a:extLst>
            <a:ext uri="{FF2B5EF4-FFF2-40B4-BE49-F238E27FC236}">
              <a16:creationId xmlns:a16="http://schemas.microsoft.com/office/drawing/2014/main" id="{8B37BBC2-BE14-4FD5-9351-E672027A194C}"/>
            </a:ext>
          </a:extLst>
        </xdr:cNvPr>
        <xdr:cNvCxnSpPr/>
      </xdr:nvCxnSpPr>
      <xdr:spPr>
        <a:xfrm flipV="1">
          <a:off x="17988280" y="10719068"/>
          <a:ext cx="78994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107716</xdr:rowOff>
    </xdr:from>
    <xdr:to>
      <xdr:col>102</xdr:col>
      <xdr:colOff>165100</xdr:colOff>
      <xdr:row>64</xdr:row>
      <xdr:rowOff>37866</xdr:rowOff>
    </xdr:to>
    <xdr:sp macro="" textlink="">
      <xdr:nvSpPr>
        <xdr:cNvPr id="705" name="楕円 704">
          <a:extLst>
            <a:ext uri="{FF2B5EF4-FFF2-40B4-BE49-F238E27FC236}">
              <a16:creationId xmlns:a16="http://schemas.microsoft.com/office/drawing/2014/main" id="{1F01D4A4-EB56-4762-902B-A2248C3D711D}"/>
            </a:ext>
          </a:extLst>
        </xdr:cNvPr>
        <xdr:cNvSpPr/>
      </xdr:nvSpPr>
      <xdr:spPr>
        <a:xfrm>
          <a:off x="17162780" y="1066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158141</xdr:rowOff>
    </xdr:from>
    <xdr:to>
      <xdr:col>107</xdr:col>
      <xdr:colOff>50800</xdr:colOff>
      <xdr:row>63</xdr:row>
      <xdr:rowOff>158516</xdr:rowOff>
    </xdr:to>
    <xdr:cxnSp macro="">
      <xdr:nvCxnSpPr>
        <xdr:cNvPr id="706" name="直線コネクタ 705">
          <a:extLst>
            <a:ext uri="{FF2B5EF4-FFF2-40B4-BE49-F238E27FC236}">
              <a16:creationId xmlns:a16="http://schemas.microsoft.com/office/drawing/2014/main" id="{EBA3141A-2DE8-486E-9872-9F729ABA9444}"/>
            </a:ext>
          </a:extLst>
        </xdr:cNvPr>
        <xdr:cNvCxnSpPr/>
      </xdr:nvCxnSpPr>
      <xdr:spPr>
        <a:xfrm flipV="1">
          <a:off x="17213580" y="10719461"/>
          <a:ext cx="7747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108049</xdr:rowOff>
    </xdr:from>
    <xdr:to>
      <xdr:col>98</xdr:col>
      <xdr:colOff>38100</xdr:colOff>
      <xdr:row>64</xdr:row>
      <xdr:rowOff>38199</xdr:rowOff>
    </xdr:to>
    <xdr:sp macro="" textlink="">
      <xdr:nvSpPr>
        <xdr:cNvPr id="707" name="楕円 706">
          <a:extLst>
            <a:ext uri="{FF2B5EF4-FFF2-40B4-BE49-F238E27FC236}">
              <a16:creationId xmlns:a16="http://schemas.microsoft.com/office/drawing/2014/main" id="{88BADFEF-9F24-40FE-94BF-5729C567594A}"/>
            </a:ext>
          </a:extLst>
        </xdr:cNvPr>
        <xdr:cNvSpPr/>
      </xdr:nvSpPr>
      <xdr:spPr>
        <a:xfrm>
          <a:off x="16388080" y="10669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158516</xdr:rowOff>
    </xdr:from>
    <xdr:to>
      <xdr:col>102</xdr:col>
      <xdr:colOff>114300</xdr:colOff>
      <xdr:row>63</xdr:row>
      <xdr:rowOff>158849</xdr:rowOff>
    </xdr:to>
    <xdr:cxnSp macro="">
      <xdr:nvCxnSpPr>
        <xdr:cNvPr id="708" name="直線コネクタ 707">
          <a:extLst>
            <a:ext uri="{FF2B5EF4-FFF2-40B4-BE49-F238E27FC236}">
              <a16:creationId xmlns:a16="http://schemas.microsoft.com/office/drawing/2014/main" id="{88C2F702-8D45-46AD-9451-75A3E3BE92AC}"/>
            </a:ext>
          </a:extLst>
        </xdr:cNvPr>
        <xdr:cNvCxnSpPr/>
      </xdr:nvCxnSpPr>
      <xdr:spPr>
        <a:xfrm flipV="1">
          <a:off x="16431260" y="10719836"/>
          <a:ext cx="78232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09" name="n_1aveValue【学校施設】&#10;一人当たり面積">
          <a:extLst>
            <a:ext uri="{FF2B5EF4-FFF2-40B4-BE49-F238E27FC236}">
              <a16:creationId xmlns:a16="http://schemas.microsoft.com/office/drawing/2014/main" id="{CE34F797-9FE0-4E52-8305-2D734C8770E4}"/>
            </a:ext>
          </a:extLst>
        </xdr:cNvPr>
        <xdr:cNvSpPr txBox="1"/>
      </xdr:nvSpPr>
      <xdr:spPr>
        <a:xfrm>
          <a:off x="18561127" y="1076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10" name="n_2aveValue【学校施設】&#10;一人当たり面積">
          <a:extLst>
            <a:ext uri="{FF2B5EF4-FFF2-40B4-BE49-F238E27FC236}">
              <a16:creationId xmlns:a16="http://schemas.microsoft.com/office/drawing/2014/main" id="{22101A00-7611-4234-BD15-DE2432E77733}"/>
            </a:ext>
          </a:extLst>
        </xdr:cNvPr>
        <xdr:cNvSpPr txBox="1"/>
      </xdr:nvSpPr>
      <xdr:spPr>
        <a:xfrm>
          <a:off x="17776267" y="1076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1" name="n_3aveValue【学校施設】&#10;一人当たり面積">
          <a:extLst>
            <a:ext uri="{FF2B5EF4-FFF2-40B4-BE49-F238E27FC236}">
              <a16:creationId xmlns:a16="http://schemas.microsoft.com/office/drawing/2014/main" id="{4DCC5A60-D7BA-48ED-B4E2-AA924FE99940}"/>
            </a:ext>
          </a:extLst>
        </xdr:cNvPr>
        <xdr:cNvSpPr txBox="1"/>
      </xdr:nvSpPr>
      <xdr:spPr>
        <a:xfrm>
          <a:off x="17001567" y="1076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712" name="n_4aveValue【学校施設】&#10;一人当たり面積">
          <a:extLst>
            <a:ext uri="{FF2B5EF4-FFF2-40B4-BE49-F238E27FC236}">
              <a16:creationId xmlns:a16="http://schemas.microsoft.com/office/drawing/2014/main" id="{B0BA08A6-6680-48F5-8BB1-B676B0EE1FAB}"/>
            </a:ext>
          </a:extLst>
        </xdr:cNvPr>
        <xdr:cNvSpPr txBox="1"/>
      </xdr:nvSpPr>
      <xdr:spPr>
        <a:xfrm>
          <a:off x="16226867" y="1076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53625</xdr:rowOff>
    </xdr:from>
    <xdr:ext cx="469744" cy="259045"/>
    <xdr:sp macro="" textlink="">
      <xdr:nvSpPr>
        <xdr:cNvPr id="713" name="n_1mainValue【学校施設】&#10;一人当たり面積">
          <a:extLst>
            <a:ext uri="{FF2B5EF4-FFF2-40B4-BE49-F238E27FC236}">
              <a16:creationId xmlns:a16="http://schemas.microsoft.com/office/drawing/2014/main" id="{8E18B7FE-632A-481A-8FEE-B0981986F9A2}"/>
            </a:ext>
          </a:extLst>
        </xdr:cNvPr>
        <xdr:cNvSpPr txBox="1"/>
      </xdr:nvSpPr>
      <xdr:spPr>
        <a:xfrm>
          <a:off x="18561127" y="104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54018</xdr:rowOff>
    </xdr:from>
    <xdr:ext cx="469744" cy="259045"/>
    <xdr:sp macro="" textlink="">
      <xdr:nvSpPr>
        <xdr:cNvPr id="714" name="n_2mainValue【学校施設】&#10;一人当たり面積">
          <a:extLst>
            <a:ext uri="{FF2B5EF4-FFF2-40B4-BE49-F238E27FC236}">
              <a16:creationId xmlns:a16="http://schemas.microsoft.com/office/drawing/2014/main" id="{1062FA85-C18A-4A71-B69D-4EE2331C32D3}"/>
            </a:ext>
          </a:extLst>
        </xdr:cNvPr>
        <xdr:cNvSpPr txBox="1"/>
      </xdr:nvSpPr>
      <xdr:spPr>
        <a:xfrm>
          <a:off x="17776267" y="1044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54393</xdr:rowOff>
    </xdr:from>
    <xdr:ext cx="469744" cy="259045"/>
    <xdr:sp macro="" textlink="">
      <xdr:nvSpPr>
        <xdr:cNvPr id="715" name="n_3mainValue【学校施設】&#10;一人当たり面積">
          <a:extLst>
            <a:ext uri="{FF2B5EF4-FFF2-40B4-BE49-F238E27FC236}">
              <a16:creationId xmlns:a16="http://schemas.microsoft.com/office/drawing/2014/main" id="{05532FC8-F607-4FC2-A3FF-7FC9E3008E8C}"/>
            </a:ext>
          </a:extLst>
        </xdr:cNvPr>
        <xdr:cNvSpPr txBox="1"/>
      </xdr:nvSpPr>
      <xdr:spPr>
        <a:xfrm>
          <a:off x="17001567" y="1044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54726</xdr:rowOff>
    </xdr:from>
    <xdr:ext cx="469744" cy="259045"/>
    <xdr:sp macro="" textlink="">
      <xdr:nvSpPr>
        <xdr:cNvPr id="716" name="n_4mainValue【学校施設】&#10;一人当たり面積">
          <a:extLst>
            <a:ext uri="{FF2B5EF4-FFF2-40B4-BE49-F238E27FC236}">
              <a16:creationId xmlns:a16="http://schemas.microsoft.com/office/drawing/2014/main" id="{23F7662D-5C54-4FF0-B6F7-6D0CBE4D1862}"/>
            </a:ext>
          </a:extLst>
        </xdr:cNvPr>
        <xdr:cNvSpPr txBox="1"/>
      </xdr:nvSpPr>
      <xdr:spPr>
        <a:xfrm>
          <a:off x="16226867" y="1044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F839988-7DB1-4DD3-B07E-2ECD67E0508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148E9464-EA00-41B9-85D9-3AD2846611B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379066BE-0C4A-4FF2-84C2-BAC1CE3E1E0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65B0396-5F3F-4C38-9B07-2528454A2AF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35D2423-EDC5-44F9-A06A-4549DB54947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9EC11240-A150-4F00-967A-0BBFAD86090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5DB8247-E9F6-4A9E-9C42-74F20AB0F39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9B5CC91-E461-42C9-B166-8C5A5899986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B1AA36F0-2E47-4548-8967-F2E347D6D7C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22BC476C-5031-4DF5-99D4-BBCEB9D3F2A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3DE2B37-6796-4022-8537-7BA8C9EA7EE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DF3A0146-9730-4311-B7AD-A07CB3F19DA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12E3BF30-555E-4102-939B-E74F74DB89C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241E4910-0CFA-48BC-A777-40016FE887A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F0F286BF-CFFA-41B6-90F5-72E2944D7DB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75CC5298-4A15-49EE-BBF8-98E73AACE6A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188623AC-2A83-4EF7-8828-EACB150CF28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52609F77-26CE-42E9-8C24-6FFA66BCFAE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C5663B5A-B3A6-4A74-945E-99FE04E68D85}"/>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82470A74-BF98-4107-BED9-9567461357E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F6ABC29E-BEC4-4E38-BDBA-0840320D476F}"/>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50040FC6-FDD3-4B6C-83AE-91EEB31C92D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A20EF23D-DCC4-4DA7-8C31-8FD7A86CBEF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93D6BDF3-4156-4AE6-959A-A4345A1000B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A4C16BA8-C309-4FE9-B8E5-6FED46E1CBD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CDBEE340-DB30-4D88-B890-4CFAD0092C23}"/>
            </a:ext>
          </a:extLst>
        </xdr:cNvPr>
        <xdr:cNvCxnSpPr/>
      </xdr:nvCxnSpPr>
      <xdr:spPr>
        <a:xfrm flipV="1">
          <a:off x="14375764" y="13163006"/>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1AF372EA-F652-4225-9788-0B556A5E1F6C}"/>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9B106372-47EF-4095-8BB5-754B83B32614}"/>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5" name="【児童館】&#10;有形固定資産減価償却率最大値テキスト">
          <a:extLst>
            <a:ext uri="{FF2B5EF4-FFF2-40B4-BE49-F238E27FC236}">
              <a16:creationId xmlns:a16="http://schemas.microsoft.com/office/drawing/2014/main" id="{0022CB7D-B881-4851-980F-03FD812B6F79}"/>
            </a:ext>
          </a:extLst>
        </xdr:cNvPr>
        <xdr:cNvSpPr txBox="1"/>
      </xdr:nvSpPr>
      <xdr:spPr>
        <a:xfrm>
          <a:off x="14414500" y="1294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6" name="直線コネクタ 745">
          <a:extLst>
            <a:ext uri="{FF2B5EF4-FFF2-40B4-BE49-F238E27FC236}">
              <a16:creationId xmlns:a16="http://schemas.microsoft.com/office/drawing/2014/main" id="{15FBD32F-63CE-4784-94B4-B8F275164C9F}"/>
            </a:ext>
          </a:extLst>
        </xdr:cNvPr>
        <xdr:cNvCxnSpPr/>
      </xdr:nvCxnSpPr>
      <xdr:spPr>
        <a:xfrm>
          <a:off x="14287500" y="13163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747" name="【児童館】&#10;有形固定資産減価償却率平均値テキスト">
          <a:extLst>
            <a:ext uri="{FF2B5EF4-FFF2-40B4-BE49-F238E27FC236}">
              <a16:creationId xmlns:a16="http://schemas.microsoft.com/office/drawing/2014/main" id="{6D649BAC-C56F-426F-9D38-335EE6013F2C}"/>
            </a:ext>
          </a:extLst>
        </xdr:cNvPr>
        <xdr:cNvSpPr txBox="1"/>
      </xdr:nvSpPr>
      <xdr:spPr>
        <a:xfrm>
          <a:off x="14414500" y="137261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8" name="フローチャート: 判断 747">
          <a:extLst>
            <a:ext uri="{FF2B5EF4-FFF2-40B4-BE49-F238E27FC236}">
              <a16:creationId xmlns:a16="http://schemas.microsoft.com/office/drawing/2014/main" id="{A3FEA63F-EC60-4126-8133-0D6A667650DF}"/>
            </a:ext>
          </a:extLst>
        </xdr:cNvPr>
        <xdr:cNvSpPr/>
      </xdr:nvSpPr>
      <xdr:spPr>
        <a:xfrm>
          <a:off x="14325600" y="1387094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49" name="フローチャート: 判断 748">
          <a:extLst>
            <a:ext uri="{FF2B5EF4-FFF2-40B4-BE49-F238E27FC236}">
              <a16:creationId xmlns:a16="http://schemas.microsoft.com/office/drawing/2014/main" id="{5EB48872-D399-42C0-BA19-4F1CBB4A9A79}"/>
            </a:ext>
          </a:extLst>
        </xdr:cNvPr>
        <xdr:cNvSpPr/>
      </xdr:nvSpPr>
      <xdr:spPr>
        <a:xfrm>
          <a:off x="13578840" y="13833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0" name="フローチャート: 判断 749">
          <a:extLst>
            <a:ext uri="{FF2B5EF4-FFF2-40B4-BE49-F238E27FC236}">
              <a16:creationId xmlns:a16="http://schemas.microsoft.com/office/drawing/2014/main" id="{874F43E0-A0FE-4962-9FED-B6BBDC20A368}"/>
            </a:ext>
          </a:extLst>
        </xdr:cNvPr>
        <xdr:cNvSpPr/>
      </xdr:nvSpPr>
      <xdr:spPr>
        <a:xfrm>
          <a:off x="12804140" y="13892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1" name="フローチャート: 判断 750">
          <a:extLst>
            <a:ext uri="{FF2B5EF4-FFF2-40B4-BE49-F238E27FC236}">
              <a16:creationId xmlns:a16="http://schemas.microsoft.com/office/drawing/2014/main" id="{D559EE0E-7F9E-4967-AAD9-1653BFAAEC19}"/>
            </a:ext>
          </a:extLst>
        </xdr:cNvPr>
        <xdr:cNvSpPr/>
      </xdr:nvSpPr>
      <xdr:spPr>
        <a:xfrm>
          <a:off x="12029440" y="13854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2" name="フローチャート: 判断 751">
          <a:extLst>
            <a:ext uri="{FF2B5EF4-FFF2-40B4-BE49-F238E27FC236}">
              <a16:creationId xmlns:a16="http://schemas.microsoft.com/office/drawing/2014/main" id="{B10193F8-F5F6-4158-819E-B91A756C347A}"/>
            </a:ext>
          </a:extLst>
        </xdr:cNvPr>
        <xdr:cNvSpPr/>
      </xdr:nvSpPr>
      <xdr:spPr>
        <a:xfrm>
          <a:off x="1123188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E1E39D5-3E89-4BC5-AE51-4A17B700E4A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941DDFA-3562-42C7-B6E8-C3C5CF584F6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C1AFE12-BEC4-410B-A9E3-1ABE37D8108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1F902F1-9F8C-4C8E-A7EE-528BC0B7725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B8FEC69-6E8F-48D8-8A75-D1C6FCE4264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121194</xdr:rowOff>
    </xdr:from>
    <xdr:to>
      <xdr:col>85</xdr:col>
      <xdr:colOff>177800</xdr:colOff>
      <xdr:row>84</xdr:row>
      <xdr:rowOff>51344</xdr:rowOff>
    </xdr:to>
    <xdr:sp macro="" textlink="">
      <xdr:nvSpPr>
        <xdr:cNvPr id="758" name="楕円 757">
          <a:extLst>
            <a:ext uri="{FF2B5EF4-FFF2-40B4-BE49-F238E27FC236}">
              <a16:creationId xmlns:a16="http://schemas.microsoft.com/office/drawing/2014/main" id="{07193203-34C9-441B-96DC-D530B7DFED27}"/>
            </a:ext>
          </a:extLst>
        </xdr:cNvPr>
        <xdr:cNvSpPr/>
      </xdr:nvSpPr>
      <xdr:spPr>
        <a:xfrm>
          <a:off x="14325600" y="140353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99621</xdr:rowOff>
    </xdr:from>
    <xdr:ext cx="405111" cy="259045"/>
    <xdr:sp macro="" textlink="">
      <xdr:nvSpPr>
        <xdr:cNvPr id="759" name="【児童館】&#10;有形固定資産減価償却率該当値テキスト">
          <a:extLst>
            <a:ext uri="{FF2B5EF4-FFF2-40B4-BE49-F238E27FC236}">
              <a16:creationId xmlns:a16="http://schemas.microsoft.com/office/drawing/2014/main" id="{581DF287-A4A3-46A1-AD38-61541EDC4C8E}"/>
            </a:ext>
          </a:extLst>
        </xdr:cNvPr>
        <xdr:cNvSpPr txBox="1"/>
      </xdr:nvSpPr>
      <xdr:spPr>
        <a:xfrm>
          <a:off x="14414500"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103232</xdr:rowOff>
    </xdr:from>
    <xdr:to>
      <xdr:col>81</xdr:col>
      <xdr:colOff>101600</xdr:colOff>
      <xdr:row>84</xdr:row>
      <xdr:rowOff>33382</xdr:rowOff>
    </xdr:to>
    <xdr:sp macro="" textlink="">
      <xdr:nvSpPr>
        <xdr:cNvPr id="760" name="楕円 759">
          <a:extLst>
            <a:ext uri="{FF2B5EF4-FFF2-40B4-BE49-F238E27FC236}">
              <a16:creationId xmlns:a16="http://schemas.microsoft.com/office/drawing/2014/main" id="{1BA45A0A-997D-413E-88C9-C2084FC46EBB}"/>
            </a:ext>
          </a:extLst>
        </xdr:cNvPr>
        <xdr:cNvSpPr/>
      </xdr:nvSpPr>
      <xdr:spPr>
        <a:xfrm>
          <a:off x="13578840" y="14017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154032</xdr:rowOff>
    </xdr:from>
    <xdr:to>
      <xdr:col>85</xdr:col>
      <xdr:colOff>127000</xdr:colOff>
      <xdr:row>84</xdr:row>
      <xdr:rowOff>544</xdr:rowOff>
    </xdr:to>
    <xdr:cxnSp macro="">
      <xdr:nvCxnSpPr>
        <xdr:cNvPr id="761" name="直線コネクタ 760">
          <a:extLst>
            <a:ext uri="{FF2B5EF4-FFF2-40B4-BE49-F238E27FC236}">
              <a16:creationId xmlns:a16="http://schemas.microsoft.com/office/drawing/2014/main" id="{CCD1ACFA-83AF-466B-A130-4B6F66870F55}"/>
            </a:ext>
          </a:extLst>
        </xdr:cNvPr>
        <xdr:cNvCxnSpPr/>
      </xdr:nvCxnSpPr>
      <xdr:spPr>
        <a:xfrm>
          <a:off x="13629640" y="14068152"/>
          <a:ext cx="74676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121194</xdr:rowOff>
    </xdr:from>
    <xdr:to>
      <xdr:col>76</xdr:col>
      <xdr:colOff>165100</xdr:colOff>
      <xdr:row>84</xdr:row>
      <xdr:rowOff>51344</xdr:rowOff>
    </xdr:to>
    <xdr:sp macro="" textlink="">
      <xdr:nvSpPr>
        <xdr:cNvPr id="762" name="楕円 761">
          <a:extLst>
            <a:ext uri="{FF2B5EF4-FFF2-40B4-BE49-F238E27FC236}">
              <a16:creationId xmlns:a16="http://schemas.microsoft.com/office/drawing/2014/main" id="{FF8AE238-8C2B-40E1-BC4C-738E849F7476}"/>
            </a:ext>
          </a:extLst>
        </xdr:cNvPr>
        <xdr:cNvSpPr/>
      </xdr:nvSpPr>
      <xdr:spPr>
        <a:xfrm>
          <a:off x="12804140" y="14035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154032</xdr:rowOff>
    </xdr:from>
    <xdr:to>
      <xdr:col>81</xdr:col>
      <xdr:colOff>50800</xdr:colOff>
      <xdr:row>84</xdr:row>
      <xdr:rowOff>544</xdr:rowOff>
    </xdr:to>
    <xdr:cxnSp macro="">
      <xdr:nvCxnSpPr>
        <xdr:cNvPr id="763" name="直線コネクタ 762">
          <a:extLst>
            <a:ext uri="{FF2B5EF4-FFF2-40B4-BE49-F238E27FC236}">
              <a16:creationId xmlns:a16="http://schemas.microsoft.com/office/drawing/2014/main" id="{C51CD357-B057-463B-82D6-F711EF7C29B8}"/>
            </a:ext>
          </a:extLst>
        </xdr:cNvPr>
        <xdr:cNvCxnSpPr/>
      </xdr:nvCxnSpPr>
      <xdr:spPr>
        <a:xfrm flipV="1">
          <a:off x="12854940" y="14068152"/>
          <a:ext cx="7747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109764</xdr:rowOff>
    </xdr:from>
    <xdr:to>
      <xdr:col>72</xdr:col>
      <xdr:colOff>38100</xdr:colOff>
      <xdr:row>84</xdr:row>
      <xdr:rowOff>39914</xdr:rowOff>
    </xdr:to>
    <xdr:sp macro="" textlink="">
      <xdr:nvSpPr>
        <xdr:cNvPr id="764" name="楕円 763">
          <a:extLst>
            <a:ext uri="{FF2B5EF4-FFF2-40B4-BE49-F238E27FC236}">
              <a16:creationId xmlns:a16="http://schemas.microsoft.com/office/drawing/2014/main" id="{FB0CD9E5-E8FC-4A39-BFD0-6DAD2C80B765}"/>
            </a:ext>
          </a:extLst>
        </xdr:cNvPr>
        <xdr:cNvSpPr/>
      </xdr:nvSpPr>
      <xdr:spPr>
        <a:xfrm>
          <a:off x="12029440" y="14023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160564</xdr:rowOff>
    </xdr:from>
    <xdr:to>
      <xdr:col>76</xdr:col>
      <xdr:colOff>114300</xdr:colOff>
      <xdr:row>84</xdr:row>
      <xdr:rowOff>544</xdr:rowOff>
    </xdr:to>
    <xdr:cxnSp macro="">
      <xdr:nvCxnSpPr>
        <xdr:cNvPr id="765" name="直線コネクタ 764">
          <a:extLst>
            <a:ext uri="{FF2B5EF4-FFF2-40B4-BE49-F238E27FC236}">
              <a16:creationId xmlns:a16="http://schemas.microsoft.com/office/drawing/2014/main" id="{A8BE0046-B910-4CB1-A170-3AE4305513BF}"/>
            </a:ext>
          </a:extLst>
        </xdr:cNvPr>
        <xdr:cNvCxnSpPr/>
      </xdr:nvCxnSpPr>
      <xdr:spPr>
        <a:xfrm>
          <a:off x="12072620" y="14074684"/>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75474</xdr:rowOff>
    </xdr:from>
    <xdr:to>
      <xdr:col>67</xdr:col>
      <xdr:colOff>101600</xdr:colOff>
      <xdr:row>84</xdr:row>
      <xdr:rowOff>5624</xdr:rowOff>
    </xdr:to>
    <xdr:sp macro="" textlink="">
      <xdr:nvSpPr>
        <xdr:cNvPr id="766" name="楕円 765">
          <a:extLst>
            <a:ext uri="{FF2B5EF4-FFF2-40B4-BE49-F238E27FC236}">
              <a16:creationId xmlns:a16="http://schemas.microsoft.com/office/drawing/2014/main" id="{C45934D6-166C-4665-AED0-F59E72642551}"/>
            </a:ext>
          </a:extLst>
        </xdr:cNvPr>
        <xdr:cNvSpPr/>
      </xdr:nvSpPr>
      <xdr:spPr>
        <a:xfrm>
          <a:off x="11231880" y="13989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126274</xdr:rowOff>
    </xdr:from>
    <xdr:to>
      <xdr:col>71</xdr:col>
      <xdr:colOff>177800</xdr:colOff>
      <xdr:row>83</xdr:row>
      <xdr:rowOff>160564</xdr:rowOff>
    </xdr:to>
    <xdr:cxnSp macro="">
      <xdr:nvCxnSpPr>
        <xdr:cNvPr id="767" name="直線コネクタ 766">
          <a:extLst>
            <a:ext uri="{FF2B5EF4-FFF2-40B4-BE49-F238E27FC236}">
              <a16:creationId xmlns:a16="http://schemas.microsoft.com/office/drawing/2014/main" id="{5EC050AC-D2C0-414E-9236-4AF8B4D70B96}"/>
            </a:ext>
          </a:extLst>
        </xdr:cNvPr>
        <xdr:cNvCxnSpPr/>
      </xdr:nvCxnSpPr>
      <xdr:spPr>
        <a:xfrm>
          <a:off x="11282680" y="1404039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768" name="n_1aveValue【児童館】&#10;有形固定資産減価償却率">
          <a:extLst>
            <a:ext uri="{FF2B5EF4-FFF2-40B4-BE49-F238E27FC236}">
              <a16:creationId xmlns:a16="http://schemas.microsoft.com/office/drawing/2014/main" id="{D09EE841-359A-478B-8E95-FA814B9AFFEF}"/>
            </a:ext>
          </a:extLst>
        </xdr:cNvPr>
        <xdr:cNvSpPr txBox="1"/>
      </xdr:nvSpPr>
      <xdr:spPr>
        <a:xfrm>
          <a:off x="13437244" y="1361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769" name="n_2aveValue【児童館】&#10;有形固定資産減価償却率">
          <a:extLst>
            <a:ext uri="{FF2B5EF4-FFF2-40B4-BE49-F238E27FC236}">
              <a16:creationId xmlns:a16="http://schemas.microsoft.com/office/drawing/2014/main" id="{5A4DA00C-549F-4827-B4F4-53EB6F07E64E}"/>
            </a:ext>
          </a:extLst>
        </xdr:cNvPr>
        <xdr:cNvSpPr txBox="1"/>
      </xdr:nvSpPr>
      <xdr:spPr>
        <a:xfrm>
          <a:off x="12675244" y="1367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770" name="n_3aveValue【児童館】&#10;有形固定資産減価償却率">
          <a:extLst>
            <a:ext uri="{FF2B5EF4-FFF2-40B4-BE49-F238E27FC236}">
              <a16:creationId xmlns:a16="http://schemas.microsoft.com/office/drawing/2014/main" id="{0E4308A9-3B98-43D7-B449-576D16370B8C}"/>
            </a:ext>
          </a:extLst>
        </xdr:cNvPr>
        <xdr:cNvSpPr txBox="1"/>
      </xdr:nvSpPr>
      <xdr:spPr>
        <a:xfrm>
          <a:off x="119005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771" name="n_4aveValue【児童館】&#10;有形固定資産減価償却率">
          <a:extLst>
            <a:ext uri="{FF2B5EF4-FFF2-40B4-BE49-F238E27FC236}">
              <a16:creationId xmlns:a16="http://schemas.microsoft.com/office/drawing/2014/main" id="{272CDE9B-873E-4474-AAC7-EDBDEED48E83}"/>
            </a:ext>
          </a:extLst>
        </xdr:cNvPr>
        <xdr:cNvSpPr txBox="1"/>
      </xdr:nvSpPr>
      <xdr:spPr>
        <a:xfrm>
          <a:off x="1110298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24509</xdr:rowOff>
    </xdr:from>
    <xdr:ext cx="405111" cy="259045"/>
    <xdr:sp macro="" textlink="">
      <xdr:nvSpPr>
        <xdr:cNvPr id="772" name="n_1mainValue【児童館】&#10;有形固定資産減価償却率">
          <a:extLst>
            <a:ext uri="{FF2B5EF4-FFF2-40B4-BE49-F238E27FC236}">
              <a16:creationId xmlns:a16="http://schemas.microsoft.com/office/drawing/2014/main" id="{2EDF37C2-AB96-434B-935D-006BF7CBB3A1}"/>
            </a:ext>
          </a:extLst>
        </xdr:cNvPr>
        <xdr:cNvSpPr txBox="1"/>
      </xdr:nvSpPr>
      <xdr:spPr>
        <a:xfrm>
          <a:off x="13437244" y="1410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42471</xdr:rowOff>
    </xdr:from>
    <xdr:ext cx="405111" cy="259045"/>
    <xdr:sp macro="" textlink="">
      <xdr:nvSpPr>
        <xdr:cNvPr id="773" name="n_2mainValue【児童館】&#10;有形固定資産減価償却率">
          <a:extLst>
            <a:ext uri="{FF2B5EF4-FFF2-40B4-BE49-F238E27FC236}">
              <a16:creationId xmlns:a16="http://schemas.microsoft.com/office/drawing/2014/main" id="{9864BD4A-F74B-4266-8842-4CC92558F84D}"/>
            </a:ext>
          </a:extLst>
        </xdr:cNvPr>
        <xdr:cNvSpPr txBox="1"/>
      </xdr:nvSpPr>
      <xdr:spPr>
        <a:xfrm>
          <a:off x="12675244" y="1412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31041</xdr:rowOff>
    </xdr:from>
    <xdr:ext cx="405111" cy="259045"/>
    <xdr:sp macro="" textlink="">
      <xdr:nvSpPr>
        <xdr:cNvPr id="774" name="n_3mainValue【児童館】&#10;有形固定資産減価償却率">
          <a:extLst>
            <a:ext uri="{FF2B5EF4-FFF2-40B4-BE49-F238E27FC236}">
              <a16:creationId xmlns:a16="http://schemas.microsoft.com/office/drawing/2014/main" id="{C9EE97DC-A511-4C8E-941E-121775D4A555}"/>
            </a:ext>
          </a:extLst>
        </xdr:cNvPr>
        <xdr:cNvSpPr txBox="1"/>
      </xdr:nvSpPr>
      <xdr:spPr>
        <a:xfrm>
          <a:off x="119005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168201</xdr:rowOff>
    </xdr:from>
    <xdr:ext cx="405111" cy="259045"/>
    <xdr:sp macro="" textlink="">
      <xdr:nvSpPr>
        <xdr:cNvPr id="775" name="n_4mainValue【児童館】&#10;有形固定資産減価償却率">
          <a:extLst>
            <a:ext uri="{FF2B5EF4-FFF2-40B4-BE49-F238E27FC236}">
              <a16:creationId xmlns:a16="http://schemas.microsoft.com/office/drawing/2014/main" id="{E4F0AE4E-140A-4D1A-8071-5741F34E334E}"/>
            </a:ext>
          </a:extLst>
        </xdr:cNvPr>
        <xdr:cNvSpPr txBox="1"/>
      </xdr:nvSpPr>
      <xdr:spPr>
        <a:xfrm>
          <a:off x="11102984"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60A11678-0217-43E3-B173-59546FBC430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77E73F8D-EAA4-4D6A-8BB5-1C8E51D18F6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DA2B718C-51DC-4950-8AC0-F3867907AF3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EC72200-6465-4CB6-ABCA-49DB66BFA63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FBC69570-5B18-4E62-A63C-57A74EF4EFC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760D7BD5-F9C1-4028-9A0E-D8AA601A327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284B2C3A-0B5E-416E-949F-0015D0384CD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841AFA7B-B00F-4ADA-8D50-62898805CED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CC70C64-690E-4D34-AE80-F922256869F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E747A53-0861-4B31-AA89-EFD9B8B64F2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1A9021DC-40A1-4398-9A4D-42A1A2E6C393}"/>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C6BA76C1-E810-41DF-8DC7-F0A8495DA79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7BBE6991-B093-4E03-A7CF-6E446FC92A6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289B6EC9-D88D-430E-A908-5A70987A975A}"/>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00DFF721-3AD5-49CA-88BC-9ADCD874E9D1}"/>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567A4D86-D066-4454-AE94-F455655704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116A4223-8921-4BEA-9575-2B7BFFBACBF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EBBC5BDB-4B90-4A93-B1BF-3AADB6E52A7D}"/>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89147EFF-7C16-4A89-9C29-A8CBD9C87E9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A050E4F4-AC1B-4B24-8F38-31B1DEC71D1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BACE3C7A-510E-43F4-8AB7-73BBF7BC789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7" name="直線コネクタ 796">
          <a:extLst>
            <a:ext uri="{FF2B5EF4-FFF2-40B4-BE49-F238E27FC236}">
              <a16:creationId xmlns:a16="http://schemas.microsoft.com/office/drawing/2014/main" id="{460C9661-1EE7-4B9F-A534-207FEE49F03B}"/>
            </a:ext>
          </a:extLst>
        </xdr:cNvPr>
        <xdr:cNvCxnSpPr/>
      </xdr:nvCxnSpPr>
      <xdr:spPr>
        <a:xfrm flipV="1">
          <a:off x="19509104" y="13223748"/>
          <a:ext cx="0" cy="1199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8" name="【児童館】&#10;一人当たり面積最小値テキスト">
          <a:extLst>
            <a:ext uri="{FF2B5EF4-FFF2-40B4-BE49-F238E27FC236}">
              <a16:creationId xmlns:a16="http://schemas.microsoft.com/office/drawing/2014/main" id="{BBB8B445-66B6-4D87-AF3A-7329CF1ABE3B}"/>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9" name="直線コネクタ 798">
          <a:extLst>
            <a:ext uri="{FF2B5EF4-FFF2-40B4-BE49-F238E27FC236}">
              <a16:creationId xmlns:a16="http://schemas.microsoft.com/office/drawing/2014/main" id="{A5F40E61-C7E5-4CEE-B7C2-9453376F4076}"/>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0" name="【児童館】&#10;一人当たり面積最大値テキスト">
          <a:extLst>
            <a:ext uri="{FF2B5EF4-FFF2-40B4-BE49-F238E27FC236}">
              <a16:creationId xmlns:a16="http://schemas.microsoft.com/office/drawing/2014/main" id="{A94FE2D6-BA98-4787-9F05-98C1E35B1637}"/>
            </a:ext>
          </a:extLst>
        </xdr:cNvPr>
        <xdr:cNvSpPr txBox="1"/>
      </xdr:nvSpPr>
      <xdr:spPr>
        <a:xfrm>
          <a:off x="19547840" y="1300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1" name="直線コネクタ 800">
          <a:extLst>
            <a:ext uri="{FF2B5EF4-FFF2-40B4-BE49-F238E27FC236}">
              <a16:creationId xmlns:a16="http://schemas.microsoft.com/office/drawing/2014/main" id="{25D50F71-72BC-4C7E-A8BE-671DEA1C260F}"/>
            </a:ext>
          </a:extLst>
        </xdr:cNvPr>
        <xdr:cNvCxnSpPr/>
      </xdr:nvCxnSpPr>
      <xdr:spPr>
        <a:xfrm>
          <a:off x="19443700" y="13223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802" name="【児童館】&#10;一人当たり面積平均値テキスト">
          <a:extLst>
            <a:ext uri="{FF2B5EF4-FFF2-40B4-BE49-F238E27FC236}">
              <a16:creationId xmlns:a16="http://schemas.microsoft.com/office/drawing/2014/main" id="{B080814F-6593-45F9-917C-900AA565045B}"/>
            </a:ext>
          </a:extLst>
        </xdr:cNvPr>
        <xdr:cNvSpPr txBox="1"/>
      </xdr:nvSpPr>
      <xdr:spPr>
        <a:xfrm>
          <a:off x="19547840" y="14129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3" name="フローチャート: 判断 802">
          <a:extLst>
            <a:ext uri="{FF2B5EF4-FFF2-40B4-BE49-F238E27FC236}">
              <a16:creationId xmlns:a16="http://schemas.microsoft.com/office/drawing/2014/main" id="{DECABCED-AE41-4694-B45B-77A5EBCB1E72}"/>
            </a:ext>
          </a:extLst>
        </xdr:cNvPr>
        <xdr:cNvSpPr/>
      </xdr:nvSpPr>
      <xdr:spPr>
        <a:xfrm>
          <a:off x="1945894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4" name="フローチャート: 判断 803">
          <a:extLst>
            <a:ext uri="{FF2B5EF4-FFF2-40B4-BE49-F238E27FC236}">
              <a16:creationId xmlns:a16="http://schemas.microsoft.com/office/drawing/2014/main" id="{8D18B07D-F6A0-4D35-B215-3CFC719A580B}"/>
            </a:ext>
          </a:extLst>
        </xdr:cNvPr>
        <xdr:cNvSpPr/>
      </xdr:nvSpPr>
      <xdr:spPr>
        <a:xfrm>
          <a:off x="18735040" y="141467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5" name="フローチャート: 判断 804">
          <a:extLst>
            <a:ext uri="{FF2B5EF4-FFF2-40B4-BE49-F238E27FC236}">
              <a16:creationId xmlns:a16="http://schemas.microsoft.com/office/drawing/2014/main" id="{12F6CE02-8615-4586-91A9-34017D3D0583}"/>
            </a:ext>
          </a:extLst>
        </xdr:cNvPr>
        <xdr:cNvSpPr/>
      </xdr:nvSpPr>
      <xdr:spPr>
        <a:xfrm>
          <a:off x="17937480" y="1414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6" name="フローチャート: 判断 805">
          <a:extLst>
            <a:ext uri="{FF2B5EF4-FFF2-40B4-BE49-F238E27FC236}">
              <a16:creationId xmlns:a16="http://schemas.microsoft.com/office/drawing/2014/main" id="{504DBFD2-09F1-476A-8CF8-B63C7803CA5B}"/>
            </a:ext>
          </a:extLst>
        </xdr:cNvPr>
        <xdr:cNvSpPr/>
      </xdr:nvSpPr>
      <xdr:spPr>
        <a:xfrm>
          <a:off x="17162780" y="1414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7" name="フローチャート: 判断 806">
          <a:extLst>
            <a:ext uri="{FF2B5EF4-FFF2-40B4-BE49-F238E27FC236}">
              <a16:creationId xmlns:a16="http://schemas.microsoft.com/office/drawing/2014/main" id="{E574D784-05C7-40C4-9976-B56194B2002A}"/>
            </a:ext>
          </a:extLst>
        </xdr:cNvPr>
        <xdr:cNvSpPr/>
      </xdr:nvSpPr>
      <xdr:spPr>
        <a:xfrm>
          <a:off x="16388080" y="14160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0243F50-7919-4567-A858-14CAFED278B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5615E27-1D91-46C7-8CE6-33ACEED5CD2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49B4023-0854-4F07-99DB-191ADA099CB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75D4FC1-7FBB-4048-AF2E-1FD7A66CA5C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C766F15-8D7F-4865-98D7-34234B898F0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21589</xdr:rowOff>
    </xdr:from>
    <xdr:to>
      <xdr:col>116</xdr:col>
      <xdr:colOff>114300</xdr:colOff>
      <xdr:row>83</xdr:row>
      <xdr:rowOff>123189</xdr:rowOff>
    </xdr:to>
    <xdr:sp macro="" textlink="">
      <xdr:nvSpPr>
        <xdr:cNvPr id="813" name="楕円 812">
          <a:extLst>
            <a:ext uri="{FF2B5EF4-FFF2-40B4-BE49-F238E27FC236}">
              <a16:creationId xmlns:a16="http://schemas.microsoft.com/office/drawing/2014/main" id="{DC1AC2CD-04AF-4530-BAF3-67629C3EC361}"/>
            </a:ext>
          </a:extLst>
        </xdr:cNvPr>
        <xdr:cNvSpPr/>
      </xdr:nvSpPr>
      <xdr:spPr>
        <a:xfrm>
          <a:off x="1945894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44466</xdr:rowOff>
    </xdr:from>
    <xdr:ext cx="469744" cy="259045"/>
    <xdr:sp macro="" textlink="">
      <xdr:nvSpPr>
        <xdr:cNvPr id="814" name="【児童館】&#10;一人当たり面積該当値テキスト">
          <a:extLst>
            <a:ext uri="{FF2B5EF4-FFF2-40B4-BE49-F238E27FC236}">
              <a16:creationId xmlns:a16="http://schemas.microsoft.com/office/drawing/2014/main" id="{C1120A5E-145E-4FB3-A2F5-51FAD0C0DCCC}"/>
            </a:ext>
          </a:extLst>
        </xdr:cNvPr>
        <xdr:cNvSpPr txBox="1"/>
      </xdr:nvSpPr>
      <xdr:spPr>
        <a:xfrm>
          <a:off x="19547840" y="1379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49022</xdr:rowOff>
    </xdr:from>
    <xdr:to>
      <xdr:col>112</xdr:col>
      <xdr:colOff>38100</xdr:colOff>
      <xdr:row>83</xdr:row>
      <xdr:rowOff>150622</xdr:rowOff>
    </xdr:to>
    <xdr:sp macro="" textlink="">
      <xdr:nvSpPr>
        <xdr:cNvPr id="815" name="楕円 814">
          <a:extLst>
            <a:ext uri="{FF2B5EF4-FFF2-40B4-BE49-F238E27FC236}">
              <a16:creationId xmlns:a16="http://schemas.microsoft.com/office/drawing/2014/main" id="{D9251DD4-080E-4570-9BB6-EED05D164468}"/>
            </a:ext>
          </a:extLst>
        </xdr:cNvPr>
        <xdr:cNvSpPr/>
      </xdr:nvSpPr>
      <xdr:spPr>
        <a:xfrm>
          <a:off x="18735040" y="139631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72389</xdr:rowOff>
    </xdr:from>
    <xdr:to>
      <xdr:col>116</xdr:col>
      <xdr:colOff>63500</xdr:colOff>
      <xdr:row>83</xdr:row>
      <xdr:rowOff>99822</xdr:rowOff>
    </xdr:to>
    <xdr:cxnSp macro="">
      <xdr:nvCxnSpPr>
        <xdr:cNvPr id="816" name="直線コネクタ 815">
          <a:extLst>
            <a:ext uri="{FF2B5EF4-FFF2-40B4-BE49-F238E27FC236}">
              <a16:creationId xmlns:a16="http://schemas.microsoft.com/office/drawing/2014/main" id="{42F2A17C-964D-43B6-86DD-896971BE519A}"/>
            </a:ext>
          </a:extLst>
        </xdr:cNvPr>
        <xdr:cNvCxnSpPr/>
      </xdr:nvCxnSpPr>
      <xdr:spPr>
        <a:xfrm flipV="1">
          <a:off x="18778220" y="13986509"/>
          <a:ext cx="7315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62737</xdr:rowOff>
    </xdr:from>
    <xdr:to>
      <xdr:col>107</xdr:col>
      <xdr:colOff>101600</xdr:colOff>
      <xdr:row>83</xdr:row>
      <xdr:rowOff>164337</xdr:rowOff>
    </xdr:to>
    <xdr:sp macro="" textlink="">
      <xdr:nvSpPr>
        <xdr:cNvPr id="817" name="楕円 816">
          <a:extLst>
            <a:ext uri="{FF2B5EF4-FFF2-40B4-BE49-F238E27FC236}">
              <a16:creationId xmlns:a16="http://schemas.microsoft.com/office/drawing/2014/main" id="{23FE726D-2430-45AF-A6C8-B45ABCEA0673}"/>
            </a:ext>
          </a:extLst>
        </xdr:cNvPr>
        <xdr:cNvSpPr/>
      </xdr:nvSpPr>
      <xdr:spPr>
        <a:xfrm>
          <a:off x="17937480" y="1397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99822</xdr:rowOff>
    </xdr:from>
    <xdr:to>
      <xdr:col>111</xdr:col>
      <xdr:colOff>177800</xdr:colOff>
      <xdr:row>83</xdr:row>
      <xdr:rowOff>113537</xdr:rowOff>
    </xdr:to>
    <xdr:cxnSp macro="">
      <xdr:nvCxnSpPr>
        <xdr:cNvPr id="818" name="直線コネクタ 817">
          <a:extLst>
            <a:ext uri="{FF2B5EF4-FFF2-40B4-BE49-F238E27FC236}">
              <a16:creationId xmlns:a16="http://schemas.microsoft.com/office/drawing/2014/main" id="{A6F205C9-CDB3-476F-AAB5-4AAE999A7646}"/>
            </a:ext>
          </a:extLst>
        </xdr:cNvPr>
        <xdr:cNvCxnSpPr/>
      </xdr:nvCxnSpPr>
      <xdr:spPr>
        <a:xfrm flipV="1">
          <a:off x="17988280" y="14013942"/>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76454</xdr:rowOff>
    </xdr:from>
    <xdr:to>
      <xdr:col>102</xdr:col>
      <xdr:colOff>165100</xdr:colOff>
      <xdr:row>84</xdr:row>
      <xdr:rowOff>6604</xdr:rowOff>
    </xdr:to>
    <xdr:sp macro="" textlink="">
      <xdr:nvSpPr>
        <xdr:cNvPr id="819" name="楕円 818">
          <a:extLst>
            <a:ext uri="{FF2B5EF4-FFF2-40B4-BE49-F238E27FC236}">
              <a16:creationId xmlns:a16="http://schemas.microsoft.com/office/drawing/2014/main" id="{E3F20A92-9E5C-4C3E-885D-C7C96F0FC2C6}"/>
            </a:ext>
          </a:extLst>
        </xdr:cNvPr>
        <xdr:cNvSpPr/>
      </xdr:nvSpPr>
      <xdr:spPr>
        <a:xfrm>
          <a:off x="17162780" y="13990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113537</xdr:rowOff>
    </xdr:from>
    <xdr:to>
      <xdr:col>107</xdr:col>
      <xdr:colOff>50800</xdr:colOff>
      <xdr:row>83</xdr:row>
      <xdr:rowOff>127254</xdr:rowOff>
    </xdr:to>
    <xdr:cxnSp macro="">
      <xdr:nvCxnSpPr>
        <xdr:cNvPr id="820" name="直線コネクタ 819">
          <a:extLst>
            <a:ext uri="{FF2B5EF4-FFF2-40B4-BE49-F238E27FC236}">
              <a16:creationId xmlns:a16="http://schemas.microsoft.com/office/drawing/2014/main" id="{7342CE00-0997-464B-ADAC-BFAF9E04F525}"/>
            </a:ext>
          </a:extLst>
        </xdr:cNvPr>
        <xdr:cNvCxnSpPr/>
      </xdr:nvCxnSpPr>
      <xdr:spPr>
        <a:xfrm flipV="1">
          <a:off x="17213580" y="14027657"/>
          <a:ext cx="7747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85598</xdr:rowOff>
    </xdr:from>
    <xdr:to>
      <xdr:col>98</xdr:col>
      <xdr:colOff>38100</xdr:colOff>
      <xdr:row>84</xdr:row>
      <xdr:rowOff>15748</xdr:rowOff>
    </xdr:to>
    <xdr:sp macro="" textlink="">
      <xdr:nvSpPr>
        <xdr:cNvPr id="821" name="楕円 820">
          <a:extLst>
            <a:ext uri="{FF2B5EF4-FFF2-40B4-BE49-F238E27FC236}">
              <a16:creationId xmlns:a16="http://schemas.microsoft.com/office/drawing/2014/main" id="{B447DCA0-C77E-4CEF-9C48-3DB16D2899B1}"/>
            </a:ext>
          </a:extLst>
        </xdr:cNvPr>
        <xdr:cNvSpPr/>
      </xdr:nvSpPr>
      <xdr:spPr>
        <a:xfrm>
          <a:off x="16388080" y="13999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127254</xdr:rowOff>
    </xdr:from>
    <xdr:to>
      <xdr:col>102</xdr:col>
      <xdr:colOff>114300</xdr:colOff>
      <xdr:row>83</xdr:row>
      <xdr:rowOff>136398</xdr:rowOff>
    </xdr:to>
    <xdr:cxnSp macro="">
      <xdr:nvCxnSpPr>
        <xdr:cNvPr id="822" name="直線コネクタ 821">
          <a:extLst>
            <a:ext uri="{FF2B5EF4-FFF2-40B4-BE49-F238E27FC236}">
              <a16:creationId xmlns:a16="http://schemas.microsoft.com/office/drawing/2014/main" id="{A3E3B6FD-F203-4D30-B552-5CB57ADC8CAB}"/>
            </a:ext>
          </a:extLst>
        </xdr:cNvPr>
        <xdr:cNvCxnSpPr/>
      </xdr:nvCxnSpPr>
      <xdr:spPr>
        <a:xfrm flipV="1">
          <a:off x="16431260" y="14041374"/>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823" name="n_1aveValue【児童館】&#10;一人当たり面積">
          <a:extLst>
            <a:ext uri="{FF2B5EF4-FFF2-40B4-BE49-F238E27FC236}">
              <a16:creationId xmlns:a16="http://schemas.microsoft.com/office/drawing/2014/main" id="{8B178BB0-91E3-45BB-A4A2-749D0C392497}"/>
            </a:ext>
          </a:extLst>
        </xdr:cNvPr>
        <xdr:cNvSpPr txBox="1"/>
      </xdr:nvSpPr>
      <xdr:spPr>
        <a:xfrm>
          <a:off x="1856112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24" name="n_2aveValue【児童館】&#10;一人当たり面積">
          <a:extLst>
            <a:ext uri="{FF2B5EF4-FFF2-40B4-BE49-F238E27FC236}">
              <a16:creationId xmlns:a16="http://schemas.microsoft.com/office/drawing/2014/main" id="{2457D0EA-8001-4E33-8D65-A7D8F1D3A226}"/>
            </a:ext>
          </a:extLst>
        </xdr:cNvPr>
        <xdr:cNvSpPr txBox="1"/>
      </xdr:nvSpPr>
      <xdr:spPr>
        <a:xfrm>
          <a:off x="177762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25" name="n_3aveValue【児童館】&#10;一人当たり面積">
          <a:extLst>
            <a:ext uri="{FF2B5EF4-FFF2-40B4-BE49-F238E27FC236}">
              <a16:creationId xmlns:a16="http://schemas.microsoft.com/office/drawing/2014/main" id="{56A04E61-9608-41EC-A277-815468F22BDE}"/>
            </a:ext>
          </a:extLst>
        </xdr:cNvPr>
        <xdr:cNvSpPr txBox="1"/>
      </xdr:nvSpPr>
      <xdr:spPr>
        <a:xfrm>
          <a:off x="17001567" y="142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26" name="n_4aveValue【児童館】&#10;一人当たり面積">
          <a:extLst>
            <a:ext uri="{FF2B5EF4-FFF2-40B4-BE49-F238E27FC236}">
              <a16:creationId xmlns:a16="http://schemas.microsoft.com/office/drawing/2014/main" id="{4367FDDA-6E70-4823-9686-1F0900E51399}"/>
            </a:ext>
          </a:extLst>
        </xdr:cNvPr>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167149</xdr:rowOff>
    </xdr:from>
    <xdr:ext cx="469744" cy="259045"/>
    <xdr:sp macro="" textlink="">
      <xdr:nvSpPr>
        <xdr:cNvPr id="827" name="n_1mainValue【児童館】&#10;一人当たり面積">
          <a:extLst>
            <a:ext uri="{FF2B5EF4-FFF2-40B4-BE49-F238E27FC236}">
              <a16:creationId xmlns:a16="http://schemas.microsoft.com/office/drawing/2014/main" id="{5EC057CD-EC6E-4909-811C-ED38D4CD0FAF}"/>
            </a:ext>
          </a:extLst>
        </xdr:cNvPr>
        <xdr:cNvSpPr txBox="1"/>
      </xdr:nvSpPr>
      <xdr:spPr>
        <a:xfrm>
          <a:off x="18561127" y="137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9414</xdr:rowOff>
    </xdr:from>
    <xdr:ext cx="469744" cy="259045"/>
    <xdr:sp macro="" textlink="">
      <xdr:nvSpPr>
        <xdr:cNvPr id="828" name="n_2mainValue【児童館】&#10;一人当たり面積">
          <a:extLst>
            <a:ext uri="{FF2B5EF4-FFF2-40B4-BE49-F238E27FC236}">
              <a16:creationId xmlns:a16="http://schemas.microsoft.com/office/drawing/2014/main" id="{6EC8560A-2F61-4F55-9987-1C0B6C47722E}"/>
            </a:ext>
          </a:extLst>
        </xdr:cNvPr>
        <xdr:cNvSpPr txBox="1"/>
      </xdr:nvSpPr>
      <xdr:spPr>
        <a:xfrm>
          <a:off x="1777626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23131</xdr:rowOff>
    </xdr:from>
    <xdr:ext cx="469744" cy="259045"/>
    <xdr:sp macro="" textlink="">
      <xdr:nvSpPr>
        <xdr:cNvPr id="829" name="n_3mainValue【児童館】&#10;一人当たり面積">
          <a:extLst>
            <a:ext uri="{FF2B5EF4-FFF2-40B4-BE49-F238E27FC236}">
              <a16:creationId xmlns:a16="http://schemas.microsoft.com/office/drawing/2014/main" id="{0CB9B826-955A-4AD2-8041-3FD52ABE7F2C}"/>
            </a:ext>
          </a:extLst>
        </xdr:cNvPr>
        <xdr:cNvSpPr txBox="1"/>
      </xdr:nvSpPr>
      <xdr:spPr>
        <a:xfrm>
          <a:off x="17001567" y="1376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32275</xdr:rowOff>
    </xdr:from>
    <xdr:ext cx="469744" cy="259045"/>
    <xdr:sp macro="" textlink="">
      <xdr:nvSpPr>
        <xdr:cNvPr id="830" name="n_4mainValue【児童館】&#10;一人当たり面積">
          <a:extLst>
            <a:ext uri="{FF2B5EF4-FFF2-40B4-BE49-F238E27FC236}">
              <a16:creationId xmlns:a16="http://schemas.microsoft.com/office/drawing/2014/main" id="{133E2492-C662-4294-AE7D-78DE6A698653}"/>
            </a:ext>
          </a:extLst>
        </xdr:cNvPr>
        <xdr:cNvSpPr txBox="1"/>
      </xdr:nvSpPr>
      <xdr:spPr>
        <a:xfrm>
          <a:off x="162268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B09FCB2F-DFBD-4EE2-84AB-3F8B1EF5DD4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6B24EE6E-D475-4E3E-9C12-A2C3C96C4E5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65467907-37C9-469F-AA0C-10B67A44BAF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CB885ECF-1C66-44A6-AC5C-BE104546E53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D11C52DD-2C73-4EF9-92D8-B415DD1880E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06FA332E-416F-45B2-9B9F-747DD50DF7A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BF92FA2C-6544-40C3-A19A-A1202427E93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80B61A7D-4D75-4E65-9DF1-81F5EB940A7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04ED4F4C-D8A1-4D60-9119-D01DFD3869C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792AE6DD-785A-4668-B68D-A450E74AF9C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2486315C-C90F-444F-954C-66267223CB5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8A9887CA-11BF-4DDC-84E4-5949C6B22D76}"/>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375964D8-4A41-4172-8072-3696F4EA0BA5}"/>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A2637526-2C1C-40D6-825D-2EB399C77B16}"/>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7532E03E-A7CF-421E-AFBA-3E458D8C5DDC}"/>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274D8727-65DD-401E-AD04-09F10A29AC6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8CB3AFAB-F65A-458C-86DB-2EBBEC69BE0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A1FDC63E-D228-4352-8F3B-D8D4C112FF2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F2602768-C212-4C1F-9E43-337E04A40782}"/>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FD7B47FB-36F3-48BE-BE82-65C57F645C7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D17CD9E2-1CFA-4CDE-9934-E1A1A95D9FB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FBD344-E69C-4CDE-BFF5-2AF4A0D4A04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52A3372A-B903-48B2-A022-96DC7645FC7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831D2657-11B2-4E9C-AF06-6141316A219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4C990B8E-A59A-4572-AC38-1B0E33176534}"/>
            </a:ext>
          </a:extLst>
        </xdr:cNvPr>
        <xdr:cNvCxnSpPr/>
      </xdr:nvCxnSpPr>
      <xdr:spPr>
        <a:xfrm flipV="1">
          <a:off x="14375764" y="16836389"/>
          <a:ext cx="0" cy="1421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公民館】&#10;有形固定資産減価償却率最小値テキスト">
          <a:extLst>
            <a:ext uri="{FF2B5EF4-FFF2-40B4-BE49-F238E27FC236}">
              <a16:creationId xmlns:a16="http://schemas.microsoft.com/office/drawing/2014/main" id="{78735B12-E293-4B61-A40D-310138338F93}"/>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2DF88960-BDD4-450D-BF4C-D32E09429EC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858" name="【公民館】&#10;有形固定資産減価償却率最大値テキスト">
          <a:extLst>
            <a:ext uri="{FF2B5EF4-FFF2-40B4-BE49-F238E27FC236}">
              <a16:creationId xmlns:a16="http://schemas.microsoft.com/office/drawing/2014/main" id="{CA1559DC-35DD-4615-AA45-23151AFAD299}"/>
            </a:ext>
          </a:extLst>
        </xdr:cNvPr>
        <xdr:cNvSpPr txBox="1"/>
      </xdr:nvSpPr>
      <xdr:spPr>
        <a:xfrm>
          <a:off x="14414500" y="1661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859" name="直線コネクタ 858">
          <a:extLst>
            <a:ext uri="{FF2B5EF4-FFF2-40B4-BE49-F238E27FC236}">
              <a16:creationId xmlns:a16="http://schemas.microsoft.com/office/drawing/2014/main" id="{9EAD4421-A035-4E17-99D8-4BA96D0DEFA0}"/>
            </a:ext>
          </a:extLst>
        </xdr:cNvPr>
        <xdr:cNvCxnSpPr/>
      </xdr:nvCxnSpPr>
      <xdr:spPr>
        <a:xfrm>
          <a:off x="1428750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860" name="【公民館】&#10;有形固定資産減価償却率平均値テキスト">
          <a:extLst>
            <a:ext uri="{FF2B5EF4-FFF2-40B4-BE49-F238E27FC236}">
              <a16:creationId xmlns:a16="http://schemas.microsoft.com/office/drawing/2014/main" id="{191B1DCE-5052-4724-8999-C85EB31E1944}"/>
            </a:ext>
          </a:extLst>
        </xdr:cNvPr>
        <xdr:cNvSpPr txBox="1"/>
      </xdr:nvSpPr>
      <xdr:spPr>
        <a:xfrm>
          <a:off x="14414500" y="17588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861" name="フローチャート: 判断 860">
          <a:extLst>
            <a:ext uri="{FF2B5EF4-FFF2-40B4-BE49-F238E27FC236}">
              <a16:creationId xmlns:a16="http://schemas.microsoft.com/office/drawing/2014/main" id="{F5CE3A15-DBB0-42AB-A898-99F3FB063071}"/>
            </a:ext>
          </a:extLst>
        </xdr:cNvPr>
        <xdr:cNvSpPr/>
      </xdr:nvSpPr>
      <xdr:spPr>
        <a:xfrm>
          <a:off x="14325600" y="176066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862" name="フローチャート: 判断 861">
          <a:extLst>
            <a:ext uri="{FF2B5EF4-FFF2-40B4-BE49-F238E27FC236}">
              <a16:creationId xmlns:a16="http://schemas.microsoft.com/office/drawing/2014/main" id="{5A4E4473-3C36-4BF8-A062-CEC110D75490}"/>
            </a:ext>
          </a:extLst>
        </xdr:cNvPr>
        <xdr:cNvSpPr/>
      </xdr:nvSpPr>
      <xdr:spPr>
        <a:xfrm>
          <a:off x="1357884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63" name="フローチャート: 判断 862">
          <a:extLst>
            <a:ext uri="{FF2B5EF4-FFF2-40B4-BE49-F238E27FC236}">
              <a16:creationId xmlns:a16="http://schemas.microsoft.com/office/drawing/2014/main" id="{52102FFC-4A49-4615-B5A1-92A34C5C3B26}"/>
            </a:ext>
          </a:extLst>
        </xdr:cNvPr>
        <xdr:cNvSpPr/>
      </xdr:nvSpPr>
      <xdr:spPr>
        <a:xfrm>
          <a:off x="128041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4" name="フローチャート: 判断 863">
          <a:extLst>
            <a:ext uri="{FF2B5EF4-FFF2-40B4-BE49-F238E27FC236}">
              <a16:creationId xmlns:a16="http://schemas.microsoft.com/office/drawing/2014/main" id="{D6AE17F0-E827-41FC-8210-61F3E7E8A38F}"/>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865" name="フローチャート: 判断 864">
          <a:extLst>
            <a:ext uri="{FF2B5EF4-FFF2-40B4-BE49-F238E27FC236}">
              <a16:creationId xmlns:a16="http://schemas.microsoft.com/office/drawing/2014/main" id="{7853BC3F-9756-47DA-A60E-B5A28708F63E}"/>
            </a:ext>
          </a:extLst>
        </xdr:cNvPr>
        <xdr:cNvSpPr/>
      </xdr:nvSpPr>
      <xdr:spPr>
        <a:xfrm>
          <a:off x="11231880" y="1765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FA6D5A8-EA48-4F06-BA09-F264FEF6CA8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12E7C96-E818-431D-ABFF-75D36EFEED6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A02A069-FD8F-4113-9802-F93641D1C56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F6AE63F-46E9-4420-B992-15FA34BC3FF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848AE59-F789-4E46-929D-70B6529D7EE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63500</xdr:rowOff>
    </xdr:from>
    <xdr:to>
      <xdr:col>85</xdr:col>
      <xdr:colOff>177800</xdr:colOff>
      <xdr:row>103</xdr:row>
      <xdr:rowOff>165100</xdr:rowOff>
    </xdr:to>
    <xdr:sp macro="" textlink="">
      <xdr:nvSpPr>
        <xdr:cNvPr id="871" name="楕円 870">
          <a:extLst>
            <a:ext uri="{FF2B5EF4-FFF2-40B4-BE49-F238E27FC236}">
              <a16:creationId xmlns:a16="http://schemas.microsoft.com/office/drawing/2014/main" id="{04D54B59-F867-46A5-ABD8-2294B8B82619}"/>
            </a:ext>
          </a:extLst>
        </xdr:cNvPr>
        <xdr:cNvSpPr/>
      </xdr:nvSpPr>
      <xdr:spPr>
        <a:xfrm>
          <a:off x="14325600" y="173304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86377</xdr:rowOff>
    </xdr:from>
    <xdr:ext cx="405111" cy="259045"/>
    <xdr:sp macro="" textlink="">
      <xdr:nvSpPr>
        <xdr:cNvPr id="872" name="【公民館】&#10;有形固定資産減価償却率該当値テキスト">
          <a:extLst>
            <a:ext uri="{FF2B5EF4-FFF2-40B4-BE49-F238E27FC236}">
              <a16:creationId xmlns:a16="http://schemas.microsoft.com/office/drawing/2014/main" id="{59488A87-4B5C-4B63-B6C9-71700C7CFD47}"/>
            </a:ext>
          </a:extLst>
        </xdr:cNvPr>
        <xdr:cNvSpPr txBox="1"/>
      </xdr:nvSpPr>
      <xdr:spPr>
        <a:xfrm>
          <a:off x="14414500"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23495</xdr:rowOff>
    </xdr:from>
    <xdr:to>
      <xdr:col>81</xdr:col>
      <xdr:colOff>101600</xdr:colOff>
      <xdr:row>103</xdr:row>
      <xdr:rowOff>125095</xdr:rowOff>
    </xdr:to>
    <xdr:sp macro="" textlink="">
      <xdr:nvSpPr>
        <xdr:cNvPr id="873" name="楕円 872">
          <a:extLst>
            <a:ext uri="{FF2B5EF4-FFF2-40B4-BE49-F238E27FC236}">
              <a16:creationId xmlns:a16="http://schemas.microsoft.com/office/drawing/2014/main" id="{564CD15D-36C9-48E9-BBB2-5D63BEB43344}"/>
            </a:ext>
          </a:extLst>
        </xdr:cNvPr>
        <xdr:cNvSpPr/>
      </xdr:nvSpPr>
      <xdr:spPr>
        <a:xfrm>
          <a:off x="13578840" y="172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74295</xdr:rowOff>
    </xdr:from>
    <xdr:to>
      <xdr:col>85</xdr:col>
      <xdr:colOff>127000</xdr:colOff>
      <xdr:row>103</xdr:row>
      <xdr:rowOff>114300</xdr:rowOff>
    </xdr:to>
    <xdr:cxnSp macro="">
      <xdr:nvCxnSpPr>
        <xdr:cNvPr id="874" name="直線コネクタ 873">
          <a:extLst>
            <a:ext uri="{FF2B5EF4-FFF2-40B4-BE49-F238E27FC236}">
              <a16:creationId xmlns:a16="http://schemas.microsoft.com/office/drawing/2014/main" id="{14E04872-2E37-435F-9E3C-7BA8ABCDBE16}"/>
            </a:ext>
          </a:extLst>
        </xdr:cNvPr>
        <xdr:cNvCxnSpPr/>
      </xdr:nvCxnSpPr>
      <xdr:spPr>
        <a:xfrm>
          <a:off x="13629640" y="1734121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153036</xdr:rowOff>
    </xdr:from>
    <xdr:to>
      <xdr:col>76</xdr:col>
      <xdr:colOff>165100</xdr:colOff>
      <xdr:row>103</xdr:row>
      <xdr:rowOff>83186</xdr:rowOff>
    </xdr:to>
    <xdr:sp macro="" textlink="">
      <xdr:nvSpPr>
        <xdr:cNvPr id="875" name="楕円 874">
          <a:extLst>
            <a:ext uri="{FF2B5EF4-FFF2-40B4-BE49-F238E27FC236}">
              <a16:creationId xmlns:a16="http://schemas.microsoft.com/office/drawing/2014/main" id="{DBEC9CE1-485B-4D61-80EA-4FC06A8F86E5}"/>
            </a:ext>
          </a:extLst>
        </xdr:cNvPr>
        <xdr:cNvSpPr/>
      </xdr:nvSpPr>
      <xdr:spPr>
        <a:xfrm>
          <a:off x="12804140" y="17252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32386</xdr:rowOff>
    </xdr:from>
    <xdr:to>
      <xdr:col>81</xdr:col>
      <xdr:colOff>50800</xdr:colOff>
      <xdr:row>103</xdr:row>
      <xdr:rowOff>74295</xdr:rowOff>
    </xdr:to>
    <xdr:cxnSp macro="">
      <xdr:nvCxnSpPr>
        <xdr:cNvPr id="876" name="直線コネクタ 875">
          <a:extLst>
            <a:ext uri="{FF2B5EF4-FFF2-40B4-BE49-F238E27FC236}">
              <a16:creationId xmlns:a16="http://schemas.microsoft.com/office/drawing/2014/main" id="{0E674051-52EA-4E6C-B9DB-3F66732EE00B}"/>
            </a:ext>
          </a:extLst>
        </xdr:cNvPr>
        <xdr:cNvCxnSpPr/>
      </xdr:nvCxnSpPr>
      <xdr:spPr>
        <a:xfrm>
          <a:off x="12854940" y="17299306"/>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107314</xdr:rowOff>
    </xdr:from>
    <xdr:to>
      <xdr:col>72</xdr:col>
      <xdr:colOff>38100</xdr:colOff>
      <xdr:row>103</xdr:row>
      <xdr:rowOff>37464</xdr:rowOff>
    </xdr:to>
    <xdr:sp macro="" textlink="">
      <xdr:nvSpPr>
        <xdr:cNvPr id="877" name="楕円 876">
          <a:extLst>
            <a:ext uri="{FF2B5EF4-FFF2-40B4-BE49-F238E27FC236}">
              <a16:creationId xmlns:a16="http://schemas.microsoft.com/office/drawing/2014/main" id="{CAE0004E-5913-4973-B222-8B5B4F59C4C9}"/>
            </a:ext>
          </a:extLst>
        </xdr:cNvPr>
        <xdr:cNvSpPr/>
      </xdr:nvSpPr>
      <xdr:spPr>
        <a:xfrm>
          <a:off x="12029440" y="17206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158114</xdr:rowOff>
    </xdr:from>
    <xdr:to>
      <xdr:col>76</xdr:col>
      <xdr:colOff>114300</xdr:colOff>
      <xdr:row>103</xdr:row>
      <xdr:rowOff>32386</xdr:rowOff>
    </xdr:to>
    <xdr:cxnSp macro="">
      <xdr:nvCxnSpPr>
        <xdr:cNvPr id="878" name="直線コネクタ 877">
          <a:extLst>
            <a:ext uri="{FF2B5EF4-FFF2-40B4-BE49-F238E27FC236}">
              <a16:creationId xmlns:a16="http://schemas.microsoft.com/office/drawing/2014/main" id="{926044C9-C56B-407C-A677-5D03CC22368B}"/>
            </a:ext>
          </a:extLst>
        </xdr:cNvPr>
        <xdr:cNvCxnSpPr/>
      </xdr:nvCxnSpPr>
      <xdr:spPr>
        <a:xfrm>
          <a:off x="12072620" y="17257394"/>
          <a:ext cx="7823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46355</xdr:rowOff>
    </xdr:from>
    <xdr:to>
      <xdr:col>67</xdr:col>
      <xdr:colOff>101600</xdr:colOff>
      <xdr:row>102</xdr:row>
      <xdr:rowOff>147955</xdr:rowOff>
    </xdr:to>
    <xdr:sp macro="" textlink="">
      <xdr:nvSpPr>
        <xdr:cNvPr id="879" name="楕円 878">
          <a:extLst>
            <a:ext uri="{FF2B5EF4-FFF2-40B4-BE49-F238E27FC236}">
              <a16:creationId xmlns:a16="http://schemas.microsoft.com/office/drawing/2014/main" id="{7B405AD0-DAA7-4D3B-BBC9-9FC9FB546E31}"/>
            </a:ext>
          </a:extLst>
        </xdr:cNvPr>
        <xdr:cNvSpPr/>
      </xdr:nvSpPr>
      <xdr:spPr>
        <a:xfrm>
          <a:off x="11231880" y="1714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97155</xdr:rowOff>
    </xdr:from>
    <xdr:to>
      <xdr:col>71</xdr:col>
      <xdr:colOff>177800</xdr:colOff>
      <xdr:row>102</xdr:row>
      <xdr:rowOff>158114</xdr:rowOff>
    </xdr:to>
    <xdr:cxnSp macro="">
      <xdr:nvCxnSpPr>
        <xdr:cNvPr id="880" name="直線コネクタ 879">
          <a:extLst>
            <a:ext uri="{FF2B5EF4-FFF2-40B4-BE49-F238E27FC236}">
              <a16:creationId xmlns:a16="http://schemas.microsoft.com/office/drawing/2014/main" id="{294D7932-6BA8-4649-9C55-1DCA2D2AC79D}"/>
            </a:ext>
          </a:extLst>
        </xdr:cNvPr>
        <xdr:cNvCxnSpPr/>
      </xdr:nvCxnSpPr>
      <xdr:spPr>
        <a:xfrm>
          <a:off x="11282680" y="17196435"/>
          <a:ext cx="78994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881" name="n_1aveValue【公民館】&#10;有形固定資産減価償却率">
          <a:extLst>
            <a:ext uri="{FF2B5EF4-FFF2-40B4-BE49-F238E27FC236}">
              <a16:creationId xmlns:a16="http://schemas.microsoft.com/office/drawing/2014/main" id="{B5BD72E4-CCAA-4486-A9D5-4252671D54E5}"/>
            </a:ext>
          </a:extLst>
        </xdr:cNvPr>
        <xdr:cNvSpPr txBox="1"/>
      </xdr:nvSpPr>
      <xdr:spPr>
        <a:xfrm>
          <a:off x="134372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82" name="n_2aveValue【公民館】&#10;有形固定資産減価償却率">
          <a:extLst>
            <a:ext uri="{FF2B5EF4-FFF2-40B4-BE49-F238E27FC236}">
              <a16:creationId xmlns:a16="http://schemas.microsoft.com/office/drawing/2014/main" id="{B3F0B4D4-31BA-4161-8A64-6FED372C25DB}"/>
            </a:ext>
          </a:extLst>
        </xdr:cNvPr>
        <xdr:cNvSpPr txBox="1"/>
      </xdr:nvSpPr>
      <xdr:spPr>
        <a:xfrm>
          <a:off x="126752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883" name="n_3aveValue【公民館】&#10;有形固定資産減価償却率">
          <a:extLst>
            <a:ext uri="{FF2B5EF4-FFF2-40B4-BE49-F238E27FC236}">
              <a16:creationId xmlns:a16="http://schemas.microsoft.com/office/drawing/2014/main" id="{50F30E2B-0601-4CA0-8C87-39DCA4436C69}"/>
            </a:ext>
          </a:extLst>
        </xdr:cNvPr>
        <xdr:cNvSpPr txBox="1"/>
      </xdr:nvSpPr>
      <xdr:spPr>
        <a:xfrm>
          <a:off x="119005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884" name="n_4aveValue【公民館】&#10;有形固定資産減価償却率">
          <a:extLst>
            <a:ext uri="{FF2B5EF4-FFF2-40B4-BE49-F238E27FC236}">
              <a16:creationId xmlns:a16="http://schemas.microsoft.com/office/drawing/2014/main" id="{A7805A6B-2B59-4615-87D7-51F8E7005664}"/>
            </a:ext>
          </a:extLst>
        </xdr:cNvPr>
        <xdr:cNvSpPr txBox="1"/>
      </xdr:nvSpPr>
      <xdr:spPr>
        <a:xfrm>
          <a:off x="11102984" y="1775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141622</xdr:rowOff>
    </xdr:from>
    <xdr:ext cx="405111" cy="259045"/>
    <xdr:sp macro="" textlink="">
      <xdr:nvSpPr>
        <xdr:cNvPr id="885" name="n_1mainValue【公民館】&#10;有形固定資産減価償却率">
          <a:extLst>
            <a:ext uri="{FF2B5EF4-FFF2-40B4-BE49-F238E27FC236}">
              <a16:creationId xmlns:a16="http://schemas.microsoft.com/office/drawing/2014/main" id="{BC984FF1-E859-494F-ACCB-BB8169FDBBE0}"/>
            </a:ext>
          </a:extLst>
        </xdr:cNvPr>
        <xdr:cNvSpPr txBox="1"/>
      </xdr:nvSpPr>
      <xdr:spPr>
        <a:xfrm>
          <a:off x="13437244" y="1707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99713</xdr:rowOff>
    </xdr:from>
    <xdr:ext cx="405111" cy="259045"/>
    <xdr:sp macro="" textlink="">
      <xdr:nvSpPr>
        <xdr:cNvPr id="886" name="n_2mainValue【公民館】&#10;有形固定資産減価償却率">
          <a:extLst>
            <a:ext uri="{FF2B5EF4-FFF2-40B4-BE49-F238E27FC236}">
              <a16:creationId xmlns:a16="http://schemas.microsoft.com/office/drawing/2014/main" id="{E8F5AAD1-35D7-4DCF-8AF2-132411B87782}"/>
            </a:ext>
          </a:extLst>
        </xdr:cNvPr>
        <xdr:cNvSpPr txBox="1"/>
      </xdr:nvSpPr>
      <xdr:spPr>
        <a:xfrm>
          <a:off x="12675244" y="1703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53991</xdr:rowOff>
    </xdr:from>
    <xdr:ext cx="405111" cy="259045"/>
    <xdr:sp macro="" textlink="">
      <xdr:nvSpPr>
        <xdr:cNvPr id="887" name="n_3mainValue【公民館】&#10;有形固定資産減価償却率">
          <a:extLst>
            <a:ext uri="{FF2B5EF4-FFF2-40B4-BE49-F238E27FC236}">
              <a16:creationId xmlns:a16="http://schemas.microsoft.com/office/drawing/2014/main" id="{BFCF7782-EBFE-480F-9149-30AB069BC871}"/>
            </a:ext>
          </a:extLst>
        </xdr:cNvPr>
        <xdr:cNvSpPr txBox="1"/>
      </xdr:nvSpPr>
      <xdr:spPr>
        <a:xfrm>
          <a:off x="11900544" y="16985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164482</xdr:rowOff>
    </xdr:from>
    <xdr:ext cx="405111" cy="259045"/>
    <xdr:sp macro="" textlink="">
      <xdr:nvSpPr>
        <xdr:cNvPr id="888" name="n_4mainValue【公民館】&#10;有形固定資産減価償却率">
          <a:extLst>
            <a:ext uri="{FF2B5EF4-FFF2-40B4-BE49-F238E27FC236}">
              <a16:creationId xmlns:a16="http://schemas.microsoft.com/office/drawing/2014/main" id="{997D6905-D53E-4336-BF44-9564E3BF0E1E}"/>
            </a:ext>
          </a:extLst>
        </xdr:cNvPr>
        <xdr:cNvSpPr txBox="1"/>
      </xdr:nvSpPr>
      <xdr:spPr>
        <a:xfrm>
          <a:off x="1110298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8A7DC501-4410-43FB-B5B0-0AE42C019EF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EBFD2CC1-89D5-4F78-A5F4-208DB4FBC23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D7E4D00-1FD3-46C5-96C7-752CB170B22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3505DDC9-66BA-4AC6-895A-17ACD12FF7B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9A3995BF-CFC7-4A22-87ED-D0F27588393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932BFDA-0E55-4746-9308-A33381B7875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A2B23980-1979-448A-A989-487E5FB59CF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BD434938-F4FF-4D4E-97CE-F9F5CA7BFB5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023F192-5878-43E8-ABAD-0211F3A5526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D6A9A766-DAE7-47BA-92BB-FD39AF0AF79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1D447D70-BFB8-491B-A22E-8BA9FF03550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3130D1AC-A4BB-49B6-82B7-1F6174AFEFD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093CF219-B99C-4C20-82A2-05C9603AE0B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35FCB52C-08C9-4343-AD75-E92C41447592}"/>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5C53ED28-996A-4FB6-86BC-5AADAD56140E}"/>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5E5C9A6B-FE36-4F12-9A2B-A9D34D50A48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22B498EA-39AB-4EA5-8818-3D96D1563DA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27C16291-5F83-4404-91C4-D5446293214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DFBA1B49-675A-4A57-90F5-1905B9CF58B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2033F34A-50B1-4DA1-B3B6-1D7AAC15C9A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5399B3AE-2759-44BE-9A80-4B7D90C8C07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51B1FCC9-9727-47E3-B04C-E6B54243A52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公民館】&#10;一人当たり面積グラフ枠">
          <a:extLst>
            <a:ext uri="{FF2B5EF4-FFF2-40B4-BE49-F238E27FC236}">
              <a16:creationId xmlns:a16="http://schemas.microsoft.com/office/drawing/2014/main" id="{B71545C2-4E47-4048-AE6F-43EC46225B1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912" name="直線コネクタ 911">
          <a:extLst>
            <a:ext uri="{FF2B5EF4-FFF2-40B4-BE49-F238E27FC236}">
              <a16:creationId xmlns:a16="http://schemas.microsoft.com/office/drawing/2014/main" id="{5E62A31A-C91F-4CC2-89E2-0034FB4CE2FF}"/>
            </a:ext>
          </a:extLst>
        </xdr:cNvPr>
        <xdr:cNvCxnSpPr/>
      </xdr:nvCxnSpPr>
      <xdr:spPr>
        <a:xfrm flipV="1">
          <a:off x="19509104" y="17005301"/>
          <a:ext cx="0" cy="124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3" name="【公民館】&#10;一人当たり面積最小値テキスト">
          <a:extLst>
            <a:ext uri="{FF2B5EF4-FFF2-40B4-BE49-F238E27FC236}">
              <a16:creationId xmlns:a16="http://schemas.microsoft.com/office/drawing/2014/main" id="{54C3619D-D1C7-4D8D-B91B-6A22633056D9}"/>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4" name="直線コネクタ 913">
          <a:extLst>
            <a:ext uri="{FF2B5EF4-FFF2-40B4-BE49-F238E27FC236}">
              <a16:creationId xmlns:a16="http://schemas.microsoft.com/office/drawing/2014/main" id="{0C03C541-EC48-40C2-B29B-E0C9EBE9DFB7}"/>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915" name="【公民館】&#10;一人当たり面積最大値テキスト">
          <a:extLst>
            <a:ext uri="{FF2B5EF4-FFF2-40B4-BE49-F238E27FC236}">
              <a16:creationId xmlns:a16="http://schemas.microsoft.com/office/drawing/2014/main" id="{E8242053-6BBD-45DB-927A-4653ACDED0D2}"/>
            </a:ext>
          </a:extLst>
        </xdr:cNvPr>
        <xdr:cNvSpPr txBox="1"/>
      </xdr:nvSpPr>
      <xdr:spPr>
        <a:xfrm>
          <a:off x="19547840" y="1678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916" name="直線コネクタ 915">
          <a:extLst>
            <a:ext uri="{FF2B5EF4-FFF2-40B4-BE49-F238E27FC236}">
              <a16:creationId xmlns:a16="http://schemas.microsoft.com/office/drawing/2014/main" id="{1EE50257-FA9E-4AF5-AB4A-CA7CF8A80406}"/>
            </a:ext>
          </a:extLst>
        </xdr:cNvPr>
        <xdr:cNvCxnSpPr/>
      </xdr:nvCxnSpPr>
      <xdr:spPr>
        <a:xfrm>
          <a:off x="19443700" y="17005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917" name="【公民館】&#10;一人当たり面積平均値テキスト">
          <a:extLst>
            <a:ext uri="{FF2B5EF4-FFF2-40B4-BE49-F238E27FC236}">
              <a16:creationId xmlns:a16="http://schemas.microsoft.com/office/drawing/2014/main" id="{B677E449-B109-40C3-AF44-5F601EAB6D3C}"/>
            </a:ext>
          </a:extLst>
        </xdr:cNvPr>
        <xdr:cNvSpPr txBox="1"/>
      </xdr:nvSpPr>
      <xdr:spPr>
        <a:xfrm>
          <a:off x="19547840" y="1790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918" name="フローチャート: 判断 917">
          <a:extLst>
            <a:ext uri="{FF2B5EF4-FFF2-40B4-BE49-F238E27FC236}">
              <a16:creationId xmlns:a16="http://schemas.microsoft.com/office/drawing/2014/main" id="{6C3E6C04-85F0-4FF6-A206-35460FB97206}"/>
            </a:ext>
          </a:extLst>
        </xdr:cNvPr>
        <xdr:cNvSpPr/>
      </xdr:nvSpPr>
      <xdr:spPr>
        <a:xfrm>
          <a:off x="19458940" y="1792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919" name="フローチャート: 判断 918">
          <a:extLst>
            <a:ext uri="{FF2B5EF4-FFF2-40B4-BE49-F238E27FC236}">
              <a16:creationId xmlns:a16="http://schemas.microsoft.com/office/drawing/2014/main" id="{D16925C1-351A-4BEA-9E40-8C6FA8434A06}"/>
            </a:ext>
          </a:extLst>
        </xdr:cNvPr>
        <xdr:cNvSpPr/>
      </xdr:nvSpPr>
      <xdr:spPr>
        <a:xfrm>
          <a:off x="18735040" y="1792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920" name="フローチャート: 判断 919">
          <a:extLst>
            <a:ext uri="{FF2B5EF4-FFF2-40B4-BE49-F238E27FC236}">
              <a16:creationId xmlns:a16="http://schemas.microsoft.com/office/drawing/2014/main" id="{BF001A65-ADDC-456C-A7C4-80830A421E0B}"/>
            </a:ext>
          </a:extLst>
        </xdr:cNvPr>
        <xdr:cNvSpPr/>
      </xdr:nvSpPr>
      <xdr:spPr>
        <a:xfrm>
          <a:off x="17937480" y="1794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921" name="フローチャート: 判断 920">
          <a:extLst>
            <a:ext uri="{FF2B5EF4-FFF2-40B4-BE49-F238E27FC236}">
              <a16:creationId xmlns:a16="http://schemas.microsoft.com/office/drawing/2014/main" id="{848D3496-75E2-4EDC-8DB1-57C2AEE12B82}"/>
            </a:ext>
          </a:extLst>
        </xdr:cNvPr>
        <xdr:cNvSpPr/>
      </xdr:nvSpPr>
      <xdr:spPr>
        <a:xfrm>
          <a:off x="171627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922" name="フローチャート: 判断 921">
          <a:extLst>
            <a:ext uri="{FF2B5EF4-FFF2-40B4-BE49-F238E27FC236}">
              <a16:creationId xmlns:a16="http://schemas.microsoft.com/office/drawing/2014/main" id="{F253B1CD-C82B-4C9C-9DB4-7059C61BA9F5}"/>
            </a:ext>
          </a:extLst>
        </xdr:cNvPr>
        <xdr:cNvSpPr/>
      </xdr:nvSpPr>
      <xdr:spPr>
        <a:xfrm>
          <a:off x="16388080" y="17937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D784561-EA52-42BF-B11B-BD2F39E614B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E92555A-87F5-4D2B-BF99-A772883A026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CF9800C-D4A4-47B9-9E7D-4AD781D5984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C0C3B22-5CD1-4035-B6FC-983FDE4669D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1CCD7C9-A692-48D2-BECB-DF3431055E0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81280</xdr:rowOff>
    </xdr:from>
    <xdr:to>
      <xdr:col>116</xdr:col>
      <xdr:colOff>114300</xdr:colOff>
      <xdr:row>103</xdr:row>
      <xdr:rowOff>11430</xdr:rowOff>
    </xdr:to>
    <xdr:sp macro="" textlink="">
      <xdr:nvSpPr>
        <xdr:cNvPr id="928" name="楕円 927">
          <a:extLst>
            <a:ext uri="{FF2B5EF4-FFF2-40B4-BE49-F238E27FC236}">
              <a16:creationId xmlns:a16="http://schemas.microsoft.com/office/drawing/2014/main" id="{892D5C07-90C3-419A-A578-EE1B3E0CC133}"/>
            </a:ext>
          </a:extLst>
        </xdr:cNvPr>
        <xdr:cNvSpPr/>
      </xdr:nvSpPr>
      <xdr:spPr>
        <a:xfrm>
          <a:off x="19458940" y="17180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104157</xdr:rowOff>
    </xdr:from>
    <xdr:ext cx="469744" cy="259045"/>
    <xdr:sp macro="" textlink="">
      <xdr:nvSpPr>
        <xdr:cNvPr id="929" name="【公民館】&#10;一人当たり面積該当値テキスト">
          <a:extLst>
            <a:ext uri="{FF2B5EF4-FFF2-40B4-BE49-F238E27FC236}">
              <a16:creationId xmlns:a16="http://schemas.microsoft.com/office/drawing/2014/main" id="{C30BCBAA-70E8-4F73-A6EE-09D3F7E16A17}"/>
            </a:ext>
          </a:extLst>
        </xdr:cNvPr>
        <xdr:cNvSpPr txBox="1"/>
      </xdr:nvSpPr>
      <xdr:spPr>
        <a:xfrm>
          <a:off x="19547840" y="1703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139700</xdr:rowOff>
    </xdr:from>
    <xdr:to>
      <xdr:col>112</xdr:col>
      <xdr:colOff>38100</xdr:colOff>
      <xdr:row>103</xdr:row>
      <xdr:rowOff>69850</xdr:rowOff>
    </xdr:to>
    <xdr:sp macro="" textlink="">
      <xdr:nvSpPr>
        <xdr:cNvPr id="930" name="楕円 929">
          <a:extLst>
            <a:ext uri="{FF2B5EF4-FFF2-40B4-BE49-F238E27FC236}">
              <a16:creationId xmlns:a16="http://schemas.microsoft.com/office/drawing/2014/main" id="{2F4835F7-88A9-4D15-A76E-36230A0AC2C2}"/>
            </a:ext>
          </a:extLst>
        </xdr:cNvPr>
        <xdr:cNvSpPr/>
      </xdr:nvSpPr>
      <xdr:spPr>
        <a:xfrm>
          <a:off x="18735040" y="17238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132080</xdr:rowOff>
    </xdr:from>
    <xdr:to>
      <xdr:col>116</xdr:col>
      <xdr:colOff>63500</xdr:colOff>
      <xdr:row>103</xdr:row>
      <xdr:rowOff>19050</xdr:rowOff>
    </xdr:to>
    <xdr:cxnSp macro="">
      <xdr:nvCxnSpPr>
        <xdr:cNvPr id="931" name="直線コネクタ 930">
          <a:extLst>
            <a:ext uri="{FF2B5EF4-FFF2-40B4-BE49-F238E27FC236}">
              <a16:creationId xmlns:a16="http://schemas.microsoft.com/office/drawing/2014/main" id="{3FDAE63C-6BD3-4186-8F2B-78BDE41A2FE1}"/>
            </a:ext>
          </a:extLst>
        </xdr:cNvPr>
        <xdr:cNvCxnSpPr/>
      </xdr:nvCxnSpPr>
      <xdr:spPr>
        <a:xfrm flipV="1">
          <a:off x="18778220" y="17231360"/>
          <a:ext cx="73152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168911</xdr:rowOff>
    </xdr:from>
    <xdr:to>
      <xdr:col>107</xdr:col>
      <xdr:colOff>101600</xdr:colOff>
      <xdr:row>103</xdr:row>
      <xdr:rowOff>99061</xdr:rowOff>
    </xdr:to>
    <xdr:sp macro="" textlink="">
      <xdr:nvSpPr>
        <xdr:cNvPr id="932" name="楕円 931">
          <a:extLst>
            <a:ext uri="{FF2B5EF4-FFF2-40B4-BE49-F238E27FC236}">
              <a16:creationId xmlns:a16="http://schemas.microsoft.com/office/drawing/2014/main" id="{7B9F4191-9979-42CA-9AC3-EE55AECEAE16}"/>
            </a:ext>
          </a:extLst>
        </xdr:cNvPr>
        <xdr:cNvSpPr/>
      </xdr:nvSpPr>
      <xdr:spPr>
        <a:xfrm>
          <a:off x="17937480" y="17268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19050</xdr:rowOff>
    </xdr:from>
    <xdr:to>
      <xdr:col>111</xdr:col>
      <xdr:colOff>177800</xdr:colOff>
      <xdr:row>103</xdr:row>
      <xdr:rowOff>48261</xdr:rowOff>
    </xdr:to>
    <xdr:cxnSp macro="">
      <xdr:nvCxnSpPr>
        <xdr:cNvPr id="933" name="直線コネクタ 932">
          <a:extLst>
            <a:ext uri="{FF2B5EF4-FFF2-40B4-BE49-F238E27FC236}">
              <a16:creationId xmlns:a16="http://schemas.microsoft.com/office/drawing/2014/main" id="{326FFC6A-A495-4F08-9CF5-9F818F960966}"/>
            </a:ext>
          </a:extLst>
        </xdr:cNvPr>
        <xdr:cNvCxnSpPr/>
      </xdr:nvCxnSpPr>
      <xdr:spPr>
        <a:xfrm flipV="1">
          <a:off x="17988280" y="17285970"/>
          <a:ext cx="78994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167639</xdr:rowOff>
    </xdr:from>
    <xdr:to>
      <xdr:col>102</xdr:col>
      <xdr:colOff>165100</xdr:colOff>
      <xdr:row>103</xdr:row>
      <xdr:rowOff>97789</xdr:rowOff>
    </xdr:to>
    <xdr:sp macro="" textlink="">
      <xdr:nvSpPr>
        <xdr:cNvPr id="934" name="楕円 933">
          <a:extLst>
            <a:ext uri="{FF2B5EF4-FFF2-40B4-BE49-F238E27FC236}">
              <a16:creationId xmlns:a16="http://schemas.microsoft.com/office/drawing/2014/main" id="{1063397E-2110-40D0-90AD-5CC238B40351}"/>
            </a:ext>
          </a:extLst>
        </xdr:cNvPr>
        <xdr:cNvSpPr/>
      </xdr:nvSpPr>
      <xdr:spPr>
        <a:xfrm>
          <a:off x="17162780" y="17266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46989</xdr:rowOff>
    </xdr:from>
    <xdr:to>
      <xdr:col>107</xdr:col>
      <xdr:colOff>50800</xdr:colOff>
      <xdr:row>103</xdr:row>
      <xdr:rowOff>48261</xdr:rowOff>
    </xdr:to>
    <xdr:cxnSp macro="">
      <xdr:nvCxnSpPr>
        <xdr:cNvPr id="935" name="直線コネクタ 934">
          <a:extLst>
            <a:ext uri="{FF2B5EF4-FFF2-40B4-BE49-F238E27FC236}">
              <a16:creationId xmlns:a16="http://schemas.microsoft.com/office/drawing/2014/main" id="{8B0673AF-DF61-42E2-ADC3-9C0D52E61A70}"/>
            </a:ext>
          </a:extLst>
        </xdr:cNvPr>
        <xdr:cNvCxnSpPr/>
      </xdr:nvCxnSpPr>
      <xdr:spPr>
        <a:xfrm>
          <a:off x="17213580" y="17313909"/>
          <a:ext cx="7747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21589</xdr:rowOff>
    </xdr:from>
    <xdr:to>
      <xdr:col>98</xdr:col>
      <xdr:colOff>38100</xdr:colOff>
      <xdr:row>103</xdr:row>
      <xdr:rowOff>123189</xdr:rowOff>
    </xdr:to>
    <xdr:sp macro="" textlink="">
      <xdr:nvSpPr>
        <xdr:cNvPr id="936" name="楕円 935">
          <a:extLst>
            <a:ext uri="{FF2B5EF4-FFF2-40B4-BE49-F238E27FC236}">
              <a16:creationId xmlns:a16="http://schemas.microsoft.com/office/drawing/2014/main" id="{3049644D-EFD6-4862-AD3F-73552BBDB0FC}"/>
            </a:ext>
          </a:extLst>
        </xdr:cNvPr>
        <xdr:cNvSpPr/>
      </xdr:nvSpPr>
      <xdr:spPr>
        <a:xfrm>
          <a:off x="16388080" y="17288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46989</xdr:rowOff>
    </xdr:from>
    <xdr:to>
      <xdr:col>102</xdr:col>
      <xdr:colOff>114300</xdr:colOff>
      <xdr:row>103</xdr:row>
      <xdr:rowOff>72389</xdr:rowOff>
    </xdr:to>
    <xdr:cxnSp macro="">
      <xdr:nvCxnSpPr>
        <xdr:cNvPr id="937" name="直線コネクタ 936">
          <a:extLst>
            <a:ext uri="{FF2B5EF4-FFF2-40B4-BE49-F238E27FC236}">
              <a16:creationId xmlns:a16="http://schemas.microsoft.com/office/drawing/2014/main" id="{D17974F3-C579-4719-9345-3131606A02A1}"/>
            </a:ext>
          </a:extLst>
        </xdr:cNvPr>
        <xdr:cNvCxnSpPr/>
      </xdr:nvCxnSpPr>
      <xdr:spPr>
        <a:xfrm flipV="1">
          <a:off x="16431260" y="17313909"/>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938" name="n_1aveValue【公民館】&#10;一人当たり面積">
          <a:extLst>
            <a:ext uri="{FF2B5EF4-FFF2-40B4-BE49-F238E27FC236}">
              <a16:creationId xmlns:a16="http://schemas.microsoft.com/office/drawing/2014/main" id="{79B34490-0B09-4E1C-A326-BE20A9DBB016}"/>
            </a:ext>
          </a:extLst>
        </xdr:cNvPr>
        <xdr:cNvSpPr txBox="1"/>
      </xdr:nvSpPr>
      <xdr:spPr>
        <a:xfrm>
          <a:off x="18561127" y="1801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939" name="n_2aveValue【公民館】&#10;一人当たり面積">
          <a:extLst>
            <a:ext uri="{FF2B5EF4-FFF2-40B4-BE49-F238E27FC236}">
              <a16:creationId xmlns:a16="http://schemas.microsoft.com/office/drawing/2014/main" id="{4443DD3D-55D7-485D-B210-4F47FCBDB675}"/>
            </a:ext>
          </a:extLst>
        </xdr:cNvPr>
        <xdr:cNvSpPr txBox="1"/>
      </xdr:nvSpPr>
      <xdr:spPr>
        <a:xfrm>
          <a:off x="17776267" y="1804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940" name="n_3aveValue【公民館】&#10;一人当たり面積">
          <a:extLst>
            <a:ext uri="{FF2B5EF4-FFF2-40B4-BE49-F238E27FC236}">
              <a16:creationId xmlns:a16="http://schemas.microsoft.com/office/drawing/2014/main" id="{63435BA2-2F9A-46E7-8FB2-9E4426BE587C}"/>
            </a:ext>
          </a:extLst>
        </xdr:cNvPr>
        <xdr:cNvSpPr txBox="1"/>
      </xdr:nvSpPr>
      <xdr:spPr>
        <a:xfrm>
          <a:off x="17001567" y="180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92727</xdr:rowOff>
    </xdr:from>
    <xdr:ext cx="469744" cy="259045"/>
    <xdr:sp macro="" textlink="">
      <xdr:nvSpPr>
        <xdr:cNvPr id="941" name="n_4aveValue【公民館】&#10;一人当たり面積">
          <a:extLst>
            <a:ext uri="{FF2B5EF4-FFF2-40B4-BE49-F238E27FC236}">
              <a16:creationId xmlns:a16="http://schemas.microsoft.com/office/drawing/2014/main" id="{6E701B18-0461-48DF-ABFD-D38E447B45EB}"/>
            </a:ext>
          </a:extLst>
        </xdr:cNvPr>
        <xdr:cNvSpPr txBox="1"/>
      </xdr:nvSpPr>
      <xdr:spPr>
        <a:xfrm>
          <a:off x="16226867" y="1803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86377</xdr:rowOff>
    </xdr:from>
    <xdr:ext cx="469744" cy="259045"/>
    <xdr:sp macro="" textlink="">
      <xdr:nvSpPr>
        <xdr:cNvPr id="942" name="n_1mainValue【公民館】&#10;一人当たり面積">
          <a:extLst>
            <a:ext uri="{FF2B5EF4-FFF2-40B4-BE49-F238E27FC236}">
              <a16:creationId xmlns:a16="http://schemas.microsoft.com/office/drawing/2014/main" id="{544D27F5-DA4C-4AD4-B2CD-6AD990D085BF}"/>
            </a:ext>
          </a:extLst>
        </xdr:cNvPr>
        <xdr:cNvSpPr txBox="1"/>
      </xdr:nvSpPr>
      <xdr:spPr>
        <a:xfrm>
          <a:off x="18561127" y="1701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115588</xdr:rowOff>
    </xdr:from>
    <xdr:ext cx="469744" cy="259045"/>
    <xdr:sp macro="" textlink="">
      <xdr:nvSpPr>
        <xdr:cNvPr id="943" name="n_2mainValue【公民館】&#10;一人当たり面積">
          <a:extLst>
            <a:ext uri="{FF2B5EF4-FFF2-40B4-BE49-F238E27FC236}">
              <a16:creationId xmlns:a16="http://schemas.microsoft.com/office/drawing/2014/main" id="{15126315-4AB6-4AF1-92BF-33DBA329E600}"/>
            </a:ext>
          </a:extLst>
        </xdr:cNvPr>
        <xdr:cNvSpPr txBox="1"/>
      </xdr:nvSpPr>
      <xdr:spPr>
        <a:xfrm>
          <a:off x="17776267" y="1704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114316</xdr:rowOff>
    </xdr:from>
    <xdr:ext cx="469744" cy="259045"/>
    <xdr:sp macro="" textlink="">
      <xdr:nvSpPr>
        <xdr:cNvPr id="944" name="n_3mainValue【公民館】&#10;一人当たり面積">
          <a:extLst>
            <a:ext uri="{FF2B5EF4-FFF2-40B4-BE49-F238E27FC236}">
              <a16:creationId xmlns:a16="http://schemas.microsoft.com/office/drawing/2014/main" id="{A5F39CB5-D39B-4F8C-962B-FAF20E14D97D}"/>
            </a:ext>
          </a:extLst>
        </xdr:cNvPr>
        <xdr:cNvSpPr txBox="1"/>
      </xdr:nvSpPr>
      <xdr:spPr>
        <a:xfrm>
          <a:off x="17001567" y="1704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139716</xdr:rowOff>
    </xdr:from>
    <xdr:ext cx="469744" cy="259045"/>
    <xdr:sp macro="" textlink="">
      <xdr:nvSpPr>
        <xdr:cNvPr id="945" name="n_4mainValue【公民館】&#10;一人当たり面積">
          <a:extLst>
            <a:ext uri="{FF2B5EF4-FFF2-40B4-BE49-F238E27FC236}">
              <a16:creationId xmlns:a16="http://schemas.microsoft.com/office/drawing/2014/main" id="{15A6BE8A-8374-456E-9FF4-BAD2F69F88B6}"/>
            </a:ext>
          </a:extLst>
        </xdr:cNvPr>
        <xdr:cNvSpPr txBox="1"/>
      </xdr:nvSpPr>
      <xdr:spPr>
        <a:xfrm>
          <a:off x="16226867" y="170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C7ABB427-5B87-4F43-9FC7-9FE75E0EC73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41C4C0C7-F55D-411C-B389-91386D5DD41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2B3B2AA8-8775-4D1E-A3F9-99AA0989E33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有形固定資産減価償却率は、認定こども園・幼稚園・保育所及び公民館以外の類型において類似団体内平均を上回っている。認定こども園・幼稚園・保育所については、うしつ保育所の完成及び旧園舎の解体により、前年度（</a:t>
          </a:r>
          <a:r>
            <a:rPr kumimoji="1" lang="en-US" altLang="ja-JP" sz="1000">
              <a:latin typeface="ＭＳ Ｐゴシック" panose="020B0600070205080204" pitchFamily="50" charset="-128"/>
              <a:ea typeface="ＭＳ Ｐゴシック" panose="020B0600070205080204" pitchFamily="50" charset="-128"/>
            </a:rPr>
            <a:t>56.8%</a:t>
          </a:r>
          <a:r>
            <a:rPr kumimoji="1" lang="ja-JP" altLang="en-US" sz="1000">
              <a:latin typeface="ＭＳ Ｐゴシック" panose="020B0600070205080204" pitchFamily="50" charset="-128"/>
              <a:ea typeface="ＭＳ Ｐゴシック" panose="020B0600070205080204" pitchFamily="50" charset="-128"/>
            </a:rPr>
            <a:t>）から</a:t>
          </a:r>
          <a:r>
            <a:rPr kumimoji="1" lang="en-US" altLang="ja-JP" sz="1000">
              <a:latin typeface="ＭＳ Ｐゴシック" panose="020B0600070205080204" pitchFamily="50" charset="-128"/>
              <a:ea typeface="ＭＳ Ｐゴシック" panose="020B0600070205080204" pitchFamily="50" charset="-128"/>
            </a:rPr>
            <a:t>16.0</a:t>
          </a:r>
          <a:r>
            <a:rPr kumimoji="1" lang="ja-JP" altLang="en-US" sz="1000">
              <a:latin typeface="ＭＳ Ｐゴシック" panose="020B0600070205080204" pitchFamily="50" charset="-128"/>
              <a:ea typeface="ＭＳ Ｐゴシック" panose="020B0600070205080204" pitchFamily="50" charset="-128"/>
            </a:rPr>
            <a:t>ポイント改善した。公民館については白丸公民館の整備等、近年建替事業を実施してきたため、類似団体と比較して低い水準となっている。</a:t>
          </a:r>
        </a:p>
        <a:p>
          <a:r>
            <a:rPr kumimoji="1" lang="ja-JP" altLang="en-US" sz="1000">
              <a:latin typeface="ＭＳ Ｐゴシック" panose="020B0600070205080204" pitchFamily="50" charset="-128"/>
              <a:ea typeface="ＭＳ Ｐゴシック" panose="020B0600070205080204" pitchFamily="50" charset="-128"/>
            </a:rPr>
            <a:t>一方、道路、橋りょう・トンネル、公営住宅はいずれも前年度から上昇し、類似団体内平均を上回っている。港湾・漁港の減価償却率が</a:t>
          </a:r>
          <a:r>
            <a:rPr kumimoji="1" lang="en-US" altLang="ja-JP" sz="1000">
              <a:latin typeface="ＭＳ Ｐゴシック" panose="020B0600070205080204" pitchFamily="50" charset="-128"/>
              <a:ea typeface="ＭＳ Ｐゴシック" panose="020B0600070205080204" pitchFamily="50" charset="-128"/>
            </a:rPr>
            <a:t>99.2%</a:t>
          </a:r>
          <a:r>
            <a:rPr kumimoji="1" lang="ja-JP" altLang="en-US" sz="1000">
              <a:latin typeface="ＭＳ Ｐゴシック" panose="020B0600070205080204" pitchFamily="50" charset="-128"/>
              <a:ea typeface="ＭＳ Ｐゴシック" panose="020B0600070205080204" pitchFamily="50" charset="-128"/>
            </a:rPr>
            <a:t>と極端に高い理由としては、固定資産台帳作成時に仮に資産取得年月日を漁港認定された昭和</a:t>
          </a:r>
          <a:r>
            <a:rPr kumimoji="1" lang="en-US" altLang="ja-JP" sz="1000">
              <a:latin typeface="ＭＳ Ｐゴシック" panose="020B0600070205080204" pitchFamily="50" charset="-128"/>
              <a:ea typeface="ＭＳ Ｐゴシック" panose="020B0600070205080204" pitchFamily="50" charset="-128"/>
            </a:rPr>
            <a:t>20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年代としているためである。修繕・改修を実施しているものもあるが、施設の老朽化が進んでいることに変わりはない。</a:t>
          </a:r>
        </a:p>
        <a:p>
          <a:r>
            <a:rPr kumimoji="1" lang="ja-JP" altLang="en-US" sz="1000">
              <a:latin typeface="ＭＳ Ｐゴシック" panose="020B0600070205080204" pitchFamily="50" charset="-128"/>
              <a:ea typeface="ＭＳ Ｐゴシック" panose="020B0600070205080204" pitchFamily="50" charset="-128"/>
            </a:rPr>
            <a:t>一人当たりの指標については、いずれの類型においても類似団体内平均を大きく上回っており、道路の一人当たり延長は</a:t>
          </a:r>
          <a:r>
            <a:rPr kumimoji="1" lang="en-US" altLang="ja-JP" sz="1000">
              <a:latin typeface="ＭＳ Ｐゴシック" panose="020B0600070205080204" pitchFamily="50" charset="-128"/>
              <a:ea typeface="ＭＳ Ｐゴシック" panose="020B0600070205080204" pitchFamily="50" charset="-128"/>
            </a:rPr>
            <a:t>82.214m</a:t>
          </a:r>
          <a:r>
            <a:rPr kumimoji="1" lang="ja-JP" altLang="en-US" sz="1000">
              <a:latin typeface="ＭＳ Ｐゴシック" panose="020B0600070205080204" pitchFamily="50" charset="-128"/>
              <a:ea typeface="ＭＳ Ｐゴシック" panose="020B0600070205080204" pitchFamily="50" charset="-128"/>
            </a:rPr>
            <a:t>（類似団体平均</a:t>
          </a:r>
          <a:r>
            <a:rPr kumimoji="1" lang="en-US" altLang="ja-JP" sz="1000">
              <a:latin typeface="ＭＳ Ｐゴシック" panose="020B0600070205080204" pitchFamily="50" charset="-128"/>
              <a:ea typeface="ＭＳ Ｐゴシック" panose="020B0600070205080204" pitchFamily="50" charset="-128"/>
            </a:rPr>
            <a:t>36.936m</a:t>
          </a:r>
          <a:r>
            <a:rPr kumimoji="1" lang="ja-JP" altLang="en-US" sz="1000">
              <a:latin typeface="ＭＳ Ｐゴシック" panose="020B0600070205080204" pitchFamily="50" charset="-128"/>
              <a:ea typeface="ＭＳ Ｐゴシック" panose="020B0600070205080204" pitchFamily="50" charset="-128"/>
            </a:rPr>
            <a:t>）と約</a:t>
          </a:r>
          <a:r>
            <a:rPr kumimoji="1" lang="en-US" altLang="ja-JP" sz="1000">
              <a:latin typeface="ＭＳ Ｐゴシック" panose="020B0600070205080204" pitchFamily="50" charset="-128"/>
              <a:ea typeface="ＭＳ Ｐゴシック" panose="020B0600070205080204" pitchFamily="50" charset="-128"/>
            </a:rPr>
            <a:t>2.2</a:t>
          </a:r>
          <a:r>
            <a:rPr kumimoji="1" lang="ja-JP" altLang="en-US" sz="1000">
              <a:latin typeface="ＭＳ Ｐゴシック" panose="020B0600070205080204" pitchFamily="50" charset="-128"/>
              <a:ea typeface="ＭＳ Ｐゴシック" panose="020B0600070205080204" pitchFamily="50" charset="-128"/>
            </a:rPr>
            <a:t>倍、公民館の一人当たり面積は</a:t>
          </a:r>
          <a:r>
            <a:rPr kumimoji="1" lang="en-US" altLang="ja-JP" sz="1000">
              <a:latin typeface="ＭＳ Ｐゴシック" panose="020B0600070205080204" pitchFamily="50" charset="-128"/>
              <a:ea typeface="ＭＳ Ｐゴシック" panose="020B0600070205080204" pitchFamily="50" charset="-128"/>
            </a:rPr>
            <a:t>0.826㎡</a:t>
          </a:r>
          <a:r>
            <a:rPr kumimoji="1" lang="ja-JP" altLang="en-US" sz="1000">
              <a:latin typeface="ＭＳ Ｐゴシック" panose="020B0600070205080204" pitchFamily="50" charset="-128"/>
              <a:ea typeface="ＭＳ Ｐゴシック" panose="020B0600070205080204" pitchFamily="50" charset="-128"/>
            </a:rPr>
            <a:t>（同</a:t>
          </a:r>
          <a:r>
            <a:rPr kumimoji="1" lang="en-US" altLang="ja-JP" sz="1000">
              <a:latin typeface="ＭＳ Ｐゴシック" panose="020B0600070205080204" pitchFamily="50" charset="-128"/>
              <a:ea typeface="ＭＳ Ｐゴシック" panose="020B0600070205080204" pitchFamily="50" charset="-128"/>
            </a:rPr>
            <a:t>0.229㎡</a:t>
          </a:r>
          <a:r>
            <a:rPr kumimoji="1" lang="ja-JP" altLang="en-US" sz="1000">
              <a:latin typeface="ＭＳ Ｐゴシック" panose="020B0600070205080204" pitchFamily="50" charset="-128"/>
              <a:ea typeface="ＭＳ Ｐゴシック" panose="020B0600070205080204" pitchFamily="50" charset="-128"/>
            </a:rPr>
            <a:t>）と約</a:t>
          </a:r>
          <a:r>
            <a:rPr kumimoji="1" lang="en-US" altLang="ja-JP" sz="1000">
              <a:latin typeface="ＭＳ Ｐゴシック" panose="020B0600070205080204" pitchFamily="50" charset="-128"/>
              <a:ea typeface="ＭＳ Ｐゴシック" panose="020B0600070205080204" pitchFamily="50" charset="-128"/>
            </a:rPr>
            <a:t>3.6</a:t>
          </a:r>
          <a:r>
            <a:rPr kumimoji="1" lang="ja-JP" altLang="en-US" sz="1000">
              <a:latin typeface="ＭＳ Ｐゴシック" panose="020B0600070205080204" pitchFamily="50" charset="-128"/>
              <a:ea typeface="ＭＳ Ｐゴシック" panose="020B0600070205080204" pitchFamily="50" charset="-128"/>
            </a:rPr>
            <a:t>倍となっている。これは町土が広範（類似団体平均面積の約</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倍）であることに加え、小規模</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町村の合併以来、類似施設の統合があまり進んでいないことが要因である。加えて、</a:t>
          </a:r>
          <a:r>
            <a:rPr kumimoji="1" lang="en-US" altLang="ja-JP" sz="1000">
              <a:latin typeface="ＭＳ Ｐゴシック" panose="020B0600070205080204" pitchFamily="50" charset="-128"/>
              <a:ea typeface="ＭＳ Ｐゴシック" panose="020B0600070205080204" pitchFamily="50" charset="-128"/>
            </a:rPr>
            <a:t>R6</a:t>
          </a:r>
          <a:r>
            <a:rPr kumimoji="1" lang="ja-JP" altLang="en-US" sz="1000">
              <a:latin typeface="ＭＳ Ｐゴシック" panose="020B0600070205080204" pitchFamily="50" charset="-128"/>
              <a:ea typeface="ＭＳ Ｐゴシック" panose="020B0600070205080204" pitchFamily="50" charset="-128"/>
            </a:rPr>
            <a:t>年度は人口が</a:t>
          </a:r>
          <a:r>
            <a:rPr kumimoji="1" lang="en-US" altLang="ja-JP" sz="1000">
              <a:latin typeface="ＭＳ Ｐゴシック" panose="020B0600070205080204" pitchFamily="50" charset="-128"/>
              <a:ea typeface="ＭＳ Ｐゴシック" panose="020B0600070205080204" pitchFamily="50" charset="-128"/>
            </a:rPr>
            <a:t>14,331</a:t>
          </a:r>
          <a:r>
            <a:rPr kumimoji="1" lang="ja-JP" altLang="en-US" sz="1000">
              <a:latin typeface="ＭＳ Ｐゴシック" panose="020B0600070205080204" pitchFamily="50" charset="-128"/>
              <a:ea typeface="ＭＳ Ｐゴシック" panose="020B0600070205080204" pitchFamily="50" charset="-128"/>
            </a:rPr>
            <a:t>人（前年度比▲</a:t>
          </a:r>
          <a:r>
            <a:rPr kumimoji="1" lang="en-US" altLang="ja-JP" sz="1000">
              <a:latin typeface="ＭＳ Ｐゴシック" panose="020B0600070205080204" pitchFamily="50" charset="-128"/>
              <a:ea typeface="ＭＳ Ｐゴシック" panose="020B0600070205080204" pitchFamily="50" charset="-128"/>
            </a:rPr>
            <a:t>856</a:t>
          </a:r>
          <a:r>
            <a:rPr kumimoji="1" lang="ja-JP" altLang="en-US" sz="1000">
              <a:latin typeface="ＭＳ Ｐゴシック" panose="020B0600070205080204" pitchFamily="50" charset="-128"/>
              <a:ea typeface="ＭＳ Ｐゴシック" panose="020B0600070205080204" pitchFamily="50" charset="-128"/>
            </a:rPr>
            <a:t>人、▲</a:t>
          </a:r>
          <a:r>
            <a:rPr kumimoji="1" lang="en-US" altLang="ja-JP" sz="1000">
              <a:latin typeface="ＭＳ Ｐゴシック" panose="020B0600070205080204" pitchFamily="50" charset="-128"/>
              <a:ea typeface="ＭＳ Ｐゴシック" panose="020B0600070205080204" pitchFamily="50" charset="-128"/>
            </a:rPr>
            <a:t>5.6%</a:t>
          </a:r>
          <a:r>
            <a:rPr kumimoji="1" lang="ja-JP" altLang="en-US" sz="1000">
              <a:latin typeface="ＭＳ Ｐゴシック" panose="020B0600070205080204" pitchFamily="50" charset="-128"/>
              <a:ea typeface="ＭＳ Ｐゴシック" panose="020B0600070205080204" pitchFamily="50" charset="-128"/>
            </a:rPr>
            <a:t>）と大幅に減少したことにより、各指標が一律に上昇している点にも留意が必要である。</a:t>
          </a:r>
        </a:p>
        <a:p>
          <a:r>
            <a:rPr kumimoji="1" lang="ja-JP" altLang="en-US" sz="1000">
              <a:latin typeface="ＭＳ Ｐゴシック" panose="020B0600070205080204" pitchFamily="50" charset="-128"/>
              <a:ea typeface="ＭＳ Ｐゴシック" panose="020B0600070205080204" pitchFamily="50" charset="-128"/>
            </a:rPr>
            <a:t>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能登半島地震・奥能登豪雨により多くの施設・インフラが被災し、現在復旧を進めているところであるが、原形復旧を基本とする災害復旧事業では施設総量の縮減には直結しない。人口減少が加速する状況を踏まえ、公共施設等総合管理計画及び</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公共施設個別施設計画に基づき、復旧を契機とした施設の統廃合や複合化、廃止を着実に進めていく必要がある。その際には、更なる人口減少を見据え、町として提供すべき機能（サービス）の精査と適正な規模による更新が重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DC0F6EE-6B9D-4DC2-89DF-EC59578CC7F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D3525B-1FB8-41EE-B386-CB2FDF36D02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235720-18C5-4869-9A2B-01922C9221E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0E02CA-C966-434A-ABA9-0BF55A4F4C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5B7609-C581-4BA8-B257-662BCFDA880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748C4C-EE1A-4BF8-ADD0-CF2EEB9A86D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A2D1C2-6178-44DC-9AE4-7A4ADAACB69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BC7ACC-792E-43B5-B034-6CABE39E798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85FDDA-B222-429A-A558-FEAD2660357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12CDA0-7A28-4C69-85B5-D0F6D9D26F3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14,331
14,195
273.27
42,387,843
39,232,955
1,568,688
9,046,112
29,580,417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AF79C3-97A4-4895-BB25-10B70034B56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DA329B-FFB2-41E4-8D24-1FCA35B9842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8A9C8B-E2DF-4399-B7C5-7C1AF7CBDB1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C17AE5-5216-4902-9104-E9AD3326E7A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0B9EB4E-353F-4D60-A17C-15D8E4A70C7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1C7A8F8-0C6A-47C1-97F3-C258C0B1934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D4592F-CA51-46DC-ACF4-85801C4B00C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2D7B7E-18B6-4151-85B0-8922C689993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2E8A87-17AE-4D6C-9877-F32DE8E5160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2B246C-8256-468E-B4BB-DEF6736B89C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D235563-6188-4DF9-B15D-E57D2120259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DF1C00-37B3-440B-864A-E40A6136CB6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FD4E14-0E2E-4A38-B82D-71E33AD462F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E2FC51-EAC4-4536-BE52-0E8A7F1F450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A3F6FC-C71A-4545-86DB-04ABDD480C7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037D4F-C0F7-46CE-BDE8-C0EB732DE23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583720-B2CC-4817-9FFC-8824A92070F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ADF404-4E2E-40A6-917B-391ECF7EAAB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5B217C-79E4-4ECC-98BE-57DFA31E800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01EF70-26F2-43F8-94B8-4E9D936130A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3B13AF-7603-4F72-98D0-235E40B55AE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D5B95E-E086-442F-9516-166A2E3517E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C102AD-EDAB-4170-854F-66B5DA68614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17A8D5-07F5-49DC-A32B-342D444084C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22BF86-1B95-45E9-B453-3DC20690503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2C8866-E66A-4D26-98E5-0EC5BD1D133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25BB9B-FC43-4BCE-B961-6C8BA3AE846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BE6A32-6224-40FE-8D58-B1C6720394C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F13AEC-F4A7-4F8C-AE15-794209EF9D25}"/>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BCFA1BE-5CD9-41A1-AC00-6226841FEAA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C54B7BB-FFE4-48DF-9FD7-4C4A715F2BD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325DD59-0EFB-4B69-890F-8431CCF7EC2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82CADAB-CE25-4012-9A9B-3CF9A0A2E9D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75DFF67-2B4B-4B3F-97E6-C71FA6B7F2E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65810E3-52E0-4040-A245-0F8DEDB68F3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4D26BDB-43ED-46EC-A79F-B1218A568E4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F89E041-17AB-457C-8EE3-98B2D7F1F3A6}"/>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7581761-E053-4DCD-8955-037058E74DD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4CBBF9F-46CB-4660-B1D8-B3721843B1E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0A64493-CBF2-43F0-8D11-FBA0A4FD6BB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861647B-4C2A-4157-BF45-F0C1FE24510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7548D18-53B8-4FB5-8C72-64801A8725D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42669C7-2611-4BB1-B216-A9AEB7B712E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6E013CF-E3B7-42DD-AC07-6A0BD2EE682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E9E59D5-F4FE-4DA0-A122-05CF77AD462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2564416-7F24-47C1-B61D-79516A0FCD6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D4147A5-0D35-4356-A1E6-CEF5C861A52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9FFFE10-7416-44A3-82F4-F8517E88CD4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0621C00-F03C-473B-A1ED-B60B2CAA2C5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395BC59-24CC-4848-BCB2-F90288F1C0E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FD74157-BFE7-46B5-A24F-1A364ADCE11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43F46E3-A9DD-4D10-AE6D-8FDE2F46727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8437FB5-F3C6-43CC-A887-5E4654B1380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46D8D5C-F10E-4E4A-B670-65550A23DCF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7A0CB04-5AC8-4F0A-9CF9-27414944D6A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89AC55C-A741-46B9-886B-D6112C14DA1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694422A-EE52-4DF5-AD2C-424120B2092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22CA0CE-9AE7-4FDA-988B-046596BBB4C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06D3B0F-F541-41CB-A632-9634B049975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821C7A6-4E03-4016-85CA-B17369E7C38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65FFACE-F338-4F67-BDCA-0C0A52B952A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9318FED-688E-402A-8CF0-C2CDBA79ECC3}"/>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8AC3C26-628F-444D-9F63-DA6227F7173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D71E966-0291-4270-AD31-95FD13DFF1B7}"/>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EB26539-3337-4405-A6F2-7574288468B3}"/>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82B1B7EB-690A-48EB-A785-0135C0A11711}"/>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26B8E1F-76CD-4D62-A2DD-33A349263F5D}"/>
            </a:ext>
          </a:extLst>
        </xdr:cNvPr>
        <xdr:cNvSpPr txBox="1"/>
      </xdr:nvSpPr>
      <xdr:spPr>
        <a:xfrm>
          <a:off x="412496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2617481E-213B-4919-9CC3-8A25D38BC455}"/>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E34B202C-6145-487C-8508-5F62F2D4153C}"/>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3959FB9F-B1D2-4D72-B492-BFB1D17074CC}"/>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CD1CA707-B462-4D59-9770-9CF513264DBA}"/>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746ED745-F402-435D-824A-77BC5431E769}"/>
            </a:ext>
          </a:extLst>
        </xdr:cNvPr>
        <xdr:cNvSpPr/>
      </xdr:nvSpPr>
      <xdr:spPr>
        <a:xfrm>
          <a:off x="965200" y="1006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ED7C738-BDE8-4871-A910-084C1C97974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3865729-EA5F-4EC0-BD4A-585E66A522A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CAB5479-1BB8-4151-9431-F0D13E3E4C6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B87894A-4FD3-4EB5-9BF1-28CF8648CF2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685D1C5-EC3B-4EBB-BD3B-8D37ACBBB19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44450</xdr:rowOff>
    </xdr:from>
    <xdr:to>
      <xdr:col>24</xdr:col>
      <xdr:colOff>114300</xdr:colOff>
      <xdr:row>63</xdr:row>
      <xdr:rowOff>146050</xdr:rowOff>
    </xdr:to>
    <xdr:sp macro="" textlink="">
      <xdr:nvSpPr>
        <xdr:cNvPr id="89" name="楕円 88">
          <a:extLst>
            <a:ext uri="{FF2B5EF4-FFF2-40B4-BE49-F238E27FC236}">
              <a16:creationId xmlns:a16="http://schemas.microsoft.com/office/drawing/2014/main" id="{D7C2F82E-D134-4DCC-8616-ED96F30175BF}"/>
            </a:ext>
          </a:extLst>
        </xdr:cNvPr>
        <xdr:cNvSpPr/>
      </xdr:nvSpPr>
      <xdr:spPr>
        <a:xfrm>
          <a:off x="403606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22877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6E37CE4-F27E-4D98-B13C-D542DF09613B}"/>
            </a:ext>
          </a:extLst>
        </xdr:cNvPr>
        <xdr:cNvSpPr txBox="1"/>
      </xdr:nvSpPr>
      <xdr:spPr>
        <a:xfrm>
          <a:off x="412496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4445</xdr:rowOff>
    </xdr:from>
    <xdr:to>
      <xdr:col>20</xdr:col>
      <xdr:colOff>38100</xdr:colOff>
      <xdr:row>63</xdr:row>
      <xdr:rowOff>106045</xdr:rowOff>
    </xdr:to>
    <xdr:sp macro="" textlink="">
      <xdr:nvSpPr>
        <xdr:cNvPr id="91" name="楕円 90">
          <a:extLst>
            <a:ext uri="{FF2B5EF4-FFF2-40B4-BE49-F238E27FC236}">
              <a16:creationId xmlns:a16="http://schemas.microsoft.com/office/drawing/2014/main" id="{FB24629F-E933-4F01-9D2F-53A0D9AFBC4D}"/>
            </a:ext>
          </a:extLst>
        </xdr:cNvPr>
        <xdr:cNvSpPr/>
      </xdr:nvSpPr>
      <xdr:spPr>
        <a:xfrm>
          <a:off x="3312160" y="10565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55245</xdr:rowOff>
    </xdr:from>
    <xdr:to>
      <xdr:col>24</xdr:col>
      <xdr:colOff>63500</xdr:colOff>
      <xdr:row>63</xdr:row>
      <xdr:rowOff>95250</xdr:rowOff>
    </xdr:to>
    <xdr:cxnSp macro="">
      <xdr:nvCxnSpPr>
        <xdr:cNvPr id="92" name="直線コネクタ 91">
          <a:extLst>
            <a:ext uri="{FF2B5EF4-FFF2-40B4-BE49-F238E27FC236}">
              <a16:creationId xmlns:a16="http://schemas.microsoft.com/office/drawing/2014/main" id="{A80436EE-63D3-439C-99BD-FF3F2367FAA2}"/>
            </a:ext>
          </a:extLst>
        </xdr:cNvPr>
        <xdr:cNvCxnSpPr/>
      </xdr:nvCxnSpPr>
      <xdr:spPr>
        <a:xfrm>
          <a:off x="3355340" y="1061656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93" name="楕円 92">
          <a:extLst>
            <a:ext uri="{FF2B5EF4-FFF2-40B4-BE49-F238E27FC236}">
              <a16:creationId xmlns:a16="http://schemas.microsoft.com/office/drawing/2014/main" id="{7952774D-E71F-4F53-869D-C1E5312963FC}"/>
            </a:ext>
          </a:extLst>
        </xdr:cNvPr>
        <xdr:cNvSpPr/>
      </xdr:nvSpPr>
      <xdr:spPr>
        <a:xfrm>
          <a:off x="251460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11430</xdr:rowOff>
    </xdr:from>
    <xdr:to>
      <xdr:col>19</xdr:col>
      <xdr:colOff>177800</xdr:colOff>
      <xdr:row>63</xdr:row>
      <xdr:rowOff>55245</xdr:rowOff>
    </xdr:to>
    <xdr:cxnSp macro="">
      <xdr:nvCxnSpPr>
        <xdr:cNvPr id="94" name="直線コネクタ 93">
          <a:extLst>
            <a:ext uri="{FF2B5EF4-FFF2-40B4-BE49-F238E27FC236}">
              <a16:creationId xmlns:a16="http://schemas.microsoft.com/office/drawing/2014/main" id="{C6D5A84B-87F4-4623-88CD-94122ECA4B14}"/>
            </a:ext>
          </a:extLst>
        </xdr:cNvPr>
        <xdr:cNvCxnSpPr/>
      </xdr:nvCxnSpPr>
      <xdr:spPr>
        <a:xfrm>
          <a:off x="2565400" y="1057275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90170</xdr:rowOff>
    </xdr:from>
    <xdr:to>
      <xdr:col>10</xdr:col>
      <xdr:colOff>165100</xdr:colOff>
      <xdr:row>63</xdr:row>
      <xdr:rowOff>20320</xdr:rowOff>
    </xdr:to>
    <xdr:sp macro="" textlink="">
      <xdr:nvSpPr>
        <xdr:cNvPr id="95" name="楕円 94">
          <a:extLst>
            <a:ext uri="{FF2B5EF4-FFF2-40B4-BE49-F238E27FC236}">
              <a16:creationId xmlns:a16="http://schemas.microsoft.com/office/drawing/2014/main" id="{2522BB41-DFB4-4501-A332-F28852E54708}"/>
            </a:ext>
          </a:extLst>
        </xdr:cNvPr>
        <xdr:cNvSpPr/>
      </xdr:nvSpPr>
      <xdr:spPr>
        <a:xfrm>
          <a:off x="1739900" y="1048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140970</xdr:rowOff>
    </xdr:from>
    <xdr:to>
      <xdr:col>15</xdr:col>
      <xdr:colOff>50800</xdr:colOff>
      <xdr:row>63</xdr:row>
      <xdr:rowOff>11430</xdr:rowOff>
    </xdr:to>
    <xdr:cxnSp macro="">
      <xdr:nvCxnSpPr>
        <xdr:cNvPr id="96" name="直線コネクタ 95">
          <a:extLst>
            <a:ext uri="{FF2B5EF4-FFF2-40B4-BE49-F238E27FC236}">
              <a16:creationId xmlns:a16="http://schemas.microsoft.com/office/drawing/2014/main" id="{AF481FA3-F6B6-41E6-A6F6-FE98735F0B22}"/>
            </a:ext>
          </a:extLst>
        </xdr:cNvPr>
        <xdr:cNvCxnSpPr/>
      </xdr:nvCxnSpPr>
      <xdr:spPr>
        <a:xfrm>
          <a:off x="1790700" y="105346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46355</xdr:rowOff>
    </xdr:from>
    <xdr:to>
      <xdr:col>6</xdr:col>
      <xdr:colOff>38100</xdr:colOff>
      <xdr:row>62</xdr:row>
      <xdr:rowOff>147955</xdr:rowOff>
    </xdr:to>
    <xdr:sp macro="" textlink="">
      <xdr:nvSpPr>
        <xdr:cNvPr id="97" name="楕円 96">
          <a:extLst>
            <a:ext uri="{FF2B5EF4-FFF2-40B4-BE49-F238E27FC236}">
              <a16:creationId xmlns:a16="http://schemas.microsoft.com/office/drawing/2014/main" id="{89E8F1EE-D434-4CA7-8950-2BF3936E7C78}"/>
            </a:ext>
          </a:extLst>
        </xdr:cNvPr>
        <xdr:cNvSpPr/>
      </xdr:nvSpPr>
      <xdr:spPr>
        <a:xfrm>
          <a:off x="965200" y="104400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97155</xdr:rowOff>
    </xdr:from>
    <xdr:to>
      <xdr:col>10</xdr:col>
      <xdr:colOff>114300</xdr:colOff>
      <xdr:row>62</xdr:row>
      <xdr:rowOff>140970</xdr:rowOff>
    </xdr:to>
    <xdr:cxnSp macro="">
      <xdr:nvCxnSpPr>
        <xdr:cNvPr id="98" name="直線コネクタ 97">
          <a:extLst>
            <a:ext uri="{FF2B5EF4-FFF2-40B4-BE49-F238E27FC236}">
              <a16:creationId xmlns:a16="http://schemas.microsoft.com/office/drawing/2014/main" id="{43B326FB-D964-4506-A3A3-CDC55CE335E5}"/>
            </a:ext>
          </a:extLst>
        </xdr:cNvPr>
        <xdr:cNvCxnSpPr/>
      </xdr:nvCxnSpPr>
      <xdr:spPr>
        <a:xfrm>
          <a:off x="1008380" y="1049083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4D9BEE35-F82A-45EA-976F-02583C616E7F}"/>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8BA38FEE-FFAF-4257-B085-405E1D607F86}"/>
            </a:ext>
          </a:extLst>
        </xdr:cNvPr>
        <xdr:cNvSpPr txBox="1"/>
      </xdr:nvSpPr>
      <xdr:spPr>
        <a:xfrm>
          <a:off x="238570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492D184E-6C81-4F52-B5CE-528695E07891}"/>
            </a:ext>
          </a:extLst>
        </xdr:cNvPr>
        <xdr:cNvSpPr txBox="1"/>
      </xdr:nvSpPr>
      <xdr:spPr>
        <a:xfrm>
          <a:off x="16110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8877B32E-DC4B-4D58-BC15-6CB0E36103FF}"/>
            </a:ext>
          </a:extLst>
        </xdr:cNvPr>
        <xdr:cNvSpPr txBox="1"/>
      </xdr:nvSpPr>
      <xdr:spPr>
        <a:xfrm>
          <a:off x="83630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97172</xdr:rowOff>
    </xdr:from>
    <xdr:ext cx="405111" cy="259045"/>
    <xdr:sp macro="" textlink="">
      <xdr:nvSpPr>
        <xdr:cNvPr id="103" name="n_1mainValue【体育館・プール】&#10;有形固定資産減価償却率">
          <a:extLst>
            <a:ext uri="{FF2B5EF4-FFF2-40B4-BE49-F238E27FC236}">
              <a16:creationId xmlns:a16="http://schemas.microsoft.com/office/drawing/2014/main" id="{1AC1A949-9F95-4549-8EF8-BC3699E860AD}"/>
            </a:ext>
          </a:extLst>
        </xdr:cNvPr>
        <xdr:cNvSpPr txBox="1"/>
      </xdr:nvSpPr>
      <xdr:spPr>
        <a:xfrm>
          <a:off x="317056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53357</xdr:rowOff>
    </xdr:from>
    <xdr:ext cx="405111" cy="259045"/>
    <xdr:sp macro="" textlink="">
      <xdr:nvSpPr>
        <xdr:cNvPr id="104" name="n_2mainValue【体育館・プール】&#10;有形固定資産減価償却率">
          <a:extLst>
            <a:ext uri="{FF2B5EF4-FFF2-40B4-BE49-F238E27FC236}">
              <a16:creationId xmlns:a16="http://schemas.microsoft.com/office/drawing/2014/main" id="{5A4C1D51-FD12-437A-B995-38A89CFEB1FC}"/>
            </a:ext>
          </a:extLst>
        </xdr:cNvPr>
        <xdr:cNvSpPr txBox="1"/>
      </xdr:nvSpPr>
      <xdr:spPr>
        <a:xfrm>
          <a:off x="238570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11447</xdr:rowOff>
    </xdr:from>
    <xdr:ext cx="405111" cy="259045"/>
    <xdr:sp macro="" textlink="">
      <xdr:nvSpPr>
        <xdr:cNvPr id="105" name="n_3mainValue【体育館・プール】&#10;有形固定資産減価償却率">
          <a:extLst>
            <a:ext uri="{FF2B5EF4-FFF2-40B4-BE49-F238E27FC236}">
              <a16:creationId xmlns:a16="http://schemas.microsoft.com/office/drawing/2014/main" id="{9B728EE4-8826-4934-A0E7-BB84094707D3}"/>
            </a:ext>
          </a:extLst>
        </xdr:cNvPr>
        <xdr:cNvSpPr txBox="1"/>
      </xdr:nvSpPr>
      <xdr:spPr>
        <a:xfrm>
          <a:off x="161100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139082</xdr:rowOff>
    </xdr:from>
    <xdr:ext cx="405111" cy="259045"/>
    <xdr:sp macro="" textlink="">
      <xdr:nvSpPr>
        <xdr:cNvPr id="106" name="n_4mainValue【体育館・プール】&#10;有形固定資産減価償却率">
          <a:extLst>
            <a:ext uri="{FF2B5EF4-FFF2-40B4-BE49-F238E27FC236}">
              <a16:creationId xmlns:a16="http://schemas.microsoft.com/office/drawing/2014/main" id="{53166CC1-555B-4018-BF8C-284F27887544}"/>
            </a:ext>
          </a:extLst>
        </xdr:cNvPr>
        <xdr:cNvSpPr txBox="1"/>
      </xdr:nvSpPr>
      <xdr:spPr>
        <a:xfrm>
          <a:off x="83630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206A7AD-53D8-4071-B6E2-83CEAAD3B38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C0F706C-53B5-424D-ABBE-CB991541D67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FEA23F3-5EAD-4E92-84FD-84F299D82F9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742BB27-AC3D-4119-82E2-AF02F3D8FDB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5A8A27F-52A0-453D-A6EF-442186BB613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5EAF8C6-1577-4A8F-81E6-34B2D942541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7DC5C48-F669-48CB-AD1F-A4C9DF57D96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8016E271-E1EF-4DA3-B372-937B19F9E07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0E057A7-6F25-4223-98A2-C404CA20EDA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856F1A7-BE90-4D93-9439-FC5D214745B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FE5BA614-BA60-4F2F-922B-EE3E3F16519D}"/>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68F410E-E849-47AA-BFD1-E56D19BC423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77867EF2-07A8-4150-BA58-7C5A2F8C2634}"/>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4D6A20BE-6167-47B6-8991-725AA8E7BAD4}"/>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CE702607-0CD3-414F-AF6A-67DCBA82312F}"/>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73473DAF-1471-4F01-AA4E-F750BA61B64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A879BBB0-353D-4668-B14A-3B2CB8C331A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C2059CDB-02BD-4CBD-AA50-31E490355B7A}"/>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EFF9836-6C53-4227-885C-ACF6B605F21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7CF5E2BF-4B66-4F38-BB41-41122D8B439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A0ECB4A4-EC20-4651-93FE-C027DFD9F3C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1752FFA3-4DDE-4BEC-8534-638FCACFEBAC}"/>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3C94B626-9C02-4398-AB08-4EBB92B6F535}"/>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B31530DE-41D3-4A07-8132-83D5AEFE1F0E}"/>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60DCCA97-802E-4921-9A4E-D7AF9FBDB5CB}"/>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A56EBF72-A8BF-4850-AFC0-26010C9FF3E1}"/>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B9A27A8A-04C5-4EBA-8B1C-963242D2AFBB}"/>
            </a:ext>
          </a:extLst>
        </xdr:cNvPr>
        <xdr:cNvSpPr txBox="1"/>
      </xdr:nvSpPr>
      <xdr:spPr>
        <a:xfrm>
          <a:off x="9258300" y="10307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4C674582-607D-4A13-B44B-8ADC2CAB4DE7}"/>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F9885CD8-7399-441B-9D96-6EFDE21F9501}"/>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BD2EA44C-211B-4BC4-8691-E5C633588FB3}"/>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747ED90F-A3BE-42A9-A646-9F9E178A20D8}"/>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5B232903-9852-4CC9-8894-AFA6C5F80729}"/>
            </a:ext>
          </a:extLst>
        </xdr:cNvPr>
        <xdr:cNvSpPr/>
      </xdr:nvSpPr>
      <xdr:spPr>
        <a:xfrm>
          <a:off x="6098540" y="10325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CA4EE38-0081-46EA-8480-063113E9DD3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A12742D-1DDD-4A7C-BF34-BDE184A0070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B3B3FB28-6C64-4871-A8B0-B383B0CE387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C36D3F42-A52D-4A9A-8F51-E3F31A47554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F2EA38B-0389-40AB-86B3-9CDF2E756BB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96418</xdr:rowOff>
    </xdr:from>
    <xdr:to>
      <xdr:col>55</xdr:col>
      <xdr:colOff>50800</xdr:colOff>
      <xdr:row>61</xdr:row>
      <xdr:rowOff>26568</xdr:rowOff>
    </xdr:to>
    <xdr:sp macro="" textlink="">
      <xdr:nvSpPr>
        <xdr:cNvPr id="144" name="楕円 143">
          <a:extLst>
            <a:ext uri="{FF2B5EF4-FFF2-40B4-BE49-F238E27FC236}">
              <a16:creationId xmlns:a16="http://schemas.microsoft.com/office/drawing/2014/main" id="{8BBAFC3C-2C57-4086-9007-D91F34B0404B}"/>
            </a:ext>
          </a:extLst>
        </xdr:cNvPr>
        <xdr:cNvSpPr/>
      </xdr:nvSpPr>
      <xdr:spPr>
        <a:xfrm>
          <a:off x="9192260" y="10154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119295</xdr:rowOff>
    </xdr:from>
    <xdr:ext cx="469744" cy="259045"/>
    <xdr:sp macro="" textlink="">
      <xdr:nvSpPr>
        <xdr:cNvPr id="145" name="【体育館・プール】&#10;一人当たり面積該当値テキスト">
          <a:extLst>
            <a:ext uri="{FF2B5EF4-FFF2-40B4-BE49-F238E27FC236}">
              <a16:creationId xmlns:a16="http://schemas.microsoft.com/office/drawing/2014/main" id="{F0ED42DC-4CDD-464F-9D96-660DD394E1E1}"/>
            </a:ext>
          </a:extLst>
        </xdr:cNvPr>
        <xdr:cNvSpPr txBox="1"/>
      </xdr:nvSpPr>
      <xdr:spPr>
        <a:xfrm>
          <a:off x="9258300" y="1001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127508</xdr:rowOff>
    </xdr:from>
    <xdr:to>
      <xdr:col>50</xdr:col>
      <xdr:colOff>165100</xdr:colOff>
      <xdr:row>61</xdr:row>
      <xdr:rowOff>57658</xdr:rowOff>
    </xdr:to>
    <xdr:sp macro="" textlink="">
      <xdr:nvSpPr>
        <xdr:cNvPr id="146" name="楕円 145">
          <a:extLst>
            <a:ext uri="{FF2B5EF4-FFF2-40B4-BE49-F238E27FC236}">
              <a16:creationId xmlns:a16="http://schemas.microsoft.com/office/drawing/2014/main" id="{285C9139-D6FF-4391-80DB-B5058D22A731}"/>
            </a:ext>
          </a:extLst>
        </xdr:cNvPr>
        <xdr:cNvSpPr/>
      </xdr:nvSpPr>
      <xdr:spPr>
        <a:xfrm>
          <a:off x="8445500" y="10185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147218</xdr:rowOff>
    </xdr:from>
    <xdr:to>
      <xdr:col>55</xdr:col>
      <xdr:colOff>0</xdr:colOff>
      <xdr:row>61</xdr:row>
      <xdr:rowOff>6858</xdr:rowOff>
    </xdr:to>
    <xdr:cxnSp macro="">
      <xdr:nvCxnSpPr>
        <xdr:cNvPr id="147" name="直線コネクタ 146">
          <a:extLst>
            <a:ext uri="{FF2B5EF4-FFF2-40B4-BE49-F238E27FC236}">
              <a16:creationId xmlns:a16="http://schemas.microsoft.com/office/drawing/2014/main" id="{441FAB5D-C9CE-49DC-A74C-2C1DF7E81760}"/>
            </a:ext>
          </a:extLst>
        </xdr:cNvPr>
        <xdr:cNvCxnSpPr/>
      </xdr:nvCxnSpPr>
      <xdr:spPr>
        <a:xfrm flipV="1">
          <a:off x="8496300" y="10205618"/>
          <a:ext cx="723900" cy="2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141224</xdr:rowOff>
    </xdr:from>
    <xdr:to>
      <xdr:col>46</xdr:col>
      <xdr:colOff>38100</xdr:colOff>
      <xdr:row>61</xdr:row>
      <xdr:rowOff>71374</xdr:rowOff>
    </xdr:to>
    <xdr:sp macro="" textlink="">
      <xdr:nvSpPr>
        <xdr:cNvPr id="148" name="楕円 147">
          <a:extLst>
            <a:ext uri="{FF2B5EF4-FFF2-40B4-BE49-F238E27FC236}">
              <a16:creationId xmlns:a16="http://schemas.microsoft.com/office/drawing/2014/main" id="{30B7D8FD-87BC-40E7-A8BE-E99583C547A6}"/>
            </a:ext>
          </a:extLst>
        </xdr:cNvPr>
        <xdr:cNvSpPr/>
      </xdr:nvSpPr>
      <xdr:spPr>
        <a:xfrm>
          <a:off x="7670800" y="101996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6858</xdr:rowOff>
    </xdr:from>
    <xdr:to>
      <xdr:col>50</xdr:col>
      <xdr:colOff>114300</xdr:colOff>
      <xdr:row>61</xdr:row>
      <xdr:rowOff>20574</xdr:rowOff>
    </xdr:to>
    <xdr:cxnSp macro="">
      <xdr:nvCxnSpPr>
        <xdr:cNvPr id="149" name="直線コネクタ 148">
          <a:extLst>
            <a:ext uri="{FF2B5EF4-FFF2-40B4-BE49-F238E27FC236}">
              <a16:creationId xmlns:a16="http://schemas.microsoft.com/office/drawing/2014/main" id="{0E6DFD41-0C27-4A81-8B57-2015AC89469A}"/>
            </a:ext>
          </a:extLst>
        </xdr:cNvPr>
        <xdr:cNvCxnSpPr/>
      </xdr:nvCxnSpPr>
      <xdr:spPr>
        <a:xfrm flipV="1">
          <a:off x="7713980" y="10232898"/>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155854</xdr:rowOff>
    </xdr:from>
    <xdr:to>
      <xdr:col>41</xdr:col>
      <xdr:colOff>101600</xdr:colOff>
      <xdr:row>61</xdr:row>
      <xdr:rowOff>86004</xdr:rowOff>
    </xdr:to>
    <xdr:sp macro="" textlink="">
      <xdr:nvSpPr>
        <xdr:cNvPr id="150" name="楕円 149">
          <a:extLst>
            <a:ext uri="{FF2B5EF4-FFF2-40B4-BE49-F238E27FC236}">
              <a16:creationId xmlns:a16="http://schemas.microsoft.com/office/drawing/2014/main" id="{271A8ADE-5ACD-474E-9793-1DBAE9FC2893}"/>
            </a:ext>
          </a:extLst>
        </xdr:cNvPr>
        <xdr:cNvSpPr/>
      </xdr:nvSpPr>
      <xdr:spPr>
        <a:xfrm>
          <a:off x="6873240" y="10214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20574</xdr:rowOff>
    </xdr:from>
    <xdr:to>
      <xdr:col>45</xdr:col>
      <xdr:colOff>177800</xdr:colOff>
      <xdr:row>61</xdr:row>
      <xdr:rowOff>35204</xdr:rowOff>
    </xdr:to>
    <xdr:cxnSp macro="">
      <xdr:nvCxnSpPr>
        <xdr:cNvPr id="151" name="直線コネクタ 150">
          <a:extLst>
            <a:ext uri="{FF2B5EF4-FFF2-40B4-BE49-F238E27FC236}">
              <a16:creationId xmlns:a16="http://schemas.microsoft.com/office/drawing/2014/main" id="{D59D9468-F484-4EE5-A90D-82C2392C60E4}"/>
            </a:ext>
          </a:extLst>
        </xdr:cNvPr>
        <xdr:cNvCxnSpPr/>
      </xdr:nvCxnSpPr>
      <xdr:spPr>
        <a:xfrm flipV="1">
          <a:off x="6924040" y="10246614"/>
          <a:ext cx="78994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167742</xdr:rowOff>
    </xdr:from>
    <xdr:to>
      <xdr:col>36</xdr:col>
      <xdr:colOff>165100</xdr:colOff>
      <xdr:row>61</xdr:row>
      <xdr:rowOff>97892</xdr:rowOff>
    </xdr:to>
    <xdr:sp macro="" textlink="">
      <xdr:nvSpPr>
        <xdr:cNvPr id="152" name="楕円 151">
          <a:extLst>
            <a:ext uri="{FF2B5EF4-FFF2-40B4-BE49-F238E27FC236}">
              <a16:creationId xmlns:a16="http://schemas.microsoft.com/office/drawing/2014/main" id="{47D1AB15-BDA6-4E3E-91C5-C6E90EAEA878}"/>
            </a:ext>
          </a:extLst>
        </xdr:cNvPr>
        <xdr:cNvSpPr/>
      </xdr:nvSpPr>
      <xdr:spPr>
        <a:xfrm>
          <a:off x="6098540" y="10226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35204</xdr:rowOff>
    </xdr:from>
    <xdr:to>
      <xdr:col>41</xdr:col>
      <xdr:colOff>50800</xdr:colOff>
      <xdr:row>61</xdr:row>
      <xdr:rowOff>47092</xdr:rowOff>
    </xdr:to>
    <xdr:cxnSp macro="">
      <xdr:nvCxnSpPr>
        <xdr:cNvPr id="153" name="直線コネクタ 152">
          <a:extLst>
            <a:ext uri="{FF2B5EF4-FFF2-40B4-BE49-F238E27FC236}">
              <a16:creationId xmlns:a16="http://schemas.microsoft.com/office/drawing/2014/main" id="{538AF1DF-433E-4B25-BB10-FDCE9A0D6B1C}"/>
            </a:ext>
          </a:extLst>
        </xdr:cNvPr>
        <xdr:cNvCxnSpPr/>
      </xdr:nvCxnSpPr>
      <xdr:spPr>
        <a:xfrm flipV="1">
          <a:off x="6149340" y="10261244"/>
          <a:ext cx="7747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0208A2F5-E8E1-4A99-A6BA-47CA9B354A9F}"/>
            </a:ext>
          </a:extLst>
        </xdr:cNvPr>
        <xdr:cNvSpPr txBox="1"/>
      </xdr:nvSpPr>
      <xdr:spPr>
        <a:xfrm>
          <a:off x="8271587" y="104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6572F977-33C0-4A9A-B558-00F2E8B074AF}"/>
            </a:ext>
          </a:extLst>
        </xdr:cNvPr>
        <xdr:cNvSpPr txBox="1"/>
      </xdr:nvSpPr>
      <xdr:spPr>
        <a:xfrm>
          <a:off x="7509587" y="1042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952D7EBA-2C36-41C4-AE66-594BA35061A8}"/>
            </a:ext>
          </a:extLst>
        </xdr:cNvPr>
        <xdr:cNvSpPr txBox="1"/>
      </xdr:nvSpPr>
      <xdr:spPr>
        <a:xfrm>
          <a:off x="6712027" y="1042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E8F481E6-E906-4DEB-9340-D813C6A49D15}"/>
            </a:ext>
          </a:extLst>
        </xdr:cNvPr>
        <xdr:cNvSpPr txBox="1"/>
      </xdr:nvSpPr>
      <xdr:spPr>
        <a:xfrm>
          <a:off x="5937327" y="1041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74185</xdr:rowOff>
    </xdr:from>
    <xdr:ext cx="469744" cy="259045"/>
    <xdr:sp macro="" textlink="">
      <xdr:nvSpPr>
        <xdr:cNvPr id="158" name="n_1mainValue【体育館・プール】&#10;一人当たり面積">
          <a:extLst>
            <a:ext uri="{FF2B5EF4-FFF2-40B4-BE49-F238E27FC236}">
              <a16:creationId xmlns:a16="http://schemas.microsoft.com/office/drawing/2014/main" id="{390B94BF-D2F0-44CF-A8EB-BA18E23F697A}"/>
            </a:ext>
          </a:extLst>
        </xdr:cNvPr>
        <xdr:cNvSpPr txBox="1"/>
      </xdr:nvSpPr>
      <xdr:spPr>
        <a:xfrm>
          <a:off x="8271587" y="996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87901</xdr:rowOff>
    </xdr:from>
    <xdr:ext cx="469744" cy="259045"/>
    <xdr:sp macro="" textlink="">
      <xdr:nvSpPr>
        <xdr:cNvPr id="159" name="n_2mainValue【体育館・プール】&#10;一人当たり面積">
          <a:extLst>
            <a:ext uri="{FF2B5EF4-FFF2-40B4-BE49-F238E27FC236}">
              <a16:creationId xmlns:a16="http://schemas.microsoft.com/office/drawing/2014/main" id="{AE19D4CE-3DEB-47A9-BE85-4C87ADBC7823}"/>
            </a:ext>
          </a:extLst>
        </xdr:cNvPr>
        <xdr:cNvSpPr txBox="1"/>
      </xdr:nvSpPr>
      <xdr:spPr>
        <a:xfrm>
          <a:off x="7509587" y="997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102531</xdr:rowOff>
    </xdr:from>
    <xdr:ext cx="469744" cy="259045"/>
    <xdr:sp macro="" textlink="">
      <xdr:nvSpPr>
        <xdr:cNvPr id="160" name="n_3mainValue【体育館・プール】&#10;一人当たり面積">
          <a:extLst>
            <a:ext uri="{FF2B5EF4-FFF2-40B4-BE49-F238E27FC236}">
              <a16:creationId xmlns:a16="http://schemas.microsoft.com/office/drawing/2014/main" id="{F41A0957-2EE1-4704-8B9A-891BCA2F6D52}"/>
            </a:ext>
          </a:extLst>
        </xdr:cNvPr>
        <xdr:cNvSpPr txBox="1"/>
      </xdr:nvSpPr>
      <xdr:spPr>
        <a:xfrm>
          <a:off x="6712027" y="999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114419</xdr:rowOff>
    </xdr:from>
    <xdr:ext cx="469744" cy="259045"/>
    <xdr:sp macro="" textlink="">
      <xdr:nvSpPr>
        <xdr:cNvPr id="161" name="n_4mainValue【体育館・プール】&#10;一人当たり面積">
          <a:extLst>
            <a:ext uri="{FF2B5EF4-FFF2-40B4-BE49-F238E27FC236}">
              <a16:creationId xmlns:a16="http://schemas.microsoft.com/office/drawing/2014/main" id="{B2AA87C3-B2BF-4FBC-8476-DE523554DBEB}"/>
            </a:ext>
          </a:extLst>
        </xdr:cNvPr>
        <xdr:cNvSpPr txBox="1"/>
      </xdr:nvSpPr>
      <xdr:spPr>
        <a:xfrm>
          <a:off x="5937327" y="1000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619C70C9-691F-49F5-8AE0-D7EF26654CD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585B22A6-664A-4019-A201-B3F2FF64571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5436FDFE-C7CF-4454-90F2-7577C83E90D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D52E590B-BD49-479F-91E6-42102AC01D5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1A51546A-9893-4046-A12C-D5574FB8395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64285FC2-9789-4A3D-915F-FFFA68379BC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A802FF3C-38A2-4FB7-885B-D64214319DC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3C387BD-FF29-4864-929E-E616B99E7A5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1E171AA1-8DCA-4C68-B8CB-F525C3C2C39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7A97AE55-C006-4AEE-B204-D8F1E0941A0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DF582A7C-BDF2-437D-9456-93EC840816A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46D8A087-BB74-4338-B0F4-96108CDF0CB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661F763B-7D3C-48D6-B3C2-5708D51B301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2CC9033B-C5E6-4E5C-8CCA-EE986CB07C7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131383E0-15DB-4790-B8EF-A8F88F911BA2}"/>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E81A9D22-2F2E-4C97-B487-E05337FC400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E2686A98-90DE-4D2F-AFB5-6DE99CED201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F4CE6CB1-7366-48B5-B057-76E238FCA5A7}"/>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63B60DE1-23DD-492F-92D3-D54778E5ED0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72FF880E-5C03-43D9-97B1-D709E08ED5E6}"/>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CD0758E0-2432-4BC8-A8AA-211FC2A9ED95}"/>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CEADA3D2-CE9C-4AD5-A6BE-0CD57C4FCEA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54435449-8B7E-4382-96EF-3A9B5E8B849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273E733-0309-4D03-BA63-FD178CBA79D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F287BB97-0388-4BFE-BA56-5B3411311EE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6C133CB2-090D-4677-8B9F-96349482CB7A}"/>
            </a:ext>
          </a:extLst>
        </xdr:cNvPr>
        <xdr:cNvCxnSpPr/>
      </xdr:nvCxnSpPr>
      <xdr:spPr>
        <a:xfrm flipV="1">
          <a:off x="4086225" y="13141778"/>
          <a:ext cx="0" cy="1443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53C0E31C-C7A4-480D-A541-39AC33E498AB}"/>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99C84FCF-975A-4B0E-8DF6-DE6BCF403DCA}"/>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69BB72DF-F3E4-4B56-BF27-BFEFCD36E5A9}"/>
            </a:ext>
          </a:extLst>
        </xdr:cNvPr>
        <xdr:cNvSpPr txBox="1"/>
      </xdr:nvSpPr>
      <xdr:spPr>
        <a:xfrm>
          <a:off x="4124960" y="12920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134E2154-CD09-4B07-90FF-CB796549EC01}"/>
            </a:ext>
          </a:extLst>
        </xdr:cNvPr>
        <xdr:cNvCxnSpPr/>
      </xdr:nvCxnSpPr>
      <xdr:spPr>
        <a:xfrm>
          <a:off x="4020820" y="13141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D2BEE39-AC15-46B8-8EE4-29E244B3A8A7}"/>
            </a:ext>
          </a:extLst>
        </xdr:cNvPr>
        <xdr:cNvSpPr txBox="1"/>
      </xdr:nvSpPr>
      <xdr:spPr>
        <a:xfrm>
          <a:off x="4124960" y="13727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480596E5-8A49-4B46-96CC-83F55B9EEA00}"/>
            </a:ext>
          </a:extLst>
        </xdr:cNvPr>
        <xdr:cNvSpPr/>
      </xdr:nvSpPr>
      <xdr:spPr>
        <a:xfrm>
          <a:off x="403606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5D232DA5-F31B-4CFC-8679-9711DF6F4577}"/>
            </a:ext>
          </a:extLst>
        </xdr:cNvPr>
        <xdr:cNvSpPr/>
      </xdr:nvSpPr>
      <xdr:spPr>
        <a:xfrm>
          <a:off x="3312160" y="13864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EB3ABC70-3ECE-4BA7-91CC-A830F7F1A205}"/>
            </a:ext>
          </a:extLst>
        </xdr:cNvPr>
        <xdr:cNvSpPr/>
      </xdr:nvSpPr>
      <xdr:spPr>
        <a:xfrm>
          <a:off x="25146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AF67B261-D55A-4BBE-9E25-99A7BE542582}"/>
            </a:ext>
          </a:extLst>
        </xdr:cNvPr>
        <xdr:cNvSpPr/>
      </xdr:nvSpPr>
      <xdr:spPr>
        <a:xfrm>
          <a:off x="1739900" y="138529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45B29190-0BCA-4384-AD3B-CECC50DD9938}"/>
            </a:ext>
          </a:extLst>
        </xdr:cNvPr>
        <xdr:cNvSpPr/>
      </xdr:nvSpPr>
      <xdr:spPr>
        <a:xfrm>
          <a:off x="965200" y="137746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466E953-D6AA-4FC1-8F16-01AAAE559D4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F97CE70-81A5-4E79-A02D-6158E01D392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33EF5AD-9AFD-4E21-AE45-2D3E28099FE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3BA1A48-3B3E-4214-B7C3-A90D6503A6A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37220A3-A6AE-464A-BEB7-57F6AF3649B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130992</xdr:rowOff>
    </xdr:from>
    <xdr:to>
      <xdr:col>24</xdr:col>
      <xdr:colOff>114300</xdr:colOff>
      <xdr:row>85</xdr:row>
      <xdr:rowOff>61142</xdr:rowOff>
    </xdr:to>
    <xdr:sp macro="" textlink="">
      <xdr:nvSpPr>
        <xdr:cNvPr id="203" name="楕円 202">
          <a:extLst>
            <a:ext uri="{FF2B5EF4-FFF2-40B4-BE49-F238E27FC236}">
              <a16:creationId xmlns:a16="http://schemas.microsoft.com/office/drawing/2014/main" id="{EB56DBA6-F7DE-4BC0-BF93-9EDFAF2E5ED6}"/>
            </a:ext>
          </a:extLst>
        </xdr:cNvPr>
        <xdr:cNvSpPr/>
      </xdr:nvSpPr>
      <xdr:spPr>
        <a:xfrm>
          <a:off x="4036060" y="14212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109419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C80D4CC1-6BD2-46DC-8AF9-F0CEED805365}"/>
            </a:ext>
          </a:extLst>
        </xdr:cNvPr>
        <xdr:cNvSpPr txBox="1"/>
      </xdr:nvSpPr>
      <xdr:spPr>
        <a:xfrm>
          <a:off x="4124960" y="1419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99968</xdr:rowOff>
    </xdr:from>
    <xdr:to>
      <xdr:col>20</xdr:col>
      <xdr:colOff>38100</xdr:colOff>
      <xdr:row>85</xdr:row>
      <xdr:rowOff>30118</xdr:rowOff>
    </xdr:to>
    <xdr:sp macro="" textlink="">
      <xdr:nvSpPr>
        <xdr:cNvPr id="205" name="楕円 204">
          <a:extLst>
            <a:ext uri="{FF2B5EF4-FFF2-40B4-BE49-F238E27FC236}">
              <a16:creationId xmlns:a16="http://schemas.microsoft.com/office/drawing/2014/main" id="{D51CA73C-9CC1-4A99-95C4-AF9DECA70D7E}"/>
            </a:ext>
          </a:extLst>
        </xdr:cNvPr>
        <xdr:cNvSpPr/>
      </xdr:nvSpPr>
      <xdr:spPr>
        <a:xfrm>
          <a:off x="3312160" y="14181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150768</xdr:rowOff>
    </xdr:from>
    <xdr:to>
      <xdr:col>24</xdr:col>
      <xdr:colOff>63500</xdr:colOff>
      <xdr:row>85</xdr:row>
      <xdr:rowOff>10342</xdr:rowOff>
    </xdr:to>
    <xdr:cxnSp macro="">
      <xdr:nvCxnSpPr>
        <xdr:cNvPr id="206" name="直線コネクタ 205">
          <a:extLst>
            <a:ext uri="{FF2B5EF4-FFF2-40B4-BE49-F238E27FC236}">
              <a16:creationId xmlns:a16="http://schemas.microsoft.com/office/drawing/2014/main" id="{1A60F858-30CE-402C-BA73-9A7CBB1EBF07}"/>
            </a:ext>
          </a:extLst>
        </xdr:cNvPr>
        <xdr:cNvCxnSpPr/>
      </xdr:nvCxnSpPr>
      <xdr:spPr>
        <a:xfrm>
          <a:off x="3355340" y="14232528"/>
          <a:ext cx="73152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64044</xdr:rowOff>
    </xdr:from>
    <xdr:to>
      <xdr:col>15</xdr:col>
      <xdr:colOff>101600</xdr:colOff>
      <xdr:row>84</xdr:row>
      <xdr:rowOff>165644</xdr:rowOff>
    </xdr:to>
    <xdr:sp macro="" textlink="">
      <xdr:nvSpPr>
        <xdr:cNvPr id="207" name="楕円 206">
          <a:extLst>
            <a:ext uri="{FF2B5EF4-FFF2-40B4-BE49-F238E27FC236}">
              <a16:creationId xmlns:a16="http://schemas.microsoft.com/office/drawing/2014/main" id="{79B3ADA9-E8B7-446E-90F6-5821DE27CD4C}"/>
            </a:ext>
          </a:extLst>
        </xdr:cNvPr>
        <xdr:cNvSpPr/>
      </xdr:nvSpPr>
      <xdr:spPr>
        <a:xfrm>
          <a:off x="2514600" y="1414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114844</xdr:rowOff>
    </xdr:from>
    <xdr:to>
      <xdr:col>19</xdr:col>
      <xdr:colOff>177800</xdr:colOff>
      <xdr:row>84</xdr:row>
      <xdr:rowOff>150768</xdr:rowOff>
    </xdr:to>
    <xdr:cxnSp macro="">
      <xdr:nvCxnSpPr>
        <xdr:cNvPr id="208" name="直線コネクタ 207">
          <a:extLst>
            <a:ext uri="{FF2B5EF4-FFF2-40B4-BE49-F238E27FC236}">
              <a16:creationId xmlns:a16="http://schemas.microsoft.com/office/drawing/2014/main" id="{308F8CD9-224F-4AE2-89B9-AD4A85FFEE9B}"/>
            </a:ext>
          </a:extLst>
        </xdr:cNvPr>
        <xdr:cNvCxnSpPr/>
      </xdr:nvCxnSpPr>
      <xdr:spPr>
        <a:xfrm>
          <a:off x="2565400" y="14196604"/>
          <a:ext cx="78994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26488</xdr:rowOff>
    </xdr:from>
    <xdr:to>
      <xdr:col>10</xdr:col>
      <xdr:colOff>165100</xdr:colOff>
      <xdr:row>84</xdr:row>
      <xdr:rowOff>128088</xdr:rowOff>
    </xdr:to>
    <xdr:sp macro="" textlink="">
      <xdr:nvSpPr>
        <xdr:cNvPr id="209" name="楕円 208">
          <a:extLst>
            <a:ext uri="{FF2B5EF4-FFF2-40B4-BE49-F238E27FC236}">
              <a16:creationId xmlns:a16="http://schemas.microsoft.com/office/drawing/2014/main" id="{8D817B4E-7BA8-472E-B7B1-DEC9A4A3CAC4}"/>
            </a:ext>
          </a:extLst>
        </xdr:cNvPr>
        <xdr:cNvSpPr/>
      </xdr:nvSpPr>
      <xdr:spPr>
        <a:xfrm>
          <a:off x="1739900" y="141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77288</xdr:rowOff>
    </xdr:from>
    <xdr:to>
      <xdr:col>15</xdr:col>
      <xdr:colOff>50800</xdr:colOff>
      <xdr:row>84</xdr:row>
      <xdr:rowOff>114844</xdr:rowOff>
    </xdr:to>
    <xdr:cxnSp macro="">
      <xdr:nvCxnSpPr>
        <xdr:cNvPr id="210" name="直線コネクタ 209">
          <a:extLst>
            <a:ext uri="{FF2B5EF4-FFF2-40B4-BE49-F238E27FC236}">
              <a16:creationId xmlns:a16="http://schemas.microsoft.com/office/drawing/2014/main" id="{F32D1CD4-DEB0-4E4C-A57A-4C9BE0200756}"/>
            </a:ext>
          </a:extLst>
        </xdr:cNvPr>
        <xdr:cNvCxnSpPr/>
      </xdr:nvCxnSpPr>
      <xdr:spPr>
        <a:xfrm>
          <a:off x="1790700" y="14159048"/>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157118</xdr:rowOff>
    </xdr:from>
    <xdr:to>
      <xdr:col>6</xdr:col>
      <xdr:colOff>38100</xdr:colOff>
      <xdr:row>84</xdr:row>
      <xdr:rowOff>87268</xdr:rowOff>
    </xdr:to>
    <xdr:sp macro="" textlink="">
      <xdr:nvSpPr>
        <xdr:cNvPr id="211" name="楕円 210">
          <a:extLst>
            <a:ext uri="{FF2B5EF4-FFF2-40B4-BE49-F238E27FC236}">
              <a16:creationId xmlns:a16="http://schemas.microsoft.com/office/drawing/2014/main" id="{7AF7A016-7176-4AD8-BB97-4CCFC9F8DD72}"/>
            </a:ext>
          </a:extLst>
        </xdr:cNvPr>
        <xdr:cNvSpPr/>
      </xdr:nvSpPr>
      <xdr:spPr>
        <a:xfrm>
          <a:off x="965200" y="140712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36468</xdr:rowOff>
    </xdr:from>
    <xdr:to>
      <xdr:col>10</xdr:col>
      <xdr:colOff>114300</xdr:colOff>
      <xdr:row>84</xdr:row>
      <xdr:rowOff>77288</xdr:rowOff>
    </xdr:to>
    <xdr:cxnSp macro="">
      <xdr:nvCxnSpPr>
        <xdr:cNvPr id="212" name="直線コネクタ 211">
          <a:extLst>
            <a:ext uri="{FF2B5EF4-FFF2-40B4-BE49-F238E27FC236}">
              <a16:creationId xmlns:a16="http://schemas.microsoft.com/office/drawing/2014/main" id="{884BB6C7-BB63-4E22-95F7-D2C49CF65089}"/>
            </a:ext>
          </a:extLst>
        </xdr:cNvPr>
        <xdr:cNvCxnSpPr/>
      </xdr:nvCxnSpPr>
      <xdr:spPr>
        <a:xfrm>
          <a:off x="1008380" y="14118228"/>
          <a:ext cx="78232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D8024964-5B5B-453D-957F-479DF9836DCE}"/>
            </a:ext>
          </a:extLst>
        </xdr:cNvPr>
        <xdr:cNvSpPr txBox="1"/>
      </xdr:nvSpPr>
      <xdr:spPr>
        <a:xfrm>
          <a:off x="3170564" y="1364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EBADCC4D-2698-4628-8A97-327554062055}"/>
            </a:ext>
          </a:extLst>
        </xdr:cNvPr>
        <xdr:cNvSpPr txBox="1"/>
      </xdr:nvSpPr>
      <xdr:spPr>
        <a:xfrm>
          <a:off x="2385704" y="1367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369814ED-36C0-4E31-85B7-14AD8A4E4178}"/>
            </a:ext>
          </a:extLst>
        </xdr:cNvPr>
        <xdr:cNvSpPr txBox="1"/>
      </xdr:nvSpPr>
      <xdr:spPr>
        <a:xfrm>
          <a:off x="1611004" y="1363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9840AAC7-3447-425F-979F-2362E822A1AC}"/>
            </a:ext>
          </a:extLst>
        </xdr:cNvPr>
        <xdr:cNvSpPr txBox="1"/>
      </xdr:nvSpPr>
      <xdr:spPr>
        <a:xfrm>
          <a:off x="836304" y="1355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21245</xdr:rowOff>
    </xdr:from>
    <xdr:ext cx="405111" cy="259045"/>
    <xdr:sp macro="" textlink="">
      <xdr:nvSpPr>
        <xdr:cNvPr id="217" name="n_1mainValue【福祉施設】&#10;有形固定資産減価償却率">
          <a:extLst>
            <a:ext uri="{FF2B5EF4-FFF2-40B4-BE49-F238E27FC236}">
              <a16:creationId xmlns:a16="http://schemas.microsoft.com/office/drawing/2014/main" id="{66887B5C-53A7-4AD2-B5BD-A1030DA079C6}"/>
            </a:ext>
          </a:extLst>
        </xdr:cNvPr>
        <xdr:cNvSpPr txBox="1"/>
      </xdr:nvSpPr>
      <xdr:spPr>
        <a:xfrm>
          <a:off x="3170564" y="1427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156771</xdr:rowOff>
    </xdr:from>
    <xdr:ext cx="405111" cy="259045"/>
    <xdr:sp macro="" textlink="">
      <xdr:nvSpPr>
        <xdr:cNvPr id="218" name="n_2mainValue【福祉施設】&#10;有形固定資産減価償却率">
          <a:extLst>
            <a:ext uri="{FF2B5EF4-FFF2-40B4-BE49-F238E27FC236}">
              <a16:creationId xmlns:a16="http://schemas.microsoft.com/office/drawing/2014/main" id="{9F083339-CC0B-45D2-967C-34511136ADA2}"/>
            </a:ext>
          </a:extLst>
        </xdr:cNvPr>
        <xdr:cNvSpPr txBox="1"/>
      </xdr:nvSpPr>
      <xdr:spPr>
        <a:xfrm>
          <a:off x="2385704" y="1423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119215</xdr:rowOff>
    </xdr:from>
    <xdr:ext cx="405111" cy="259045"/>
    <xdr:sp macro="" textlink="">
      <xdr:nvSpPr>
        <xdr:cNvPr id="219" name="n_3mainValue【福祉施設】&#10;有形固定資産減価償却率">
          <a:extLst>
            <a:ext uri="{FF2B5EF4-FFF2-40B4-BE49-F238E27FC236}">
              <a16:creationId xmlns:a16="http://schemas.microsoft.com/office/drawing/2014/main" id="{F8D9586D-4AAF-4286-80D9-ED342FB15EBC}"/>
            </a:ext>
          </a:extLst>
        </xdr:cNvPr>
        <xdr:cNvSpPr txBox="1"/>
      </xdr:nvSpPr>
      <xdr:spPr>
        <a:xfrm>
          <a:off x="1611004" y="1420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78395</xdr:rowOff>
    </xdr:from>
    <xdr:ext cx="405111" cy="259045"/>
    <xdr:sp macro="" textlink="">
      <xdr:nvSpPr>
        <xdr:cNvPr id="220" name="n_4mainValue【福祉施設】&#10;有形固定資産減価償却率">
          <a:extLst>
            <a:ext uri="{FF2B5EF4-FFF2-40B4-BE49-F238E27FC236}">
              <a16:creationId xmlns:a16="http://schemas.microsoft.com/office/drawing/2014/main" id="{899C8250-4697-41C9-AD6C-10EC10FF809A}"/>
            </a:ext>
          </a:extLst>
        </xdr:cNvPr>
        <xdr:cNvSpPr txBox="1"/>
      </xdr:nvSpPr>
      <xdr:spPr>
        <a:xfrm>
          <a:off x="836304" y="1416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9FE43FAC-2269-4874-9113-021BECA69F5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76936DE3-6CCC-45AC-AC62-E933D0A0B64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F0D5CF34-493B-46FF-9B4E-09E9ADAFFDD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571EF5CC-AD77-46E9-B72B-54EB0510055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2CD5D05A-3B23-4655-B71E-8EDB7A6F588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755541DE-DC7B-4777-8E6E-8482039E1B6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5D8D560-43C9-47CA-87D8-0FE6BD126CD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AFC316A0-6544-47D7-9016-F8FF567A0A4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F9C4B61-D0F0-4AF0-BB78-C3D9D98229A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817F40C0-A82C-49B0-B72A-71A2FA8E82F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B939B5BD-344D-41D9-B935-F163A57E62C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1A04481C-13DE-4A02-8554-8D9912695C3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853F4A71-8D36-4D8E-9D37-9F033B6BF4EB}"/>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7F243A3E-69E6-4C38-84E2-ED69B960E6CF}"/>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3FF5711C-F08D-4B50-BC5D-5FBDB5C19F3C}"/>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3AF3037F-A649-4D05-A24D-1F0EF901DFF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07A5E11A-B215-4D71-BD9F-F258753EB223}"/>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5ABF5614-DE68-4B4B-86B6-5C1C0448D84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7E6A527C-7225-4E82-B1A1-AC20C4F4142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CC3453A2-FD71-4FB4-9703-8ECF341C47E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04A3707E-FB26-4A11-B71F-3C1C76107F2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52B40B86-F721-42F5-A7DA-71D3ACC22118}"/>
            </a:ext>
          </a:extLst>
        </xdr:cNvPr>
        <xdr:cNvCxnSpPr/>
      </xdr:nvCxnSpPr>
      <xdr:spPr>
        <a:xfrm flipV="1">
          <a:off x="9219565" y="13130022"/>
          <a:ext cx="0" cy="128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FE69EDE4-C661-4680-B799-A8AF435859D7}"/>
            </a:ext>
          </a:extLst>
        </xdr:cNvPr>
        <xdr:cNvSpPr txBox="1"/>
      </xdr:nvSpPr>
      <xdr:spPr>
        <a:xfrm>
          <a:off x="9258300" y="1442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E0CDBF39-21C1-4724-B64E-22C6E4EB97E8}"/>
            </a:ext>
          </a:extLst>
        </xdr:cNvPr>
        <xdr:cNvCxnSpPr/>
      </xdr:nvCxnSpPr>
      <xdr:spPr>
        <a:xfrm>
          <a:off x="9154160" y="1441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FBE01A03-2D43-4D97-BB73-EC84357A8222}"/>
            </a:ext>
          </a:extLst>
        </xdr:cNvPr>
        <xdr:cNvSpPr txBox="1"/>
      </xdr:nvSpPr>
      <xdr:spPr>
        <a:xfrm>
          <a:off x="9258300" y="1290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2716680F-31BA-429F-8FAF-27EA7CDECE39}"/>
            </a:ext>
          </a:extLst>
        </xdr:cNvPr>
        <xdr:cNvCxnSpPr/>
      </xdr:nvCxnSpPr>
      <xdr:spPr>
        <a:xfrm>
          <a:off x="9154160" y="13130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7" name="【福祉施設】&#10;一人当たり面積平均値テキスト">
          <a:extLst>
            <a:ext uri="{FF2B5EF4-FFF2-40B4-BE49-F238E27FC236}">
              <a16:creationId xmlns:a16="http://schemas.microsoft.com/office/drawing/2014/main" id="{BFC7FF21-9F34-41A4-AFE6-D7844D7BAB3A}"/>
            </a:ext>
          </a:extLst>
        </xdr:cNvPr>
        <xdr:cNvSpPr txBox="1"/>
      </xdr:nvSpPr>
      <xdr:spPr>
        <a:xfrm>
          <a:off x="925830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4CE8FE4D-D617-45DE-A329-34EA513DDA7D}"/>
            </a:ext>
          </a:extLst>
        </xdr:cNvPr>
        <xdr:cNvSpPr/>
      </xdr:nvSpPr>
      <xdr:spPr>
        <a:xfrm>
          <a:off x="919226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16575DEE-B575-4872-9822-4C974523F5C7}"/>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B960FE4E-2414-491C-B842-D8546C151E87}"/>
            </a:ext>
          </a:extLst>
        </xdr:cNvPr>
        <xdr:cNvSpPr/>
      </xdr:nvSpPr>
      <xdr:spPr>
        <a:xfrm>
          <a:off x="7670800" y="1399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D87AD1FE-67D3-4B00-9631-D27407C65A7F}"/>
            </a:ext>
          </a:extLst>
        </xdr:cNvPr>
        <xdr:cNvSpPr/>
      </xdr:nvSpPr>
      <xdr:spPr>
        <a:xfrm>
          <a:off x="6873240" y="139860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20480304-00A9-44A8-950E-8E1F6A3A580F}"/>
            </a:ext>
          </a:extLst>
        </xdr:cNvPr>
        <xdr:cNvSpPr/>
      </xdr:nvSpPr>
      <xdr:spPr>
        <a:xfrm>
          <a:off x="6098540" y="14008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48B3680A-F1D7-4393-A0B9-6FE47DA084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6AE5C1C8-0521-4B4A-8836-A7205E7AD2D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7713FB4-5314-4DF4-9405-061A1BDBE84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C22C8D87-EA4E-41A3-87B4-0D9430A112F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B0F3EF10-DC16-4352-8AFC-577250A6009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53594</xdr:rowOff>
    </xdr:from>
    <xdr:to>
      <xdr:col>55</xdr:col>
      <xdr:colOff>50800</xdr:colOff>
      <xdr:row>84</xdr:row>
      <xdr:rowOff>155194</xdr:rowOff>
    </xdr:to>
    <xdr:sp macro="" textlink="">
      <xdr:nvSpPr>
        <xdr:cNvPr id="258" name="楕円 257">
          <a:extLst>
            <a:ext uri="{FF2B5EF4-FFF2-40B4-BE49-F238E27FC236}">
              <a16:creationId xmlns:a16="http://schemas.microsoft.com/office/drawing/2014/main" id="{8F83A075-F34A-4899-9761-BD82B3DE2FA4}"/>
            </a:ext>
          </a:extLst>
        </xdr:cNvPr>
        <xdr:cNvSpPr/>
      </xdr:nvSpPr>
      <xdr:spPr>
        <a:xfrm>
          <a:off x="9192260" y="141353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32021</xdr:rowOff>
    </xdr:from>
    <xdr:ext cx="469744" cy="259045"/>
    <xdr:sp macro="" textlink="">
      <xdr:nvSpPr>
        <xdr:cNvPr id="259" name="【福祉施設】&#10;一人当たり面積該当値テキスト">
          <a:extLst>
            <a:ext uri="{FF2B5EF4-FFF2-40B4-BE49-F238E27FC236}">
              <a16:creationId xmlns:a16="http://schemas.microsoft.com/office/drawing/2014/main" id="{B3EF568B-2E8C-4441-9DD5-294EA000E823}"/>
            </a:ext>
          </a:extLst>
        </xdr:cNvPr>
        <xdr:cNvSpPr txBox="1"/>
      </xdr:nvSpPr>
      <xdr:spPr>
        <a:xfrm>
          <a:off x="9258300" y="1411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260" name="楕円 259">
          <a:extLst>
            <a:ext uri="{FF2B5EF4-FFF2-40B4-BE49-F238E27FC236}">
              <a16:creationId xmlns:a16="http://schemas.microsoft.com/office/drawing/2014/main" id="{8F57DAE0-0512-4536-A40E-28AB728536B3}"/>
            </a:ext>
          </a:extLst>
        </xdr:cNvPr>
        <xdr:cNvSpPr/>
      </xdr:nvSpPr>
      <xdr:spPr>
        <a:xfrm>
          <a:off x="84455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104394</xdr:rowOff>
    </xdr:from>
    <xdr:to>
      <xdr:col>55</xdr:col>
      <xdr:colOff>0</xdr:colOff>
      <xdr:row>84</xdr:row>
      <xdr:rowOff>118111</xdr:rowOff>
    </xdr:to>
    <xdr:cxnSp macro="">
      <xdr:nvCxnSpPr>
        <xdr:cNvPr id="261" name="直線コネクタ 260">
          <a:extLst>
            <a:ext uri="{FF2B5EF4-FFF2-40B4-BE49-F238E27FC236}">
              <a16:creationId xmlns:a16="http://schemas.microsoft.com/office/drawing/2014/main" id="{9512D995-4627-4AC7-8561-EC0FD3F60A76}"/>
            </a:ext>
          </a:extLst>
        </xdr:cNvPr>
        <xdr:cNvCxnSpPr/>
      </xdr:nvCxnSpPr>
      <xdr:spPr>
        <a:xfrm flipV="1">
          <a:off x="8496300" y="14186154"/>
          <a:ext cx="7239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76454</xdr:rowOff>
    </xdr:from>
    <xdr:to>
      <xdr:col>46</xdr:col>
      <xdr:colOff>38100</xdr:colOff>
      <xdr:row>85</xdr:row>
      <xdr:rowOff>6604</xdr:rowOff>
    </xdr:to>
    <xdr:sp macro="" textlink="">
      <xdr:nvSpPr>
        <xdr:cNvPr id="262" name="楕円 261">
          <a:extLst>
            <a:ext uri="{FF2B5EF4-FFF2-40B4-BE49-F238E27FC236}">
              <a16:creationId xmlns:a16="http://schemas.microsoft.com/office/drawing/2014/main" id="{B7CA2DF6-F1B6-417D-AABE-CB02FC2452F6}"/>
            </a:ext>
          </a:extLst>
        </xdr:cNvPr>
        <xdr:cNvSpPr/>
      </xdr:nvSpPr>
      <xdr:spPr>
        <a:xfrm>
          <a:off x="7670800" y="14158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127254</xdr:rowOff>
    </xdr:to>
    <xdr:cxnSp macro="">
      <xdr:nvCxnSpPr>
        <xdr:cNvPr id="263" name="直線コネクタ 262">
          <a:extLst>
            <a:ext uri="{FF2B5EF4-FFF2-40B4-BE49-F238E27FC236}">
              <a16:creationId xmlns:a16="http://schemas.microsoft.com/office/drawing/2014/main" id="{E052842E-F885-49C0-A9EA-9DB366A9892E}"/>
            </a:ext>
          </a:extLst>
        </xdr:cNvPr>
        <xdr:cNvCxnSpPr/>
      </xdr:nvCxnSpPr>
      <xdr:spPr>
        <a:xfrm flipV="1">
          <a:off x="7713980" y="14199871"/>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83313</xdr:rowOff>
    </xdr:from>
    <xdr:to>
      <xdr:col>41</xdr:col>
      <xdr:colOff>101600</xdr:colOff>
      <xdr:row>85</xdr:row>
      <xdr:rowOff>13463</xdr:rowOff>
    </xdr:to>
    <xdr:sp macro="" textlink="">
      <xdr:nvSpPr>
        <xdr:cNvPr id="264" name="楕円 263">
          <a:extLst>
            <a:ext uri="{FF2B5EF4-FFF2-40B4-BE49-F238E27FC236}">
              <a16:creationId xmlns:a16="http://schemas.microsoft.com/office/drawing/2014/main" id="{ACDF7537-F3F4-42E0-B736-983E22342608}"/>
            </a:ext>
          </a:extLst>
        </xdr:cNvPr>
        <xdr:cNvSpPr/>
      </xdr:nvSpPr>
      <xdr:spPr>
        <a:xfrm>
          <a:off x="6873240" y="14165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127254</xdr:rowOff>
    </xdr:from>
    <xdr:to>
      <xdr:col>45</xdr:col>
      <xdr:colOff>177800</xdr:colOff>
      <xdr:row>84</xdr:row>
      <xdr:rowOff>134113</xdr:rowOff>
    </xdr:to>
    <xdr:cxnSp macro="">
      <xdr:nvCxnSpPr>
        <xdr:cNvPr id="265" name="直線コネクタ 264">
          <a:extLst>
            <a:ext uri="{FF2B5EF4-FFF2-40B4-BE49-F238E27FC236}">
              <a16:creationId xmlns:a16="http://schemas.microsoft.com/office/drawing/2014/main" id="{242FBC90-C4C7-4441-BED3-376955F704EA}"/>
            </a:ext>
          </a:extLst>
        </xdr:cNvPr>
        <xdr:cNvCxnSpPr/>
      </xdr:nvCxnSpPr>
      <xdr:spPr>
        <a:xfrm flipV="1">
          <a:off x="6924040" y="14209014"/>
          <a:ext cx="78994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90170</xdr:rowOff>
    </xdr:from>
    <xdr:to>
      <xdr:col>36</xdr:col>
      <xdr:colOff>165100</xdr:colOff>
      <xdr:row>85</xdr:row>
      <xdr:rowOff>20320</xdr:rowOff>
    </xdr:to>
    <xdr:sp macro="" textlink="">
      <xdr:nvSpPr>
        <xdr:cNvPr id="266" name="楕円 265">
          <a:extLst>
            <a:ext uri="{FF2B5EF4-FFF2-40B4-BE49-F238E27FC236}">
              <a16:creationId xmlns:a16="http://schemas.microsoft.com/office/drawing/2014/main" id="{8D864D2A-D5B4-4EE8-B986-27D5264C6220}"/>
            </a:ext>
          </a:extLst>
        </xdr:cNvPr>
        <xdr:cNvSpPr/>
      </xdr:nvSpPr>
      <xdr:spPr>
        <a:xfrm>
          <a:off x="6098540" y="1417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134113</xdr:rowOff>
    </xdr:from>
    <xdr:to>
      <xdr:col>41</xdr:col>
      <xdr:colOff>50800</xdr:colOff>
      <xdr:row>84</xdr:row>
      <xdr:rowOff>140970</xdr:rowOff>
    </xdr:to>
    <xdr:cxnSp macro="">
      <xdr:nvCxnSpPr>
        <xdr:cNvPr id="267" name="直線コネクタ 266">
          <a:extLst>
            <a:ext uri="{FF2B5EF4-FFF2-40B4-BE49-F238E27FC236}">
              <a16:creationId xmlns:a16="http://schemas.microsoft.com/office/drawing/2014/main" id="{98A6C53E-C442-44F6-A796-31B7EEFDA1D3}"/>
            </a:ext>
          </a:extLst>
        </xdr:cNvPr>
        <xdr:cNvCxnSpPr/>
      </xdr:nvCxnSpPr>
      <xdr:spPr>
        <a:xfrm flipV="1">
          <a:off x="6149340" y="14215873"/>
          <a:ext cx="7747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8" name="n_1aveValue【福祉施設】&#10;一人当たり面積">
          <a:extLst>
            <a:ext uri="{FF2B5EF4-FFF2-40B4-BE49-F238E27FC236}">
              <a16:creationId xmlns:a16="http://schemas.microsoft.com/office/drawing/2014/main" id="{180BFF6D-F648-4F56-843B-FA1499422E64}"/>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69" name="n_2aveValue【福祉施設】&#10;一人当たり面積">
          <a:extLst>
            <a:ext uri="{FF2B5EF4-FFF2-40B4-BE49-F238E27FC236}">
              <a16:creationId xmlns:a16="http://schemas.microsoft.com/office/drawing/2014/main" id="{D8C3A969-E676-487A-91AD-3056D4A263E7}"/>
            </a:ext>
          </a:extLst>
        </xdr:cNvPr>
        <xdr:cNvSpPr txBox="1"/>
      </xdr:nvSpPr>
      <xdr:spPr>
        <a:xfrm>
          <a:off x="7509587" y="1377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0" name="n_3aveValue【福祉施設】&#10;一人当たり面積">
          <a:extLst>
            <a:ext uri="{FF2B5EF4-FFF2-40B4-BE49-F238E27FC236}">
              <a16:creationId xmlns:a16="http://schemas.microsoft.com/office/drawing/2014/main" id="{F994ADFA-E032-4DED-B6C0-CF8FBB28F6B6}"/>
            </a:ext>
          </a:extLst>
        </xdr:cNvPr>
        <xdr:cNvSpPr txBox="1"/>
      </xdr:nvSpPr>
      <xdr:spPr>
        <a:xfrm>
          <a:off x="6712027" y="1376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1" name="n_4aveValue【福祉施設】&#10;一人当たり面積">
          <a:extLst>
            <a:ext uri="{FF2B5EF4-FFF2-40B4-BE49-F238E27FC236}">
              <a16:creationId xmlns:a16="http://schemas.microsoft.com/office/drawing/2014/main" id="{BC8EEFC0-6E43-4D44-951C-09C165E7A666}"/>
            </a:ext>
          </a:extLst>
        </xdr:cNvPr>
        <xdr:cNvSpPr txBox="1"/>
      </xdr:nvSpPr>
      <xdr:spPr>
        <a:xfrm>
          <a:off x="593732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160038</xdr:rowOff>
    </xdr:from>
    <xdr:ext cx="469744" cy="259045"/>
    <xdr:sp macro="" textlink="">
      <xdr:nvSpPr>
        <xdr:cNvPr id="272" name="n_1mainValue【福祉施設】&#10;一人当たり面積">
          <a:extLst>
            <a:ext uri="{FF2B5EF4-FFF2-40B4-BE49-F238E27FC236}">
              <a16:creationId xmlns:a16="http://schemas.microsoft.com/office/drawing/2014/main" id="{39285FBA-DEE5-4040-891E-4F3CE14FD310}"/>
            </a:ext>
          </a:extLst>
        </xdr:cNvPr>
        <xdr:cNvSpPr txBox="1"/>
      </xdr:nvSpPr>
      <xdr:spPr>
        <a:xfrm>
          <a:off x="8271587" y="142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169181</xdr:rowOff>
    </xdr:from>
    <xdr:ext cx="469744" cy="259045"/>
    <xdr:sp macro="" textlink="">
      <xdr:nvSpPr>
        <xdr:cNvPr id="273" name="n_2mainValue【福祉施設】&#10;一人当たり面積">
          <a:extLst>
            <a:ext uri="{FF2B5EF4-FFF2-40B4-BE49-F238E27FC236}">
              <a16:creationId xmlns:a16="http://schemas.microsoft.com/office/drawing/2014/main" id="{7C250281-C3D5-4875-9B15-50657192DA9F}"/>
            </a:ext>
          </a:extLst>
        </xdr:cNvPr>
        <xdr:cNvSpPr txBox="1"/>
      </xdr:nvSpPr>
      <xdr:spPr>
        <a:xfrm>
          <a:off x="7509587" y="1425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4590</xdr:rowOff>
    </xdr:from>
    <xdr:ext cx="469744" cy="259045"/>
    <xdr:sp macro="" textlink="">
      <xdr:nvSpPr>
        <xdr:cNvPr id="274" name="n_3mainValue【福祉施設】&#10;一人当たり面積">
          <a:extLst>
            <a:ext uri="{FF2B5EF4-FFF2-40B4-BE49-F238E27FC236}">
              <a16:creationId xmlns:a16="http://schemas.microsoft.com/office/drawing/2014/main" id="{FFF7BD6F-11D5-4E11-896A-1F372B6B1A54}"/>
            </a:ext>
          </a:extLst>
        </xdr:cNvPr>
        <xdr:cNvSpPr txBox="1"/>
      </xdr:nvSpPr>
      <xdr:spPr>
        <a:xfrm>
          <a:off x="671202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11447</xdr:rowOff>
    </xdr:from>
    <xdr:ext cx="469744" cy="259045"/>
    <xdr:sp macro="" textlink="">
      <xdr:nvSpPr>
        <xdr:cNvPr id="275" name="n_4mainValue【福祉施設】&#10;一人当たり面積">
          <a:extLst>
            <a:ext uri="{FF2B5EF4-FFF2-40B4-BE49-F238E27FC236}">
              <a16:creationId xmlns:a16="http://schemas.microsoft.com/office/drawing/2014/main" id="{354E1BF7-F518-403C-8856-59494E80510A}"/>
            </a:ext>
          </a:extLst>
        </xdr:cNvPr>
        <xdr:cNvSpPr txBox="1"/>
      </xdr:nvSpPr>
      <xdr:spPr>
        <a:xfrm>
          <a:off x="59373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884BE8FA-DC25-4C4D-BC50-EFCA0077720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67BA1B5D-B1AB-4942-94F4-3B8F1EBA572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C7C00ACA-3E0F-4644-AFF3-3F9CB467527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0BF7420-B045-406B-839B-ECEC59367EE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40B94596-CACF-4BC1-9DE0-6B3713DD335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B5E427EB-6525-4D8C-BE01-E9876F30D5E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7C506065-3EB2-43AD-8A27-FA41D0C71B9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248EB38-74D9-47F8-9427-002C8679796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C80E38D0-EFD5-40F9-8D08-A06AB9F279B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8F227AFE-CCFC-47FE-A8A7-CE27C86D079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3F386DC9-DDE5-47CB-9348-8C0A05717CD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38A9A520-68F4-4C3F-8C26-DDD555A7444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DACBADCC-D2EF-4663-A97F-FD762E7153F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566DA58-B301-4108-BCFF-4884540B7C5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DCD924BD-DA43-4C6F-8AD4-AF0762049C4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DAF1A02F-0FFF-460A-B406-29277932291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816DAD9F-1768-41BD-BDA8-1BCD5233CBB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13CFCC8-EA1F-4FB7-B3EB-969B5F48355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49532157-6D02-4C8D-B0E0-9D14DB9A207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F8C598A7-2F75-44ED-BEB2-63BD90B1394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8B9E10C8-11F5-4AAC-BBC2-9552C147A39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DBB375F9-2D23-49D0-BB96-02D8175D25A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82616A8-B68C-423C-A2AA-BAD4CB0CBE6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C863B229-A743-4BB6-9E3B-78A1CF02F3B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87A71ED0-1251-4DB9-822B-EC487D9322D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5DF251F6-742F-41BA-9DCE-E7260920DC6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A78D7F8B-1399-49E8-A9C9-90A9F237757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F005C30F-112B-46FB-A319-463DD85FFDC1}"/>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8E7EAA0C-A5C8-4015-82EE-ABA2C453D48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23487340-264F-4DB3-89B1-3D9287B0724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884AF38B-61A7-4E92-8EC4-D79EA657C31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E2EE7E4C-16DD-4023-8FB9-266C3909CD3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43AC7473-4561-473F-8AD2-7A63ED0EBA27}"/>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B648BB8C-8BA2-4B7A-9414-A6846997995C}"/>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AA3D8C34-ADFF-4EA6-AD41-F4DB916872B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EC83F724-7F6D-490A-93B2-89C9CFB6F4D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558CFA5F-162D-405B-8AD8-12E670A9820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2E7BB068-48D2-4743-ABC5-B896F270853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F9D25636-8105-438C-B2EF-0A27A137BC1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46C56369-3A6A-48DF-89E8-667C71DD4E9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6D63B420-2E8D-482C-AC2C-C72FDD797E6A}"/>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32264BB9-D1F5-44F8-8BC1-47E65460118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D87B98DB-F63D-403E-9C7A-0693687C1CBD}"/>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BC72593A-D394-4B55-8C2D-F8BE7F8A9008}"/>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29E7D6BD-9884-460B-9758-5DB38DE94CE5}"/>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8DCCB758-394E-4B63-B382-A4CC56717645}"/>
            </a:ext>
          </a:extLst>
        </xdr:cNvPr>
        <xdr:cNvSpPr txBox="1"/>
      </xdr:nvSpPr>
      <xdr:spPr>
        <a:xfrm>
          <a:off x="14414500" y="6429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FC63FBC7-1775-4984-B1E2-74CEB5B11A7B}"/>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265AB477-84C9-49DD-92FD-4FECBC6BA467}"/>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83A806B8-5D65-41FA-B397-E3ADA12AFB60}"/>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6A69874B-37B6-4BE9-851F-ECC94FD42C0D}"/>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AE52CEC6-BE35-4F67-9965-8C94B6CA6279}"/>
            </a:ext>
          </a:extLst>
        </xdr:cNvPr>
        <xdr:cNvSpPr/>
      </xdr:nvSpPr>
      <xdr:spPr>
        <a:xfrm>
          <a:off x="1123188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9C001781-056B-480C-8B4C-6B7DF01EC4E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07C5560-DF78-4DD4-94EE-CC50DD47471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5FAFC18-3810-4505-93C6-D7E8208183F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F05A104-014B-4405-A64A-68B34DE8F7E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4EFD84F9-4A82-4F08-A481-6F31E8CEAE5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32" name="楕円 331">
          <a:extLst>
            <a:ext uri="{FF2B5EF4-FFF2-40B4-BE49-F238E27FC236}">
              <a16:creationId xmlns:a16="http://schemas.microsoft.com/office/drawing/2014/main" id="{91510F4B-0B79-4D4A-8B3D-8E234EF19061}"/>
            </a:ext>
          </a:extLst>
        </xdr:cNvPr>
        <xdr:cNvSpPr/>
      </xdr:nvSpPr>
      <xdr:spPr>
        <a:xfrm>
          <a:off x="14325600" y="61671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154957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229195F1-2F52-4E3D-B1FF-291DDC512E74}"/>
            </a:ext>
          </a:extLst>
        </xdr:cNvPr>
        <xdr:cNvSpPr txBox="1"/>
      </xdr:nvSpPr>
      <xdr:spPr>
        <a:xfrm>
          <a:off x="14414500"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334" name="楕円 333">
          <a:extLst>
            <a:ext uri="{FF2B5EF4-FFF2-40B4-BE49-F238E27FC236}">
              <a16:creationId xmlns:a16="http://schemas.microsoft.com/office/drawing/2014/main" id="{C759032F-52BE-47B1-A285-DC2D54E31AEC}"/>
            </a:ext>
          </a:extLst>
        </xdr:cNvPr>
        <xdr:cNvSpPr/>
      </xdr:nvSpPr>
      <xdr:spPr>
        <a:xfrm>
          <a:off x="13578840" y="612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37</xdr:row>
      <xdr:rowOff>11430</xdr:rowOff>
    </xdr:to>
    <xdr:cxnSp macro="">
      <xdr:nvCxnSpPr>
        <xdr:cNvPr id="335" name="直線コネクタ 334">
          <a:extLst>
            <a:ext uri="{FF2B5EF4-FFF2-40B4-BE49-F238E27FC236}">
              <a16:creationId xmlns:a16="http://schemas.microsoft.com/office/drawing/2014/main" id="{C6FC7D15-8F44-413F-AD6F-94FED14F1AD0}"/>
            </a:ext>
          </a:extLst>
        </xdr:cNvPr>
        <xdr:cNvCxnSpPr/>
      </xdr:nvCxnSpPr>
      <xdr:spPr>
        <a:xfrm>
          <a:off x="13629640" y="61760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74930</xdr:rowOff>
    </xdr:from>
    <xdr:to>
      <xdr:col>76</xdr:col>
      <xdr:colOff>165100</xdr:colOff>
      <xdr:row>37</xdr:row>
      <xdr:rowOff>5080</xdr:rowOff>
    </xdr:to>
    <xdr:sp macro="" textlink="">
      <xdr:nvSpPr>
        <xdr:cNvPr id="336" name="楕円 335">
          <a:extLst>
            <a:ext uri="{FF2B5EF4-FFF2-40B4-BE49-F238E27FC236}">
              <a16:creationId xmlns:a16="http://schemas.microsoft.com/office/drawing/2014/main" id="{5F80ED00-05F2-4E17-81BF-8CA11FF0130B}"/>
            </a:ext>
          </a:extLst>
        </xdr:cNvPr>
        <xdr:cNvSpPr/>
      </xdr:nvSpPr>
      <xdr:spPr>
        <a:xfrm>
          <a:off x="1280414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125730</xdr:rowOff>
    </xdr:from>
    <xdr:to>
      <xdr:col>81</xdr:col>
      <xdr:colOff>50800</xdr:colOff>
      <xdr:row>36</xdr:row>
      <xdr:rowOff>140970</xdr:rowOff>
    </xdr:to>
    <xdr:cxnSp macro="">
      <xdr:nvCxnSpPr>
        <xdr:cNvPr id="337" name="直線コネクタ 336">
          <a:extLst>
            <a:ext uri="{FF2B5EF4-FFF2-40B4-BE49-F238E27FC236}">
              <a16:creationId xmlns:a16="http://schemas.microsoft.com/office/drawing/2014/main" id="{05A82B17-FE16-4408-BBEF-5298AE806189}"/>
            </a:ext>
          </a:extLst>
        </xdr:cNvPr>
        <xdr:cNvCxnSpPr/>
      </xdr:nvCxnSpPr>
      <xdr:spPr>
        <a:xfrm>
          <a:off x="12854940" y="616077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338" name="楕円 337">
          <a:extLst>
            <a:ext uri="{FF2B5EF4-FFF2-40B4-BE49-F238E27FC236}">
              <a16:creationId xmlns:a16="http://schemas.microsoft.com/office/drawing/2014/main" id="{052B12A8-3872-4BCF-B921-7551470BF96C}"/>
            </a:ext>
          </a:extLst>
        </xdr:cNvPr>
        <xdr:cNvSpPr/>
      </xdr:nvSpPr>
      <xdr:spPr>
        <a:xfrm>
          <a:off x="12029440" y="636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125730</xdr:rowOff>
    </xdr:from>
    <xdr:to>
      <xdr:col>76</xdr:col>
      <xdr:colOff>114300</xdr:colOff>
      <xdr:row>38</xdr:row>
      <xdr:rowOff>43815</xdr:rowOff>
    </xdr:to>
    <xdr:cxnSp macro="">
      <xdr:nvCxnSpPr>
        <xdr:cNvPr id="339" name="直線コネクタ 338">
          <a:extLst>
            <a:ext uri="{FF2B5EF4-FFF2-40B4-BE49-F238E27FC236}">
              <a16:creationId xmlns:a16="http://schemas.microsoft.com/office/drawing/2014/main" id="{21618188-7777-4A03-8389-2FFD74EE0898}"/>
            </a:ext>
          </a:extLst>
        </xdr:cNvPr>
        <xdr:cNvCxnSpPr/>
      </xdr:nvCxnSpPr>
      <xdr:spPr>
        <a:xfrm flipV="1">
          <a:off x="12072620" y="6160770"/>
          <a:ext cx="78232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109220</xdr:rowOff>
    </xdr:from>
    <xdr:to>
      <xdr:col>67</xdr:col>
      <xdr:colOff>101600</xdr:colOff>
      <xdr:row>38</xdr:row>
      <xdr:rowOff>39370</xdr:rowOff>
    </xdr:to>
    <xdr:sp macro="" textlink="">
      <xdr:nvSpPr>
        <xdr:cNvPr id="340" name="楕円 339">
          <a:extLst>
            <a:ext uri="{FF2B5EF4-FFF2-40B4-BE49-F238E27FC236}">
              <a16:creationId xmlns:a16="http://schemas.microsoft.com/office/drawing/2014/main" id="{DD2A6FA7-68E5-403B-B08C-2A5AA2D0BF7A}"/>
            </a:ext>
          </a:extLst>
        </xdr:cNvPr>
        <xdr:cNvSpPr/>
      </xdr:nvSpPr>
      <xdr:spPr>
        <a:xfrm>
          <a:off x="1123188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160020</xdr:rowOff>
    </xdr:from>
    <xdr:to>
      <xdr:col>71</xdr:col>
      <xdr:colOff>177800</xdr:colOff>
      <xdr:row>38</xdr:row>
      <xdr:rowOff>43815</xdr:rowOff>
    </xdr:to>
    <xdr:cxnSp macro="">
      <xdr:nvCxnSpPr>
        <xdr:cNvPr id="341" name="直線コネクタ 340">
          <a:extLst>
            <a:ext uri="{FF2B5EF4-FFF2-40B4-BE49-F238E27FC236}">
              <a16:creationId xmlns:a16="http://schemas.microsoft.com/office/drawing/2014/main" id="{8DD673CA-480B-46FB-A2B3-06D0981C7F27}"/>
            </a:ext>
          </a:extLst>
        </xdr:cNvPr>
        <xdr:cNvCxnSpPr/>
      </xdr:nvCxnSpPr>
      <xdr:spPr>
        <a:xfrm>
          <a:off x="11282680" y="636270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46306E01-B7E7-42D9-BDD7-C128CCD25E95}"/>
            </a:ext>
          </a:extLst>
        </xdr:cNvPr>
        <xdr:cNvSpPr txBox="1"/>
      </xdr:nvSpPr>
      <xdr:spPr>
        <a:xfrm>
          <a:off x="134372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7E23A425-7524-4ECC-9537-8EE4E48166B6}"/>
            </a:ext>
          </a:extLst>
        </xdr:cNvPr>
        <xdr:cNvSpPr txBox="1"/>
      </xdr:nvSpPr>
      <xdr:spPr>
        <a:xfrm>
          <a:off x="126752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625F906D-23F2-4890-84D4-238134B7FD37}"/>
            </a:ext>
          </a:extLst>
        </xdr:cNvPr>
        <xdr:cNvSpPr txBox="1"/>
      </xdr:nvSpPr>
      <xdr:spPr>
        <a:xfrm>
          <a:off x="119005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B48DAE57-9657-4A5D-90F9-B994C768F93D}"/>
            </a:ext>
          </a:extLst>
        </xdr:cNvPr>
        <xdr:cNvSpPr txBox="1"/>
      </xdr:nvSpPr>
      <xdr:spPr>
        <a:xfrm>
          <a:off x="1110298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B8AEE53E-93C4-4F03-8A93-8DA714041DB0}"/>
            </a:ext>
          </a:extLst>
        </xdr:cNvPr>
        <xdr:cNvSpPr txBox="1"/>
      </xdr:nvSpPr>
      <xdr:spPr>
        <a:xfrm>
          <a:off x="134372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21607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8B31A1BE-E70B-4305-A24F-91B7B5E3298E}"/>
            </a:ext>
          </a:extLst>
        </xdr:cNvPr>
        <xdr:cNvSpPr txBox="1"/>
      </xdr:nvSpPr>
      <xdr:spPr>
        <a:xfrm>
          <a:off x="126752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111142</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2171637E-D3EA-4A9D-80B9-00306E0E0408}"/>
            </a:ext>
          </a:extLst>
        </xdr:cNvPr>
        <xdr:cNvSpPr txBox="1"/>
      </xdr:nvSpPr>
      <xdr:spPr>
        <a:xfrm>
          <a:off x="119005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55897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F77CCFB7-7CFD-4A2D-8F78-E46F322A8927}"/>
            </a:ext>
          </a:extLst>
        </xdr:cNvPr>
        <xdr:cNvSpPr txBox="1"/>
      </xdr:nvSpPr>
      <xdr:spPr>
        <a:xfrm>
          <a:off x="1110298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8517C980-3C93-44F8-BB88-5145DDE8075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0F085DD0-395D-4F58-AB92-65F6BC39ABF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FA5C29FE-DA5A-4562-9759-7C40BAABD74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4C4AD4F1-94F0-4639-AB33-925EB074F43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84EEF3CA-E723-4883-8705-DE3171AFC64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B07D8368-39A7-41E7-AE85-E429AEF004C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1E868356-1BC2-4C05-A5E7-F23A32617CE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CA339735-49C9-41C6-996D-19E8485B791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BDB9BA8C-554B-4911-A08C-06CA6876770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6143C9E5-1454-4894-92C8-FCDADDF80AB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433F2C6F-FB5C-490D-9ADB-7F05402A5CD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B1D1BF16-BAB4-4673-9FDC-6EEC0A343DA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E7F43162-08CA-432C-B843-DB9ED74ABF2C}"/>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90ECE93B-8260-460A-A925-063292BB3387}"/>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9ABA0636-A05C-4768-9611-7240DE617A18}"/>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FCC071D8-B91F-4C25-BAAC-942FC85B959D}"/>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655C7245-A39B-4A6D-9626-145D960708E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E46F9912-9274-4CC8-B852-2067F2A95BB3}"/>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C7D54E73-85C3-4249-B28E-C1827B24DE8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7AD85A45-5671-4A83-A03D-AE46E4A8F5A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5F504453-CA54-40FA-AC6E-07902E761A0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ED0FDF00-5907-4502-BFC7-32FA6034A80F}"/>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813DB9C9-6633-4C5D-84AE-B5841C37C07D}"/>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28857C07-C55E-458B-8B56-025B56983685}"/>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82F034D8-F059-4950-98B5-13289B430E94}"/>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DA7EED46-8228-4071-B536-DEC7AB2C385A}"/>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AFBE1639-E416-4881-B030-AA16882E7EC2}"/>
            </a:ext>
          </a:extLst>
        </xdr:cNvPr>
        <xdr:cNvSpPr txBox="1"/>
      </xdr:nvSpPr>
      <xdr:spPr>
        <a:xfrm>
          <a:off x="19547840" y="6661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CF245B72-BA1E-4071-8AE3-A6F69D286F34}"/>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25D7B2A5-8E30-4F89-88EC-1DA852676AFE}"/>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D37E5722-6092-4713-B462-6B480724AF4D}"/>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083B19DE-CBBD-4CE7-BDD1-814FCACF4026}"/>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A48346F2-9961-4A1C-96DC-3D39C55E808A}"/>
            </a:ext>
          </a:extLst>
        </xdr:cNvPr>
        <xdr:cNvSpPr/>
      </xdr:nvSpPr>
      <xdr:spPr>
        <a:xfrm>
          <a:off x="16388080" y="6684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771E6CEF-BB2E-4C39-A540-6832954A876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B8FA76E0-2879-44B8-A568-902248BC0A8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89375413-FB6F-4577-8D5A-666C131FD06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8F77B69-2A88-4419-B6E2-6EED3F47C21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285C7916-B4BC-4303-A62D-5105EC8F9C0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7258</xdr:rowOff>
    </xdr:from>
    <xdr:to>
      <xdr:col>116</xdr:col>
      <xdr:colOff>114300</xdr:colOff>
      <xdr:row>37</xdr:row>
      <xdr:rowOff>108858</xdr:rowOff>
    </xdr:to>
    <xdr:sp macro="" textlink="">
      <xdr:nvSpPr>
        <xdr:cNvPr id="387" name="楕円 386">
          <a:extLst>
            <a:ext uri="{FF2B5EF4-FFF2-40B4-BE49-F238E27FC236}">
              <a16:creationId xmlns:a16="http://schemas.microsoft.com/office/drawing/2014/main" id="{0FC420C8-4D57-44D5-86E7-3C8479AF12F2}"/>
            </a:ext>
          </a:extLst>
        </xdr:cNvPr>
        <xdr:cNvSpPr/>
      </xdr:nvSpPr>
      <xdr:spPr>
        <a:xfrm>
          <a:off x="19458940" y="620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30135</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916864FB-1DE5-4A5E-9A52-438D329B1418}"/>
            </a:ext>
          </a:extLst>
        </xdr:cNvPr>
        <xdr:cNvSpPr txBox="1"/>
      </xdr:nvSpPr>
      <xdr:spPr>
        <a:xfrm>
          <a:off x="19547840" y="6065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59130</xdr:rowOff>
    </xdr:from>
    <xdr:to>
      <xdr:col>112</xdr:col>
      <xdr:colOff>38100</xdr:colOff>
      <xdr:row>37</xdr:row>
      <xdr:rowOff>160730</xdr:rowOff>
    </xdr:to>
    <xdr:sp macro="" textlink="">
      <xdr:nvSpPr>
        <xdr:cNvPr id="389" name="楕円 388">
          <a:extLst>
            <a:ext uri="{FF2B5EF4-FFF2-40B4-BE49-F238E27FC236}">
              <a16:creationId xmlns:a16="http://schemas.microsoft.com/office/drawing/2014/main" id="{9761E9D1-B23B-4B7D-AC17-7E8BB71C25B7}"/>
            </a:ext>
          </a:extLst>
        </xdr:cNvPr>
        <xdr:cNvSpPr/>
      </xdr:nvSpPr>
      <xdr:spPr>
        <a:xfrm>
          <a:off x="18735040" y="6261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58058</xdr:rowOff>
    </xdr:from>
    <xdr:to>
      <xdr:col>116</xdr:col>
      <xdr:colOff>63500</xdr:colOff>
      <xdr:row>37</xdr:row>
      <xdr:rowOff>109930</xdr:rowOff>
    </xdr:to>
    <xdr:cxnSp macro="">
      <xdr:nvCxnSpPr>
        <xdr:cNvPr id="390" name="直線コネクタ 389">
          <a:extLst>
            <a:ext uri="{FF2B5EF4-FFF2-40B4-BE49-F238E27FC236}">
              <a16:creationId xmlns:a16="http://schemas.microsoft.com/office/drawing/2014/main" id="{E442CD6B-6441-4E0F-827C-6123F09F7925}"/>
            </a:ext>
          </a:extLst>
        </xdr:cNvPr>
        <xdr:cNvCxnSpPr/>
      </xdr:nvCxnSpPr>
      <xdr:spPr>
        <a:xfrm flipV="1">
          <a:off x="18778220" y="6260738"/>
          <a:ext cx="731520" cy="5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52162</xdr:rowOff>
    </xdr:from>
    <xdr:to>
      <xdr:col>107</xdr:col>
      <xdr:colOff>101600</xdr:colOff>
      <xdr:row>37</xdr:row>
      <xdr:rowOff>153762</xdr:rowOff>
    </xdr:to>
    <xdr:sp macro="" textlink="">
      <xdr:nvSpPr>
        <xdr:cNvPr id="391" name="楕円 390">
          <a:extLst>
            <a:ext uri="{FF2B5EF4-FFF2-40B4-BE49-F238E27FC236}">
              <a16:creationId xmlns:a16="http://schemas.microsoft.com/office/drawing/2014/main" id="{B7898080-33C3-4098-B145-B3ACDB1C517B}"/>
            </a:ext>
          </a:extLst>
        </xdr:cNvPr>
        <xdr:cNvSpPr/>
      </xdr:nvSpPr>
      <xdr:spPr>
        <a:xfrm>
          <a:off x="17937480" y="625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102962</xdr:rowOff>
    </xdr:from>
    <xdr:to>
      <xdr:col>111</xdr:col>
      <xdr:colOff>177800</xdr:colOff>
      <xdr:row>37</xdr:row>
      <xdr:rowOff>109930</xdr:rowOff>
    </xdr:to>
    <xdr:cxnSp macro="">
      <xdr:nvCxnSpPr>
        <xdr:cNvPr id="392" name="直線コネクタ 391">
          <a:extLst>
            <a:ext uri="{FF2B5EF4-FFF2-40B4-BE49-F238E27FC236}">
              <a16:creationId xmlns:a16="http://schemas.microsoft.com/office/drawing/2014/main" id="{BC9126F0-B0A7-4601-ADA1-3774515C3EDA}"/>
            </a:ext>
          </a:extLst>
        </xdr:cNvPr>
        <xdr:cNvCxnSpPr/>
      </xdr:nvCxnSpPr>
      <xdr:spPr>
        <a:xfrm>
          <a:off x="17988280" y="6305642"/>
          <a:ext cx="78994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82150</xdr:rowOff>
    </xdr:from>
    <xdr:to>
      <xdr:col>102</xdr:col>
      <xdr:colOff>165100</xdr:colOff>
      <xdr:row>39</xdr:row>
      <xdr:rowOff>12300</xdr:rowOff>
    </xdr:to>
    <xdr:sp macro="" textlink="">
      <xdr:nvSpPr>
        <xdr:cNvPr id="393" name="楕円 392">
          <a:extLst>
            <a:ext uri="{FF2B5EF4-FFF2-40B4-BE49-F238E27FC236}">
              <a16:creationId xmlns:a16="http://schemas.microsoft.com/office/drawing/2014/main" id="{9342E4FE-506E-4D50-892B-E998A81BC575}"/>
            </a:ext>
          </a:extLst>
        </xdr:cNvPr>
        <xdr:cNvSpPr/>
      </xdr:nvSpPr>
      <xdr:spPr>
        <a:xfrm>
          <a:off x="17162780" y="6452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102962</xdr:rowOff>
    </xdr:from>
    <xdr:to>
      <xdr:col>107</xdr:col>
      <xdr:colOff>50800</xdr:colOff>
      <xdr:row>38</xdr:row>
      <xdr:rowOff>132950</xdr:rowOff>
    </xdr:to>
    <xdr:cxnSp macro="">
      <xdr:nvCxnSpPr>
        <xdr:cNvPr id="394" name="直線コネクタ 393">
          <a:extLst>
            <a:ext uri="{FF2B5EF4-FFF2-40B4-BE49-F238E27FC236}">
              <a16:creationId xmlns:a16="http://schemas.microsoft.com/office/drawing/2014/main" id="{6AED5AC8-0AC1-40DB-B255-D4EF08F8AC81}"/>
            </a:ext>
          </a:extLst>
        </xdr:cNvPr>
        <xdr:cNvCxnSpPr/>
      </xdr:nvCxnSpPr>
      <xdr:spPr>
        <a:xfrm flipV="1">
          <a:off x="17213580" y="6305642"/>
          <a:ext cx="774700" cy="19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96500</xdr:rowOff>
    </xdr:from>
    <xdr:to>
      <xdr:col>98</xdr:col>
      <xdr:colOff>38100</xdr:colOff>
      <xdr:row>39</xdr:row>
      <xdr:rowOff>26650</xdr:rowOff>
    </xdr:to>
    <xdr:sp macro="" textlink="">
      <xdr:nvSpPr>
        <xdr:cNvPr id="395" name="楕円 394">
          <a:extLst>
            <a:ext uri="{FF2B5EF4-FFF2-40B4-BE49-F238E27FC236}">
              <a16:creationId xmlns:a16="http://schemas.microsoft.com/office/drawing/2014/main" id="{D0F1E13F-4AB6-4D90-97CD-B30CDA3449E5}"/>
            </a:ext>
          </a:extLst>
        </xdr:cNvPr>
        <xdr:cNvSpPr/>
      </xdr:nvSpPr>
      <xdr:spPr>
        <a:xfrm>
          <a:off x="16388080" y="6466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132950</xdr:rowOff>
    </xdr:from>
    <xdr:to>
      <xdr:col>102</xdr:col>
      <xdr:colOff>114300</xdr:colOff>
      <xdr:row>38</xdr:row>
      <xdr:rowOff>147300</xdr:rowOff>
    </xdr:to>
    <xdr:cxnSp macro="">
      <xdr:nvCxnSpPr>
        <xdr:cNvPr id="396" name="直線コネクタ 395">
          <a:extLst>
            <a:ext uri="{FF2B5EF4-FFF2-40B4-BE49-F238E27FC236}">
              <a16:creationId xmlns:a16="http://schemas.microsoft.com/office/drawing/2014/main" id="{3B93F062-C4CC-425B-A753-FE5572027076}"/>
            </a:ext>
          </a:extLst>
        </xdr:cNvPr>
        <xdr:cNvCxnSpPr/>
      </xdr:nvCxnSpPr>
      <xdr:spPr>
        <a:xfrm flipV="1">
          <a:off x="16431260" y="6503270"/>
          <a:ext cx="782320" cy="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3E46D477-2C63-4A79-BBCF-B68A465067A8}"/>
            </a:ext>
          </a:extLst>
        </xdr:cNvPr>
        <xdr:cNvSpPr txBox="1"/>
      </xdr:nvSpPr>
      <xdr:spPr>
        <a:xfrm>
          <a:off x="18496495" y="677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66DA0503-4233-4F6E-9E44-525737161E51}"/>
            </a:ext>
          </a:extLst>
        </xdr:cNvPr>
        <xdr:cNvSpPr txBox="1"/>
      </xdr:nvSpPr>
      <xdr:spPr>
        <a:xfrm>
          <a:off x="17734495" y="6784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503E33C1-5220-4425-A1A8-F3D759D21225}"/>
            </a:ext>
          </a:extLst>
        </xdr:cNvPr>
        <xdr:cNvSpPr txBox="1"/>
      </xdr:nvSpPr>
      <xdr:spPr>
        <a:xfrm>
          <a:off x="16936935" y="678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5958A9C4-CE3C-44FA-9239-A6F7849A87D7}"/>
            </a:ext>
          </a:extLst>
        </xdr:cNvPr>
        <xdr:cNvSpPr txBox="1"/>
      </xdr:nvSpPr>
      <xdr:spPr>
        <a:xfrm>
          <a:off x="16162235" y="677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5807</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7BD70692-26B8-440D-A9F0-3DE5150C9E04}"/>
            </a:ext>
          </a:extLst>
        </xdr:cNvPr>
        <xdr:cNvSpPr txBox="1"/>
      </xdr:nvSpPr>
      <xdr:spPr>
        <a:xfrm>
          <a:off x="18496495" y="604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170289</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D6B67182-6983-46D6-BFE4-1A5D3A697C65}"/>
            </a:ext>
          </a:extLst>
        </xdr:cNvPr>
        <xdr:cNvSpPr txBox="1"/>
      </xdr:nvSpPr>
      <xdr:spPr>
        <a:xfrm>
          <a:off x="17734495" y="603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28827</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1BE8BB8B-EFA0-48F3-AB29-B987F9A63987}"/>
            </a:ext>
          </a:extLst>
        </xdr:cNvPr>
        <xdr:cNvSpPr txBox="1"/>
      </xdr:nvSpPr>
      <xdr:spPr>
        <a:xfrm>
          <a:off x="16936935" y="623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43176</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B28B7C6D-198F-462A-93C8-4AA6E9CBDD10}"/>
            </a:ext>
          </a:extLst>
        </xdr:cNvPr>
        <xdr:cNvSpPr txBox="1"/>
      </xdr:nvSpPr>
      <xdr:spPr>
        <a:xfrm>
          <a:off x="16162235" y="624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EC4D1B86-3198-47F5-9B48-7FA9EB4B835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4E47942-8FAE-4684-AE07-9553EEA6600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A7FC7D2C-190A-4767-A1FD-624854C8741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B03265D9-8EA9-4B4D-A80C-4DF85D71C9F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A2CD2E5C-8744-44FC-B63B-235A6288338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6F26151C-BEEF-49E3-A6C0-BF9B6CEADB6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684DC062-905E-4F2C-B609-78BDCF896B5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9313A8EA-039B-4318-A99F-12A4F3EB15EE}"/>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F14B5B5A-E7D7-4F69-9167-B91541A8254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B50F0C22-6B48-4D9D-A971-D441CE6CCDA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D014F1E6-BF21-467D-A7AB-E96C7E33B84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677267A7-5AE2-45C1-B262-CE6923F10B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050B10E7-5EAB-4A72-983C-F58060BDBE0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BC886585-DD2C-414C-82A1-BABC29F575E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37F42763-E828-4CD3-B9C8-624ECB6D9A3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455591CA-9C30-48A2-B25F-16567AA993CC}"/>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B07DCAAD-ECAA-4CC0-A8BA-8BC8098DE10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4291C8C6-3E87-4EC9-A367-1B9B9A6601F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6F2E067E-F1DB-4A0C-9391-CB32FCDDE79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7A3A884D-2D21-4959-BCEB-C8E5A9FB78D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9B5AF7D7-A0B0-4BE0-B9AF-DB7D09EA69D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A713A96C-3147-4D10-B6C5-1E9360EBD4F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0739FC30-F6CA-4757-B2E4-6A0904E9FD8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E41D58F8-4D44-4539-89E3-35691BB0F4A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C3354921-0E69-41DF-A668-431D2564135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C1A51301-0775-4424-B1D4-B728B8F47E1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4304369D-2CFD-456C-A8BB-7DDE2B10BD7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C992E829-2343-432A-9EF7-B794A58EEA8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D2143A0A-5D40-4932-BD1F-24EB8F56A90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76A20FA5-AA9D-44DA-9B01-B092F62820A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4D007013-A704-4136-A09E-07313DE148D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55C910B7-86FF-4347-BE93-27E8B8AD1DE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F05872FE-2AB9-438E-AFAF-C8FC0241FE7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14BF7D95-0C39-41EC-9C2E-157625ED2E9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50C67B42-FD09-49B5-AD08-663CEDAA97D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7119A96F-A5BA-4A54-BE3D-40B2F11CF4E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A68AA17F-6009-4EFB-A9D8-7FC971B6B2B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BA69121D-CF88-4CAA-9BD8-5A3DC75EF96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6832ED40-F980-4075-A7CD-40258D4C8FC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16DDFE9A-D4F3-481F-9F81-746F2265A73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5" name="直線コネクタ 444">
          <a:extLst>
            <a:ext uri="{FF2B5EF4-FFF2-40B4-BE49-F238E27FC236}">
              <a16:creationId xmlns:a16="http://schemas.microsoft.com/office/drawing/2014/main" id="{A72DF346-1A11-432D-B06B-9C0112995B44}"/>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6" name="【消防施設】&#10;有形固定資産減価償却率最小値テキスト">
          <a:extLst>
            <a:ext uri="{FF2B5EF4-FFF2-40B4-BE49-F238E27FC236}">
              <a16:creationId xmlns:a16="http://schemas.microsoft.com/office/drawing/2014/main" id="{15E3FDEC-3123-4753-9BBE-EDBFCDB11EED}"/>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7" name="直線コネクタ 446">
          <a:extLst>
            <a:ext uri="{FF2B5EF4-FFF2-40B4-BE49-F238E27FC236}">
              <a16:creationId xmlns:a16="http://schemas.microsoft.com/office/drawing/2014/main" id="{0A6C82FF-9E9A-4E5C-82C6-0D2D6E4A6B8C}"/>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16490B46-32C8-4531-A081-D10B63071AC9}"/>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9" name="直線コネクタ 448">
          <a:extLst>
            <a:ext uri="{FF2B5EF4-FFF2-40B4-BE49-F238E27FC236}">
              <a16:creationId xmlns:a16="http://schemas.microsoft.com/office/drawing/2014/main" id="{8D624C1F-E569-4B80-962A-FED7798FE057}"/>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9B132885-337B-4B5F-98F2-16807AF5A628}"/>
            </a:ext>
          </a:extLst>
        </xdr:cNvPr>
        <xdr:cNvSpPr txBox="1"/>
      </xdr:nvSpPr>
      <xdr:spPr>
        <a:xfrm>
          <a:off x="1441450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1" name="フローチャート: 判断 450">
          <a:extLst>
            <a:ext uri="{FF2B5EF4-FFF2-40B4-BE49-F238E27FC236}">
              <a16:creationId xmlns:a16="http://schemas.microsoft.com/office/drawing/2014/main" id="{7B9F78AA-7B75-4492-91EE-D97E4C1A5DC0}"/>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2" name="フローチャート: 判断 451">
          <a:extLst>
            <a:ext uri="{FF2B5EF4-FFF2-40B4-BE49-F238E27FC236}">
              <a16:creationId xmlns:a16="http://schemas.microsoft.com/office/drawing/2014/main" id="{5EEE91A6-3547-4654-B213-ED78B2230716}"/>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3" name="フローチャート: 判断 452">
          <a:extLst>
            <a:ext uri="{FF2B5EF4-FFF2-40B4-BE49-F238E27FC236}">
              <a16:creationId xmlns:a16="http://schemas.microsoft.com/office/drawing/2014/main" id="{60AF56C3-06D1-4D2A-983F-A06AC9BD1DFD}"/>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4" name="フローチャート: 判断 453">
          <a:extLst>
            <a:ext uri="{FF2B5EF4-FFF2-40B4-BE49-F238E27FC236}">
              <a16:creationId xmlns:a16="http://schemas.microsoft.com/office/drawing/2014/main" id="{A01C0393-4535-4ADE-9438-1AEB86DF20BA}"/>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5" name="フローチャート: 判断 454">
          <a:extLst>
            <a:ext uri="{FF2B5EF4-FFF2-40B4-BE49-F238E27FC236}">
              <a16:creationId xmlns:a16="http://schemas.microsoft.com/office/drawing/2014/main" id="{DE40ABFA-C357-4A00-AAF5-9AAB0A370CC4}"/>
            </a:ext>
          </a:extLst>
        </xdr:cNvPr>
        <xdr:cNvSpPr/>
      </xdr:nvSpPr>
      <xdr:spPr>
        <a:xfrm>
          <a:off x="1123188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FB3D375F-A1B3-4A60-96AC-F66E455E4EC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EA07FA98-0EEA-4822-AE5A-1EA92821E54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99D48311-5FC5-402E-8246-06E57F43DB0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FFC2DF39-822B-427A-AB00-6B1A71DD474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63D3B155-6E3D-4230-A482-0227A27FF7B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120650</xdr:rowOff>
    </xdr:from>
    <xdr:to>
      <xdr:col>85</xdr:col>
      <xdr:colOff>177800</xdr:colOff>
      <xdr:row>80</xdr:row>
      <xdr:rowOff>50800</xdr:rowOff>
    </xdr:to>
    <xdr:sp macro="" textlink="">
      <xdr:nvSpPr>
        <xdr:cNvPr id="461" name="楕円 460">
          <a:extLst>
            <a:ext uri="{FF2B5EF4-FFF2-40B4-BE49-F238E27FC236}">
              <a16:creationId xmlns:a16="http://schemas.microsoft.com/office/drawing/2014/main" id="{1607BC25-40A9-452A-A8F0-9A0BDF01AEA9}"/>
            </a:ext>
          </a:extLst>
        </xdr:cNvPr>
        <xdr:cNvSpPr/>
      </xdr:nvSpPr>
      <xdr:spPr>
        <a:xfrm>
          <a:off x="14325600" y="133642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143527</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D717666A-6DFD-42E1-9523-DBE6CDA661B0}"/>
            </a:ext>
          </a:extLst>
        </xdr:cNvPr>
        <xdr:cNvSpPr txBox="1"/>
      </xdr:nvSpPr>
      <xdr:spPr>
        <a:xfrm>
          <a:off x="14414500"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93980</xdr:rowOff>
    </xdr:from>
    <xdr:to>
      <xdr:col>81</xdr:col>
      <xdr:colOff>101600</xdr:colOff>
      <xdr:row>80</xdr:row>
      <xdr:rowOff>24130</xdr:rowOff>
    </xdr:to>
    <xdr:sp macro="" textlink="">
      <xdr:nvSpPr>
        <xdr:cNvPr id="463" name="楕円 462">
          <a:extLst>
            <a:ext uri="{FF2B5EF4-FFF2-40B4-BE49-F238E27FC236}">
              <a16:creationId xmlns:a16="http://schemas.microsoft.com/office/drawing/2014/main" id="{22C7A693-F53B-4E44-9838-E5782E110878}"/>
            </a:ext>
          </a:extLst>
        </xdr:cNvPr>
        <xdr:cNvSpPr/>
      </xdr:nvSpPr>
      <xdr:spPr>
        <a:xfrm>
          <a:off x="13578840" y="13337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144780</xdr:rowOff>
    </xdr:from>
    <xdr:to>
      <xdr:col>85</xdr:col>
      <xdr:colOff>127000</xdr:colOff>
      <xdr:row>80</xdr:row>
      <xdr:rowOff>0</xdr:rowOff>
    </xdr:to>
    <xdr:cxnSp macro="">
      <xdr:nvCxnSpPr>
        <xdr:cNvPr id="464" name="直線コネクタ 463">
          <a:extLst>
            <a:ext uri="{FF2B5EF4-FFF2-40B4-BE49-F238E27FC236}">
              <a16:creationId xmlns:a16="http://schemas.microsoft.com/office/drawing/2014/main" id="{06113A4C-93AB-44C5-BABD-F14358A33B9C}"/>
            </a:ext>
          </a:extLst>
        </xdr:cNvPr>
        <xdr:cNvCxnSpPr/>
      </xdr:nvCxnSpPr>
      <xdr:spPr>
        <a:xfrm>
          <a:off x="13629640" y="1338834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67311</xdr:rowOff>
    </xdr:from>
    <xdr:to>
      <xdr:col>76</xdr:col>
      <xdr:colOff>165100</xdr:colOff>
      <xdr:row>79</xdr:row>
      <xdr:rowOff>168911</xdr:rowOff>
    </xdr:to>
    <xdr:sp macro="" textlink="">
      <xdr:nvSpPr>
        <xdr:cNvPr id="465" name="楕円 464">
          <a:extLst>
            <a:ext uri="{FF2B5EF4-FFF2-40B4-BE49-F238E27FC236}">
              <a16:creationId xmlns:a16="http://schemas.microsoft.com/office/drawing/2014/main" id="{6B4A748E-1029-4958-B1A7-A41FFA436895}"/>
            </a:ext>
          </a:extLst>
        </xdr:cNvPr>
        <xdr:cNvSpPr/>
      </xdr:nvSpPr>
      <xdr:spPr>
        <a:xfrm>
          <a:off x="12804140" y="13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118111</xdr:rowOff>
    </xdr:from>
    <xdr:to>
      <xdr:col>81</xdr:col>
      <xdr:colOff>50800</xdr:colOff>
      <xdr:row>79</xdr:row>
      <xdr:rowOff>144780</xdr:rowOff>
    </xdr:to>
    <xdr:cxnSp macro="">
      <xdr:nvCxnSpPr>
        <xdr:cNvPr id="466" name="直線コネクタ 465">
          <a:extLst>
            <a:ext uri="{FF2B5EF4-FFF2-40B4-BE49-F238E27FC236}">
              <a16:creationId xmlns:a16="http://schemas.microsoft.com/office/drawing/2014/main" id="{C0D600FD-8909-47DE-BB04-05FA351FD17D}"/>
            </a:ext>
          </a:extLst>
        </xdr:cNvPr>
        <xdr:cNvCxnSpPr/>
      </xdr:nvCxnSpPr>
      <xdr:spPr>
        <a:xfrm>
          <a:off x="12854940" y="13361671"/>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8255</xdr:rowOff>
    </xdr:from>
    <xdr:to>
      <xdr:col>72</xdr:col>
      <xdr:colOff>38100</xdr:colOff>
      <xdr:row>79</xdr:row>
      <xdr:rowOff>109855</xdr:rowOff>
    </xdr:to>
    <xdr:sp macro="" textlink="">
      <xdr:nvSpPr>
        <xdr:cNvPr id="467" name="楕円 466">
          <a:extLst>
            <a:ext uri="{FF2B5EF4-FFF2-40B4-BE49-F238E27FC236}">
              <a16:creationId xmlns:a16="http://schemas.microsoft.com/office/drawing/2014/main" id="{FF02A7E6-D203-4D25-888C-E13067E0C08F}"/>
            </a:ext>
          </a:extLst>
        </xdr:cNvPr>
        <xdr:cNvSpPr/>
      </xdr:nvSpPr>
      <xdr:spPr>
        <a:xfrm>
          <a:off x="12029440" y="13251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59055</xdr:rowOff>
    </xdr:from>
    <xdr:to>
      <xdr:col>76</xdr:col>
      <xdr:colOff>114300</xdr:colOff>
      <xdr:row>79</xdr:row>
      <xdr:rowOff>118111</xdr:rowOff>
    </xdr:to>
    <xdr:cxnSp macro="">
      <xdr:nvCxnSpPr>
        <xdr:cNvPr id="468" name="直線コネクタ 467">
          <a:extLst>
            <a:ext uri="{FF2B5EF4-FFF2-40B4-BE49-F238E27FC236}">
              <a16:creationId xmlns:a16="http://schemas.microsoft.com/office/drawing/2014/main" id="{C025A756-CE64-4A58-A3EA-4474772AD195}"/>
            </a:ext>
          </a:extLst>
        </xdr:cNvPr>
        <xdr:cNvCxnSpPr/>
      </xdr:nvCxnSpPr>
      <xdr:spPr>
        <a:xfrm>
          <a:off x="12072620" y="13302615"/>
          <a:ext cx="78232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128270</xdr:rowOff>
    </xdr:from>
    <xdr:to>
      <xdr:col>67</xdr:col>
      <xdr:colOff>101600</xdr:colOff>
      <xdr:row>79</xdr:row>
      <xdr:rowOff>58420</xdr:rowOff>
    </xdr:to>
    <xdr:sp macro="" textlink="">
      <xdr:nvSpPr>
        <xdr:cNvPr id="469" name="楕円 468">
          <a:extLst>
            <a:ext uri="{FF2B5EF4-FFF2-40B4-BE49-F238E27FC236}">
              <a16:creationId xmlns:a16="http://schemas.microsoft.com/office/drawing/2014/main" id="{967E227C-8C1A-4056-9B38-CBB5216DD8A3}"/>
            </a:ext>
          </a:extLst>
        </xdr:cNvPr>
        <xdr:cNvSpPr/>
      </xdr:nvSpPr>
      <xdr:spPr>
        <a:xfrm>
          <a:off x="11231880" y="1320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7620</xdr:rowOff>
    </xdr:from>
    <xdr:to>
      <xdr:col>71</xdr:col>
      <xdr:colOff>177800</xdr:colOff>
      <xdr:row>79</xdr:row>
      <xdr:rowOff>59055</xdr:rowOff>
    </xdr:to>
    <xdr:cxnSp macro="">
      <xdr:nvCxnSpPr>
        <xdr:cNvPr id="470" name="直線コネクタ 469">
          <a:extLst>
            <a:ext uri="{FF2B5EF4-FFF2-40B4-BE49-F238E27FC236}">
              <a16:creationId xmlns:a16="http://schemas.microsoft.com/office/drawing/2014/main" id="{85A4BBCA-E822-4A31-AE0B-0771680B8A19}"/>
            </a:ext>
          </a:extLst>
        </xdr:cNvPr>
        <xdr:cNvCxnSpPr/>
      </xdr:nvCxnSpPr>
      <xdr:spPr>
        <a:xfrm>
          <a:off x="11282680" y="1325118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471" name="n_1aveValue【消防施設】&#10;有形固定資産減価償却率">
          <a:extLst>
            <a:ext uri="{FF2B5EF4-FFF2-40B4-BE49-F238E27FC236}">
              <a16:creationId xmlns:a16="http://schemas.microsoft.com/office/drawing/2014/main" id="{8A34EF12-DF78-41B4-9462-746ECE90EA76}"/>
            </a:ext>
          </a:extLst>
        </xdr:cNvPr>
        <xdr:cNvSpPr txBox="1"/>
      </xdr:nvSpPr>
      <xdr:spPr>
        <a:xfrm>
          <a:off x="13437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472" name="n_2aveValue【消防施設】&#10;有形固定資産減価償却率">
          <a:extLst>
            <a:ext uri="{FF2B5EF4-FFF2-40B4-BE49-F238E27FC236}">
              <a16:creationId xmlns:a16="http://schemas.microsoft.com/office/drawing/2014/main" id="{81409C6C-0F84-4A07-8691-5F408C14C92E}"/>
            </a:ext>
          </a:extLst>
        </xdr:cNvPr>
        <xdr:cNvSpPr txBox="1"/>
      </xdr:nvSpPr>
      <xdr:spPr>
        <a:xfrm>
          <a:off x="12675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473" name="n_3aveValue【消防施設】&#10;有形固定資産減価償却率">
          <a:extLst>
            <a:ext uri="{FF2B5EF4-FFF2-40B4-BE49-F238E27FC236}">
              <a16:creationId xmlns:a16="http://schemas.microsoft.com/office/drawing/2014/main" id="{CEA7C041-70D5-4EC2-B1A2-7DA96E06E3DA}"/>
            </a:ext>
          </a:extLst>
        </xdr:cNvPr>
        <xdr:cNvSpPr txBox="1"/>
      </xdr:nvSpPr>
      <xdr:spPr>
        <a:xfrm>
          <a:off x="119005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474" name="n_4aveValue【消防施設】&#10;有形固定資産減価償却率">
          <a:extLst>
            <a:ext uri="{FF2B5EF4-FFF2-40B4-BE49-F238E27FC236}">
              <a16:creationId xmlns:a16="http://schemas.microsoft.com/office/drawing/2014/main" id="{FACCDDCF-447B-4CF6-A576-D31BE70FA69F}"/>
            </a:ext>
          </a:extLst>
        </xdr:cNvPr>
        <xdr:cNvSpPr txBox="1"/>
      </xdr:nvSpPr>
      <xdr:spPr>
        <a:xfrm>
          <a:off x="11102984"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40657</xdr:rowOff>
    </xdr:from>
    <xdr:ext cx="405111" cy="259045"/>
    <xdr:sp macro="" textlink="">
      <xdr:nvSpPr>
        <xdr:cNvPr id="475" name="n_1mainValue【消防施設】&#10;有形固定資産減価償却率">
          <a:extLst>
            <a:ext uri="{FF2B5EF4-FFF2-40B4-BE49-F238E27FC236}">
              <a16:creationId xmlns:a16="http://schemas.microsoft.com/office/drawing/2014/main" id="{50E47931-C3A6-48EA-BA83-1B092E26B7E2}"/>
            </a:ext>
          </a:extLst>
        </xdr:cNvPr>
        <xdr:cNvSpPr txBox="1"/>
      </xdr:nvSpPr>
      <xdr:spPr>
        <a:xfrm>
          <a:off x="13437244"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13988</xdr:rowOff>
    </xdr:from>
    <xdr:ext cx="405111" cy="259045"/>
    <xdr:sp macro="" textlink="">
      <xdr:nvSpPr>
        <xdr:cNvPr id="476" name="n_2mainValue【消防施設】&#10;有形固定資産減価償却率">
          <a:extLst>
            <a:ext uri="{FF2B5EF4-FFF2-40B4-BE49-F238E27FC236}">
              <a16:creationId xmlns:a16="http://schemas.microsoft.com/office/drawing/2014/main" id="{C00CC8E9-36B1-42EC-85BB-30AC7E996064}"/>
            </a:ext>
          </a:extLst>
        </xdr:cNvPr>
        <xdr:cNvSpPr txBox="1"/>
      </xdr:nvSpPr>
      <xdr:spPr>
        <a:xfrm>
          <a:off x="1267524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126382</xdr:rowOff>
    </xdr:from>
    <xdr:ext cx="405111" cy="259045"/>
    <xdr:sp macro="" textlink="">
      <xdr:nvSpPr>
        <xdr:cNvPr id="477" name="n_3mainValue【消防施設】&#10;有形固定資産減価償却率">
          <a:extLst>
            <a:ext uri="{FF2B5EF4-FFF2-40B4-BE49-F238E27FC236}">
              <a16:creationId xmlns:a16="http://schemas.microsoft.com/office/drawing/2014/main" id="{30602FAC-6737-49A8-8EDD-8ECB2FFCD107}"/>
            </a:ext>
          </a:extLst>
        </xdr:cNvPr>
        <xdr:cNvSpPr txBox="1"/>
      </xdr:nvSpPr>
      <xdr:spPr>
        <a:xfrm>
          <a:off x="11900544" y="1303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74947</xdr:rowOff>
    </xdr:from>
    <xdr:ext cx="405111" cy="259045"/>
    <xdr:sp macro="" textlink="">
      <xdr:nvSpPr>
        <xdr:cNvPr id="478" name="n_4mainValue【消防施設】&#10;有形固定資産減価償却率">
          <a:extLst>
            <a:ext uri="{FF2B5EF4-FFF2-40B4-BE49-F238E27FC236}">
              <a16:creationId xmlns:a16="http://schemas.microsoft.com/office/drawing/2014/main" id="{409E6308-277B-437F-B993-C5B368FB3B28}"/>
            </a:ext>
          </a:extLst>
        </xdr:cNvPr>
        <xdr:cNvSpPr txBox="1"/>
      </xdr:nvSpPr>
      <xdr:spPr>
        <a:xfrm>
          <a:off x="11102984" y="1298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8655E052-6AD5-4D6C-AFD8-33598843A07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9E017207-3380-4AB0-A117-4E264BDCF4B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43CB2D3D-1BC9-4EED-B45E-CEC386415CF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F2E0613F-C7C7-4C2A-9CFE-781A3F0A67D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53D5E858-4984-4D8B-82BF-1E52ACF1910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6D1F1AA2-8EB7-46A6-B31E-70419D83A2E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B1E38B6C-A208-4DFC-84B6-500AFE18959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99EB97ED-AAEC-406E-B6F6-330A4C931DD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34ADE59B-A549-4A2F-BB13-17B6868A805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7B8A5763-12FD-4452-86B1-43AE92C0775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9" name="直線コネクタ 488">
          <a:extLst>
            <a:ext uri="{FF2B5EF4-FFF2-40B4-BE49-F238E27FC236}">
              <a16:creationId xmlns:a16="http://schemas.microsoft.com/office/drawing/2014/main" id="{E0160FDF-8FEC-439B-9728-FD6D8A2D4CC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0" name="テキスト ボックス 489">
          <a:extLst>
            <a:ext uri="{FF2B5EF4-FFF2-40B4-BE49-F238E27FC236}">
              <a16:creationId xmlns:a16="http://schemas.microsoft.com/office/drawing/2014/main" id="{166BFFCA-5D23-4DC0-82D9-6291EDB0577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1" name="直線コネクタ 490">
          <a:extLst>
            <a:ext uri="{FF2B5EF4-FFF2-40B4-BE49-F238E27FC236}">
              <a16:creationId xmlns:a16="http://schemas.microsoft.com/office/drawing/2014/main" id="{23077C49-1482-49D3-9199-A4975171A7BB}"/>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2" name="テキスト ボックス 491">
          <a:extLst>
            <a:ext uri="{FF2B5EF4-FFF2-40B4-BE49-F238E27FC236}">
              <a16:creationId xmlns:a16="http://schemas.microsoft.com/office/drawing/2014/main" id="{40C4DF9B-1718-463B-9298-883D23D0334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3" name="直線コネクタ 492">
          <a:extLst>
            <a:ext uri="{FF2B5EF4-FFF2-40B4-BE49-F238E27FC236}">
              <a16:creationId xmlns:a16="http://schemas.microsoft.com/office/drawing/2014/main" id="{4A9E6B6D-2725-4835-8BF0-05B2404C84A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4" name="テキスト ボックス 493">
          <a:extLst>
            <a:ext uri="{FF2B5EF4-FFF2-40B4-BE49-F238E27FC236}">
              <a16:creationId xmlns:a16="http://schemas.microsoft.com/office/drawing/2014/main" id="{1269F921-8CED-4989-8945-ABEFF1C2935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5" name="直線コネクタ 494">
          <a:extLst>
            <a:ext uri="{FF2B5EF4-FFF2-40B4-BE49-F238E27FC236}">
              <a16:creationId xmlns:a16="http://schemas.microsoft.com/office/drawing/2014/main" id="{99FF9FE1-30DC-4732-86BB-5AA5317A0A7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6" name="テキスト ボックス 495">
          <a:extLst>
            <a:ext uri="{FF2B5EF4-FFF2-40B4-BE49-F238E27FC236}">
              <a16:creationId xmlns:a16="http://schemas.microsoft.com/office/drawing/2014/main" id="{B9E0301E-F63D-43D1-89ED-54F76719BBE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7" name="直線コネクタ 496">
          <a:extLst>
            <a:ext uri="{FF2B5EF4-FFF2-40B4-BE49-F238E27FC236}">
              <a16:creationId xmlns:a16="http://schemas.microsoft.com/office/drawing/2014/main" id="{3D53504A-53CE-4B13-92DE-11B6B643C332}"/>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8" name="テキスト ボックス 497">
          <a:extLst>
            <a:ext uri="{FF2B5EF4-FFF2-40B4-BE49-F238E27FC236}">
              <a16:creationId xmlns:a16="http://schemas.microsoft.com/office/drawing/2014/main" id="{23BD61AF-697F-4CB7-A42E-9D2320272F9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2413DC1E-1026-44F7-ABD6-665D6AB99C4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a:extLst>
            <a:ext uri="{FF2B5EF4-FFF2-40B4-BE49-F238E27FC236}">
              <a16:creationId xmlns:a16="http://schemas.microsoft.com/office/drawing/2014/main" id="{6728EA32-70B8-4AA4-8511-76F7EA884DE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a:extLst>
            <a:ext uri="{FF2B5EF4-FFF2-40B4-BE49-F238E27FC236}">
              <a16:creationId xmlns:a16="http://schemas.microsoft.com/office/drawing/2014/main" id="{27A7E926-5636-4092-9F96-808D3C154B0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2" name="直線コネクタ 501">
          <a:extLst>
            <a:ext uri="{FF2B5EF4-FFF2-40B4-BE49-F238E27FC236}">
              <a16:creationId xmlns:a16="http://schemas.microsoft.com/office/drawing/2014/main" id="{E86275D7-20A3-4A4C-A965-005B3AC85361}"/>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3" name="【消防施設】&#10;一人当たり面積最小値テキスト">
          <a:extLst>
            <a:ext uri="{FF2B5EF4-FFF2-40B4-BE49-F238E27FC236}">
              <a16:creationId xmlns:a16="http://schemas.microsoft.com/office/drawing/2014/main" id="{C4FA4A96-8880-43B5-9281-2652D9D3CB54}"/>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4" name="直線コネクタ 503">
          <a:extLst>
            <a:ext uri="{FF2B5EF4-FFF2-40B4-BE49-F238E27FC236}">
              <a16:creationId xmlns:a16="http://schemas.microsoft.com/office/drawing/2014/main" id="{E2F4FC33-C514-43BF-ADC8-921D50C98A0D}"/>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5" name="【消防施設】&#10;一人当たり面積最大値テキスト">
          <a:extLst>
            <a:ext uri="{FF2B5EF4-FFF2-40B4-BE49-F238E27FC236}">
              <a16:creationId xmlns:a16="http://schemas.microsoft.com/office/drawing/2014/main" id="{0BB32E8C-F6A8-41E5-AEF7-C4CB2F9298EA}"/>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6" name="直線コネクタ 505">
          <a:extLst>
            <a:ext uri="{FF2B5EF4-FFF2-40B4-BE49-F238E27FC236}">
              <a16:creationId xmlns:a16="http://schemas.microsoft.com/office/drawing/2014/main" id="{E11F8D1A-3394-49DB-83BE-20A90E2B5A86}"/>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507" name="【消防施設】&#10;一人当たり面積平均値テキスト">
          <a:extLst>
            <a:ext uri="{FF2B5EF4-FFF2-40B4-BE49-F238E27FC236}">
              <a16:creationId xmlns:a16="http://schemas.microsoft.com/office/drawing/2014/main" id="{FD0A5ACF-3559-40EB-BF81-CBFACA07B5CA}"/>
            </a:ext>
          </a:extLst>
        </xdr:cNvPr>
        <xdr:cNvSpPr txBox="1"/>
      </xdr:nvSpPr>
      <xdr:spPr>
        <a:xfrm>
          <a:off x="19547840" y="14232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8" name="フローチャート: 判断 507">
          <a:extLst>
            <a:ext uri="{FF2B5EF4-FFF2-40B4-BE49-F238E27FC236}">
              <a16:creationId xmlns:a16="http://schemas.microsoft.com/office/drawing/2014/main" id="{49C2E362-781D-415C-B2D3-9E2070D9038C}"/>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9" name="フローチャート: 判断 508">
          <a:extLst>
            <a:ext uri="{FF2B5EF4-FFF2-40B4-BE49-F238E27FC236}">
              <a16:creationId xmlns:a16="http://schemas.microsoft.com/office/drawing/2014/main" id="{2575D01E-5586-479F-AB50-6A0C5A2B4910}"/>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10" name="フローチャート: 判断 509">
          <a:extLst>
            <a:ext uri="{FF2B5EF4-FFF2-40B4-BE49-F238E27FC236}">
              <a16:creationId xmlns:a16="http://schemas.microsoft.com/office/drawing/2014/main" id="{7D51EBD7-5EAC-415C-AADE-9A7FF14CA5A7}"/>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1" name="フローチャート: 判断 510">
          <a:extLst>
            <a:ext uri="{FF2B5EF4-FFF2-40B4-BE49-F238E27FC236}">
              <a16:creationId xmlns:a16="http://schemas.microsoft.com/office/drawing/2014/main" id="{0CFF0B2B-D442-45EE-8D2D-D8341EA77EC6}"/>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2" name="フローチャート: 判断 511">
          <a:extLst>
            <a:ext uri="{FF2B5EF4-FFF2-40B4-BE49-F238E27FC236}">
              <a16:creationId xmlns:a16="http://schemas.microsoft.com/office/drawing/2014/main" id="{736953BC-8487-4B5B-8C08-0403A53A3F30}"/>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B68EE92A-0B4E-4DC1-9616-FCF3A796F5B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A1B248EB-8DD1-46AF-B470-595DAF8ECF1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6ECC273C-EFD0-407B-BC8C-98A0A717ED2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C8FFA41A-E2E2-4429-A578-1A08A1B70C8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253E78FE-F402-47F5-8283-53A76DEF21F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149225</xdr:rowOff>
    </xdr:from>
    <xdr:to>
      <xdr:col>116</xdr:col>
      <xdr:colOff>114300</xdr:colOff>
      <xdr:row>81</xdr:row>
      <xdr:rowOff>79375</xdr:rowOff>
    </xdr:to>
    <xdr:sp macro="" textlink="">
      <xdr:nvSpPr>
        <xdr:cNvPr id="518" name="楕円 517">
          <a:extLst>
            <a:ext uri="{FF2B5EF4-FFF2-40B4-BE49-F238E27FC236}">
              <a16:creationId xmlns:a16="http://schemas.microsoft.com/office/drawing/2014/main" id="{D3514C5B-DA72-4F94-8589-338EA815ACAD}"/>
            </a:ext>
          </a:extLst>
        </xdr:cNvPr>
        <xdr:cNvSpPr/>
      </xdr:nvSpPr>
      <xdr:spPr>
        <a:xfrm>
          <a:off x="19458940" y="1356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652</xdr:rowOff>
    </xdr:from>
    <xdr:ext cx="469744" cy="259045"/>
    <xdr:sp macro="" textlink="">
      <xdr:nvSpPr>
        <xdr:cNvPr id="519" name="【消防施設】&#10;一人当たり面積該当値テキスト">
          <a:extLst>
            <a:ext uri="{FF2B5EF4-FFF2-40B4-BE49-F238E27FC236}">
              <a16:creationId xmlns:a16="http://schemas.microsoft.com/office/drawing/2014/main" id="{3806F2AB-DA78-4DCB-BEFF-47884EAFA028}"/>
            </a:ext>
          </a:extLst>
        </xdr:cNvPr>
        <xdr:cNvSpPr txBox="1"/>
      </xdr:nvSpPr>
      <xdr:spPr>
        <a:xfrm>
          <a:off x="19547840" y="1341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46355</xdr:rowOff>
    </xdr:from>
    <xdr:to>
      <xdr:col>112</xdr:col>
      <xdr:colOff>38100</xdr:colOff>
      <xdr:row>81</xdr:row>
      <xdr:rowOff>147955</xdr:rowOff>
    </xdr:to>
    <xdr:sp macro="" textlink="">
      <xdr:nvSpPr>
        <xdr:cNvPr id="520" name="楕円 519">
          <a:extLst>
            <a:ext uri="{FF2B5EF4-FFF2-40B4-BE49-F238E27FC236}">
              <a16:creationId xmlns:a16="http://schemas.microsoft.com/office/drawing/2014/main" id="{F91EA284-C71A-494D-BD9E-9541010DD5D5}"/>
            </a:ext>
          </a:extLst>
        </xdr:cNvPr>
        <xdr:cNvSpPr/>
      </xdr:nvSpPr>
      <xdr:spPr>
        <a:xfrm>
          <a:off x="18735040" y="13625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28575</xdr:rowOff>
    </xdr:from>
    <xdr:to>
      <xdr:col>116</xdr:col>
      <xdr:colOff>63500</xdr:colOff>
      <xdr:row>81</xdr:row>
      <xdr:rowOff>97155</xdr:rowOff>
    </xdr:to>
    <xdr:cxnSp macro="">
      <xdr:nvCxnSpPr>
        <xdr:cNvPr id="521" name="直線コネクタ 520">
          <a:extLst>
            <a:ext uri="{FF2B5EF4-FFF2-40B4-BE49-F238E27FC236}">
              <a16:creationId xmlns:a16="http://schemas.microsoft.com/office/drawing/2014/main" id="{7277FB6A-C01D-4037-A7AE-BF45260B7EED}"/>
            </a:ext>
          </a:extLst>
        </xdr:cNvPr>
        <xdr:cNvCxnSpPr/>
      </xdr:nvCxnSpPr>
      <xdr:spPr>
        <a:xfrm flipV="1">
          <a:off x="18778220" y="13607415"/>
          <a:ext cx="7315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73025</xdr:rowOff>
    </xdr:from>
    <xdr:to>
      <xdr:col>107</xdr:col>
      <xdr:colOff>101600</xdr:colOff>
      <xdr:row>82</xdr:row>
      <xdr:rowOff>3175</xdr:rowOff>
    </xdr:to>
    <xdr:sp macro="" textlink="">
      <xdr:nvSpPr>
        <xdr:cNvPr id="522" name="楕円 521">
          <a:extLst>
            <a:ext uri="{FF2B5EF4-FFF2-40B4-BE49-F238E27FC236}">
              <a16:creationId xmlns:a16="http://schemas.microsoft.com/office/drawing/2014/main" id="{EF096F3D-59B9-4635-ADF4-E525EB7ECBB1}"/>
            </a:ext>
          </a:extLst>
        </xdr:cNvPr>
        <xdr:cNvSpPr/>
      </xdr:nvSpPr>
      <xdr:spPr>
        <a:xfrm>
          <a:off x="17937480" y="1365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97155</xdr:rowOff>
    </xdr:from>
    <xdr:to>
      <xdr:col>111</xdr:col>
      <xdr:colOff>177800</xdr:colOff>
      <xdr:row>81</xdr:row>
      <xdr:rowOff>123825</xdr:rowOff>
    </xdr:to>
    <xdr:cxnSp macro="">
      <xdr:nvCxnSpPr>
        <xdr:cNvPr id="523" name="直線コネクタ 522">
          <a:extLst>
            <a:ext uri="{FF2B5EF4-FFF2-40B4-BE49-F238E27FC236}">
              <a16:creationId xmlns:a16="http://schemas.microsoft.com/office/drawing/2014/main" id="{4D11482B-78EE-4F1B-A57B-3351D5E05053}"/>
            </a:ext>
          </a:extLst>
        </xdr:cNvPr>
        <xdr:cNvCxnSpPr/>
      </xdr:nvCxnSpPr>
      <xdr:spPr>
        <a:xfrm flipV="1">
          <a:off x="17988280" y="1367599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95886</xdr:rowOff>
    </xdr:from>
    <xdr:to>
      <xdr:col>102</xdr:col>
      <xdr:colOff>165100</xdr:colOff>
      <xdr:row>82</xdr:row>
      <xdr:rowOff>26036</xdr:rowOff>
    </xdr:to>
    <xdr:sp macro="" textlink="">
      <xdr:nvSpPr>
        <xdr:cNvPr id="524" name="楕円 523">
          <a:extLst>
            <a:ext uri="{FF2B5EF4-FFF2-40B4-BE49-F238E27FC236}">
              <a16:creationId xmlns:a16="http://schemas.microsoft.com/office/drawing/2014/main" id="{A0D9FEFA-6E8F-49DD-B86F-AD1F1044ADFF}"/>
            </a:ext>
          </a:extLst>
        </xdr:cNvPr>
        <xdr:cNvSpPr/>
      </xdr:nvSpPr>
      <xdr:spPr>
        <a:xfrm>
          <a:off x="1716278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123825</xdr:rowOff>
    </xdr:from>
    <xdr:to>
      <xdr:col>107</xdr:col>
      <xdr:colOff>50800</xdr:colOff>
      <xdr:row>81</xdr:row>
      <xdr:rowOff>146686</xdr:rowOff>
    </xdr:to>
    <xdr:cxnSp macro="">
      <xdr:nvCxnSpPr>
        <xdr:cNvPr id="525" name="直線コネクタ 524">
          <a:extLst>
            <a:ext uri="{FF2B5EF4-FFF2-40B4-BE49-F238E27FC236}">
              <a16:creationId xmlns:a16="http://schemas.microsoft.com/office/drawing/2014/main" id="{6CEB4379-C41B-4590-AD91-1FAB9EF487A2}"/>
            </a:ext>
          </a:extLst>
        </xdr:cNvPr>
        <xdr:cNvCxnSpPr/>
      </xdr:nvCxnSpPr>
      <xdr:spPr>
        <a:xfrm flipV="1">
          <a:off x="17213580" y="13702665"/>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111125</xdr:rowOff>
    </xdr:from>
    <xdr:to>
      <xdr:col>98</xdr:col>
      <xdr:colOff>38100</xdr:colOff>
      <xdr:row>82</xdr:row>
      <xdr:rowOff>41275</xdr:rowOff>
    </xdr:to>
    <xdr:sp macro="" textlink="">
      <xdr:nvSpPr>
        <xdr:cNvPr id="526" name="楕円 525">
          <a:extLst>
            <a:ext uri="{FF2B5EF4-FFF2-40B4-BE49-F238E27FC236}">
              <a16:creationId xmlns:a16="http://schemas.microsoft.com/office/drawing/2014/main" id="{11849599-35BC-447A-961B-9B4B70F0A102}"/>
            </a:ext>
          </a:extLst>
        </xdr:cNvPr>
        <xdr:cNvSpPr/>
      </xdr:nvSpPr>
      <xdr:spPr>
        <a:xfrm>
          <a:off x="16388080" y="13689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146686</xdr:rowOff>
    </xdr:from>
    <xdr:to>
      <xdr:col>102</xdr:col>
      <xdr:colOff>114300</xdr:colOff>
      <xdr:row>81</xdr:row>
      <xdr:rowOff>161925</xdr:rowOff>
    </xdr:to>
    <xdr:cxnSp macro="">
      <xdr:nvCxnSpPr>
        <xdr:cNvPr id="527" name="直線コネクタ 526">
          <a:extLst>
            <a:ext uri="{FF2B5EF4-FFF2-40B4-BE49-F238E27FC236}">
              <a16:creationId xmlns:a16="http://schemas.microsoft.com/office/drawing/2014/main" id="{A6DB7554-5CC7-456A-B46A-6F95F331705C}"/>
            </a:ext>
          </a:extLst>
        </xdr:cNvPr>
        <xdr:cNvCxnSpPr/>
      </xdr:nvCxnSpPr>
      <xdr:spPr>
        <a:xfrm flipV="1">
          <a:off x="16431260" y="13725526"/>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528" name="n_1aveValue【消防施設】&#10;一人当たり面積">
          <a:extLst>
            <a:ext uri="{FF2B5EF4-FFF2-40B4-BE49-F238E27FC236}">
              <a16:creationId xmlns:a16="http://schemas.microsoft.com/office/drawing/2014/main" id="{7424B99C-EA60-4CDF-BCDD-0CD36D6123BC}"/>
            </a:ext>
          </a:extLst>
        </xdr:cNvPr>
        <xdr:cNvSpPr txBox="1"/>
      </xdr:nvSpPr>
      <xdr:spPr>
        <a:xfrm>
          <a:off x="185611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529" name="n_2aveValue【消防施設】&#10;一人当たり面積">
          <a:extLst>
            <a:ext uri="{FF2B5EF4-FFF2-40B4-BE49-F238E27FC236}">
              <a16:creationId xmlns:a16="http://schemas.microsoft.com/office/drawing/2014/main" id="{45E33981-1FC2-4159-B9B3-99A993BC3CCC}"/>
            </a:ext>
          </a:extLst>
        </xdr:cNvPr>
        <xdr:cNvSpPr txBox="1"/>
      </xdr:nvSpPr>
      <xdr:spPr>
        <a:xfrm>
          <a:off x="17776267" y="143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530" name="n_3aveValue【消防施設】&#10;一人当たり面積">
          <a:extLst>
            <a:ext uri="{FF2B5EF4-FFF2-40B4-BE49-F238E27FC236}">
              <a16:creationId xmlns:a16="http://schemas.microsoft.com/office/drawing/2014/main" id="{09F35589-BE99-48F2-969B-CCBEBB60DEBC}"/>
            </a:ext>
          </a:extLst>
        </xdr:cNvPr>
        <xdr:cNvSpPr txBox="1"/>
      </xdr:nvSpPr>
      <xdr:spPr>
        <a:xfrm>
          <a:off x="170015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531" name="n_4aveValue【消防施設】&#10;一人当たり面積">
          <a:extLst>
            <a:ext uri="{FF2B5EF4-FFF2-40B4-BE49-F238E27FC236}">
              <a16:creationId xmlns:a16="http://schemas.microsoft.com/office/drawing/2014/main" id="{6A5400B5-8AA1-4C74-87EA-E5FAE7551BD1}"/>
            </a:ext>
          </a:extLst>
        </xdr:cNvPr>
        <xdr:cNvSpPr txBox="1"/>
      </xdr:nvSpPr>
      <xdr:spPr>
        <a:xfrm>
          <a:off x="16226867" y="1436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164482</xdr:rowOff>
    </xdr:from>
    <xdr:ext cx="469744" cy="259045"/>
    <xdr:sp macro="" textlink="">
      <xdr:nvSpPr>
        <xdr:cNvPr id="532" name="n_1mainValue【消防施設】&#10;一人当たり面積">
          <a:extLst>
            <a:ext uri="{FF2B5EF4-FFF2-40B4-BE49-F238E27FC236}">
              <a16:creationId xmlns:a16="http://schemas.microsoft.com/office/drawing/2014/main" id="{68350239-8795-4B4F-B309-449B89DDEFA0}"/>
            </a:ext>
          </a:extLst>
        </xdr:cNvPr>
        <xdr:cNvSpPr txBox="1"/>
      </xdr:nvSpPr>
      <xdr:spPr>
        <a:xfrm>
          <a:off x="18561127" y="1340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19702</xdr:rowOff>
    </xdr:from>
    <xdr:ext cx="469744" cy="259045"/>
    <xdr:sp macro="" textlink="">
      <xdr:nvSpPr>
        <xdr:cNvPr id="533" name="n_2mainValue【消防施設】&#10;一人当たり面積">
          <a:extLst>
            <a:ext uri="{FF2B5EF4-FFF2-40B4-BE49-F238E27FC236}">
              <a16:creationId xmlns:a16="http://schemas.microsoft.com/office/drawing/2014/main" id="{8E27949F-6261-484C-8231-78D4A0783B9A}"/>
            </a:ext>
          </a:extLst>
        </xdr:cNvPr>
        <xdr:cNvSpPr txBox="1"/>
      </xdr:nvSpPr>
      <xdr:spPr>
        <a:xfrm>
          <a:off x="17776267" y="134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42563</xdr:rowOff>
    </xdr:from>
    <xdr:ext cx="469744" cy="259045"/>
    <xdr:sp macro="" textlink="">
      <xdr:nvSpPr>
        <xdr:cNvPr id="534" name="n_3mainValue【消防施設】&#10;一人当たり面積">
          <a:extLst>
            <a:ext uri="{FF2B5EF4-FFF2-40B4-BE49-F238E27FC236}">
              <a16:creationId xmlns:a16="http://schemas.microsoft.com/office/drawing/2014/main" id="{874D32D3-2497-4FB1-8905-F26B232C4017}"/>
            </a:ext>
          </a:extLst>
        </xdr:cNvPr>
        <xdr:cNvSpPr txBox="1"/>
      </xdr:nvSpPr>
      <xdr:spPr>
        <a:xfrm>
          <a:off x="17001567" y="1345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57802</xdr:rowOff>
    </xdr:from>
    <xdr:ext cx="469744" cy="259045"/>
    <xdr:sp macro="" textlink="">
      <xdr:nvSpPr>
        <xdr:cNvPr id="535" name="n_4mainValue【消防施設】&#10;一人当たり面積">
          <a:extLst>
            <a:ext uri="{FF2B5EF4-FFF2-40B4-BE49-F238E27FC236}">
              <a16:creationId xmlns:a16="http://schemas.microsoft.com/office/drawing/2014/main" id="{E91843C1-D427-417B-95E2-675BDA41E69D}"/>
            </a:ext>
          </a:extLst>
        </xdr:cNvPr>
        <xdr:cNvSpPr txBox="1"/>
      </xdr:nvSpPr>
      <xdr:spPr>
        <a:xfrm>
          <a:off x="16226867" y="1346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CFBDA8EA-DF4E-4A9F-857D-95EF4735D68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3C350EDB-633C-41FD-B332-6ED3D2F4DA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321700B8-E8C6-4BD3-AE28-1C4190AB95A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075CA577-4EA5-49B5-9A65-0E1ABC1AED0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2A0A315D-66A7-4FE7-8490-5B9C37A5ED6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6FC0F8D2-8378-421D-B33D-C6C62882403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34EBE6D5-E3B7-457A-9F4B-854F8C98019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A58F06A0-AE88-4B56-8B6B-EEDAF9CA15D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AB9883E2-AFD0-460B-BACF-D7A9537791A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8976FBB0-C3F9-401A-B9CC-4629336BDB7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B8954D47-8A3A-44A5-B215-196344F20A3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a:extLst>
            <a:ext uri="{FF2B5EF4-FFF2-40B4-BE49-F238E27FC236}">
              <a16:creationId xmlns:a16="http://schemas.microsoft.com/office/drawing/2014/main" id="{FF4F5CAA-75E9-4AD1-91EB-90B48ED7C1DC}"/>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8" name="テキスト ボックス 547">
          <a:extLst>
            <a:ext uri="{FF2B5EF4-FFF2-40B4-BE49-F238E27FC236}">
              <a16:creationId xmlns:a16="http://schemas.microsoft.com/office/drawing/2014/main" id="{D6A46EFA-C1DC-4911-9C06-58AF0C11E8B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a:extLst>
            <a:ext uri="{FF2B5EF4-FFF2-40B4-BE49-F238E27FC236}">
              <a16:creationId xmlns:a16="http://schemas.microsoft.com/office/drawing/2014/main" id="{EF6B3C73-5228-4D2B-905D-A7EDB12218A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a:extLst>
            <a:ext uri="{FF2B5EF4-FFF2-40B4-BE49-F238E27FC236}">
              <a16:creationId xmlns:a16="http://schemas.microsoft.com/office/drawing/2014/main" id="{B73587A7-E13A-424F-8B10-0EAD8DB7DC4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a:extLst>
            <a:ext uri="{FF2B5EF4-FFF2-40B4-BE49-F238E27FC236}">
              <a16:creationId xmlns:a16="http://schemas.microsoft.com/office/drawing/2014/main" id="{6A4B2AB8-BB6B-438C-BE25-C795605F2BA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a:extLst>
            <a:ext uri="{FF2B5EF4-FFF2-40B4-BE49-F238E27FC236}">
              <a16:creationId xmlns:a16="http://schemas.microsoft.com/office/drawing/2014/main" id="{0DE1CA5D-7E8A-4F13-AB91-68AC8E3D0334}"/>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a:extLst>
            <a:ext uri="{FF2B5EF4-FFF2-40B4-BE49-F238E27FC236}">
              <a16:creationId xmlns:a16="http://schemas.microsoft.com/office/drawing/2014/main" id="{1B30494F-7C34-4EAD-AAA5-3293CC2A3A78}"/>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a:extLst>
            <a:ext uri="{FF2B5EF4-FFF2-40B4-BE49-F238E27FC236}">
              <a16:creationId xmlns:a16="http://schemas.microsoft.com/office/drawing/2014/main" id="{5619D503-F76D-470F-8CE8-17FB979E815B}"/>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a:extLst>
            <a:ext uri="{FF2B5EF4-FFF2-40B4-BE49-F238E27FC236}">
              <a16:creationId xmlns:a16="http://schemas.microsoft.com/office/drawing/2014/main" id="{972D7285-E426-4A62-9B47-44B0E6C2B81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6" name="テキスト ボックス 555">
          <a:extLst>
            <a:ext uri="{FF2B5EF4-FFF2-40B4-BE49-F238E27FC236}">
              <a16:creationId xmlns:a16="http://schemas.microsoft.com/office/drawing/2014/main" id="{1A7C5FC2-F4FB-4633-BDFE-A819D29986C9}"/>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E95F2A20-4C80-43D8-88A9-FBD35513547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a:extLst>
            <a:ext uri="{FF2B5EF4-FFF2-40B4-BE49-F238E27FC236}">
              <a16:creationId xmlns:a16="http://schemas.microsoft.com/office/drawing/2014/main" id="{B7E3ACB8-EE66-4993-9D70-F7C5BC3FA75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9" name="直線コネクタ 558">
          <a:extLst>
            <a:ext uri="{FF2B5EF4-FFF2-40B4-BE49-F238E27FC236}">
              <a16:creationId xmlns:a16="http://schemas.microsoft.com/office/drawing/2014/main" id="{77EC16E7-C369-4ADD-B3FE-BBCB38062FBB}"/>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0" name="【庁舎】&#10;有形固定資産減価償却率最小値テキスト">
          <a:extLst>
            <a:ext uri="{FF2B5EF4-FFF2-40B4-BE49-F238E27FC236}">
              <a16:creationId xmlns:a16="http://schemas.microsoft.com/office/drawing/2014/main" id="{F02788A4-500E-45C9-8E64-93A201F1B5D3}"/>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1" name="直線コネクタ 560">
          <a:extLst>
            <a:ext uri="{FF2B5EF4-FFF2-40B4-BE49-F238E27FC236}">
              <a16:creationId xmlns:a16="http://schemas.microsoft.com/office/drawing/2014/main" id="{52AFC546-2CBD-4B5C-A8B5-91A6E3B55101}"/>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2" name="【庁舎】&#10;有形固定資産減価償却率最大値テキスト">
          <a:extLst>
            <a:ext uri="{FF2B5EF4-FFF2-40B4-BE49-F238E27FC236}">
              <a16:creationId xmlns:a16="http://schemas.microsoft.com/office/drawing/2014/main" id="{F76C796E-6D95-4679-A40A-014A7E442503}"/>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3" name="直線コネクタ 562">
          <a:extLst>
            <a:ext uri="{FF2B5EF4-FFF2-40B4-BE49-F238E27FC236}">
              <a16:creationId xmlns:a16="http://schemas.microsoft.com/office/drawing/2014/main" id="{533933F7-EE54-4AB6-B0F0-0DC4D054FD65}"/>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564" name="【庁舎】&#10;有形固定資産減価償却率平均値テキスト">
          <a:extLst>
            <a:ext uri="{FF2B5EF4-FFF2-40B4-BE49-F238E27FC236}">
              <a16:creationId xmlns:a16="http://schemas.microsoft.com/office/drawing/2014/main" id="{CCB65D0A-FCB2-45CD-A8C8-A0B51B066FC5}"/>
            </a:ext>
          </a:extLst>
        </xdr:cNvPr>
        <xdr:cNvSpPr txBox="1"/>
      </xdr:nvSpPr>
      <xdr:spPr>
        <a:xfrm>
          <a:off x="1441450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5" name="フローチャート: 判断 564">
          <a:extLst>
            <a:ext uri="{FF2B5EF4-FFF2-40B4-BE49-F238E27FC236}">
              <a16:creationId xmlns:a16="http://schemas.microsoft.com/office/drawing/2014/main" id="{D978EA85-DCDB-4AEA-94A5-CEF3ED6F8227}"/>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6" name="フローチャート: 判断 565">
          <a:extLst>
            <a:ext uri="{FF2B5EF4-FFF2-40B4-BE49-F238E27FC236}">
              <a16:creationId xmlns:a16="http://schemas.microsoft.com/office/drawing/2014/main" id="{097A5E14-E7B1-419B-B139-E1C51E26361A}"/>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7" name="フローチャート: 判断 566">
          <a:extLst>
            <a:ext uri="{FF2B5EF4-FFF2-40B4-BE49-F238E27FC236}">
              <a16:creationId xmlns:a16="http://schemas.microsoft.com/office/drawing/2014/main" id="{5346FD51-2E54-4064-96A0-286A5F42C6C4}"/>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8" name="フローチャート: 判断 567">
          <a:extLst>
            <a:ext uri="{FF2B5EF4-FFF2-40B4-BE49-F238E27FC236}">
              <a16:creationId xmlns:a16="http://schemas.microsoft.com/office/drawing/2014/main" id="{A22D61E5-CB3E-4CFA-9A71-887812CB4DA7}"/>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9" name="フローチャート: 判断 568">
          <a:extLst>
            <a:ext uri="{FF2B5EF4-FFF2-40B4-BE49-F238E27FC236}">
              <a16:creationId xmlns:a16="http://schemas.microsoft.com/office/drawing/2014/main" id="{AA636B9A-1373-4276-ACEB-8154E8CEB870}"/>
            </a:ext>
          </a:extLst>
        </xdr:cNvPr>
        <xdr:cNvSpPr/>
      </xdr:nvSpPr>
      <xdr:spPr>
        <a:xfrm>
          <a:off x="11231880" y="1738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581F2D9D-8401-48F6-85AC-65E66D187CD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BDABED71-0AC0-45B1-ABCB-DCC93E6211A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A675219B-ED36-42FB-B3E0-58994FB616E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31115E6D-DB0E-4CFF-ACE5-ADCF722CDDC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EA6DC01C-5FE0-4D0C-BB9F-320E4BFE629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25400</xdr:rowOff>
    </xdr:from>
    <xdr:to>
      <xdr:col>85</xdr:col>
      <xdr:colOff>177800</xdr:colOff>
      <xdr:row>101</xdr:row>
      <xdr:rowOff>127000</xdr:rowOff>
    </xdr:to>
    <xdr:sp macro="" textlink="">
      <xdr:nvSpPr>
        <xdr:cNvPr id="575" name="楕円 574">
          <a:extLst>
            <a:ext uri="{FF2B5EF4-FFF2-40B4-BE49-F238E27FC236}">
              <a16:creationId xmlns:a16="http://schemas.microsoft.com/office/drawing/2014/main" id="{A5696ACD-2BC2-4099-8F50-F95737D00B4B}"/>
            </a:ext>
          </a:extLst>
        </xdr:cNvPr>
        <xdr:cNvSpPr/>
      </xdr:nvSpPr>
      <xdr:spPr>
        <a:xfrm>
          <a:off x="14325600" y="169570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48277</xdr:rowOff>
    </xdr:from>
    <xdr:ext cx="405111" cy="259045"/>
    <xdr:sp macro="" textlink="">
      <xdr:nvSpPr>
        <xdr:cNvPr id="576" name="【庁舎】&#10;有形固定資産減価償却率該当値テキスト">
          <a:extLst>
            <a:ext uri="{FF2B5EF4-FFF2-40B4-BE49-F238E27FC236}">
              <a16:creationId xmlns:a16="http://schemas.microsoft.com/office/drawing/2014/main" id="{7121E2A5-8550-470E-A0CE-4BB6E075E429}"/>
            </a:ext>
          </a:extLst>
        </xdr:cNvPr>
        <xdr:cNvSpPr txBox="1"/>
      </xdr:nvSpPr>
      <xdr:spPr>
        <a:xfrm>
          <a:off x="14414500" y="1681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151130</xdr:rowOff>
    </xdr:from>
    <xdr:to>
      <xdr:col>81</xdr:col>
      <xdr:colOff>101600</xdr:colOff>
      <xdr:row>101</xdr:row>
      <xdr:rowOff>81280</xdr:rowOff>
    </xdr:to>
    <xdr:sp macro="" textlink="">
      <xdr:nvSpPr>
        <xdr:cNvPr id="577" name="楕円 576">
          <a:extLst>
            <a:ext uri="{FF2B5EF4-FFF2-40B4-BE49-F238E27FC236}">
              <a16:creationId xmlns:a16="http://schemas.microsoft.com/office/drawing/2014/main" id="{456B358A-99DB-4F55-8561-CF93E7C323AF}"/>
            </a:ext>
          </a:extLst>
        </xdr:cNvPr>
        <xdr:cNvSpPr/>
      </xdr:nvSpPr>
      <xdr:spPr>
        <a:xfrm>
          <a:off x="13578840" y="16915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30480</xdr:rowOff>
    </xdr:from>
    <xdr:to>
      <xdr:col>85</xdr:col>
      <xdr:colOff>127000</xdr:colOff>
      <xdr:row>101</xdr:row>
      <xdr:rowOff>76200</xdr:rowOff>
    </xdr:to>
    <xdr:cxnSp macro="">
      <xdr:nvCxnSpPr>
        <xdr:cNvPr id="578" name="直線コネクタ 577">
          <a:extLst>
            <a:ext uri="{FF2B5EF4-FFF2-40B4-BE49-F238E27FC236}">
              <a16:creationId xmlns:a16="http://schemas.microsoft.com/office/drawing/2014/main" id="{292E6830-CCDA-40B5-B6E6-73C76BE99901}"/>
            </a:ext>
          </a:extLst>
        </xdr:cNvPr>
        <xdr:cNvCxnSpPr/>
      </xdr:nvCxnSpPr>
      <xdr:spPr>
        <a:xfrm>
          <a:off x="13629640" y="1696212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116839</xdr:rowOff>
    </xdr:from>
    <xdr:to>
      <xdr:col>76</xdr:col>
      <xdr:colOff>165100</xdr:colOff>
      <xdr:row>101</xdr:row>
      <xdr:rowOff>46989</xdr:rowOff>
    </xdr:to>
    <xdr:sp macro="" textlink="">
      <xdr:nvSpPr>
        <xdr:cNvPr id="579" name="楕円 578">
          <a:extLst>
            <a:ext uri="{FF2B5EF4-FFF2-40B4-BE49-F238E27FC236}">
              <a16:creationId xmlns:a16="http://schemas.microsoft.com/office/drawing/2014/main" id="{991C6433-A324-41EB-B7E8-EFD0864795FE}"/>
            </a:ext>
          </a:extLst>
        </xdr:cNvPr>
        <xdr:cNvSpPr/>
      </xdr:nvSpPr>
      <xdr:spPr>
        <a:xfrm>
          <a:off x="12804140" y="16880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167639</xdr:rowOff>
    </xdr:from>
    <xdr:to>
      <xdr:col>81</xdr:col>
      <xdr:colOff>50800</xdr:colOff>
      <xdr:row>101</xdr:row>
      <xdr:rowOff>30480</xdr:rowOff>
    </xdr:to>
    <xdr:cxnSp macro="">
      <xdr:nvCxnSpPr>
        <xdr:cNvPr id="580" name="直線コネクタ 579">
          <a:extLst>
            <a:ext uri="{FF2B5EF4-FFF2-40B4-BE49-F238E27FC236}">
              <a16:creationId xmlns:a16="http://schemas.microsoft.com/office/drawing/2014/main" id="{0249076E-7EAA-421D-95D4-AF6A30B315B8}"/>
            </a:ext>
          </a:extLst>
        </xdr:cNvPr>
        <xdr:cNvCxnSpPr/>
      </xdr:nvCxnSpPr>
      <xdr:spPr>
        <a:xfrm>
          <a:off x="12854940" y="16931639"/>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72389</xdr:rowOff>
    </xdr:from>
    <xdr:to>
      <xdr:col>72</xdr:col>
      <xdr:colOff>38100</xdr:colOff>
      <xdr:row>101</xdr:row>
      <xdr:rowOff>2539</xdr:rowOff>
    </xdr:to>
    <xdr:sp macro="" textlink="">
      <xdr:nvSpPr>
        <xdr:cNvPr id="581" name="楕円 580">
          <a:extLst>
            <a:ext uri="{FF2B5EF4-FFF2-40B4-BE49-F238E27FC236}">
              <a16:creationId xmlns:a16="http://schemas.microsoft.com/office/drawing/2014/main" id="{D2DE1D49-22A6-4A6D-BACC-3BC2FD6EC028}"/>
            </a:ext>
          </a:extLst>
        </xdr:cNvPr>
        <xdr:cNvSpPr/>
      </xdr:nvSpPr>
      <xdr:spPr>
        <a:xfrm>
          <a:off x="12029440" y="168363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123189</xdr:rowOff>
    </xdr:from>
    <xdr:to>
      <xdr:col>76</xdr:col>
      <xdr:colOff>114300</xdr:colOff>
      <xdr:row>100</xdr:row>
      <xdr:rowOff>167639</xdr:rowOff>
    </xdr:to>
    <xdr:cxnSp macro="">
      <xdr:nvCxnSpPr>
        <xdr:cNvPr id="582" name="直線コネクタ 581">
          <a:extLst>
            <a:ext uri="{FF2B5EF4-FFF2-40B4-BE49-F238E27FC236}">
              <a16:creationId xmlns:a16="http://schemas.microsoft.com/office/drawing/2014/main" id="{53422928-9FB3-4FB2-95F3-BA0F6ECF3ADB}"/>
            </a:ext>
          </a:extLst>
        </xdr:cNvPr>
        <xdr:cNvCxnSpPr/>
      </xdr:nvCxnSpPr>
      <xdr:spPr>
        <a:xfrm>
          <a:off x="12072620" y="16887189"/>
          <a:ext cx="78232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29211</xdr:rowOff>
    </xdr:from>
    <xdr:to>
      <xdr:col>67</xdr:col>
      <xdr:colOff>101600</xdr:colOff>
      <xdr:row>100</xdr:row>
      <xdr:rowOff>130811</xdr:rowOff>
    </xdr:to>
    <xdr:sp macro="" textlink="">
      <xdr:nvSpPr>
        <xdr:cNvPr id="583" name="楕円 582">
          <a:extLst>
            <a:ext uri="{FF2B5EF4-FFF2-40B4-BE49-F238E27FC236}">
              <a16:creationId xmlns:a16="http://schemas.microsoft.com/office/drawing/2014/main" id="{A88F205A-8A91-4AC4-A92C-6512668B39F6}"/>
            </a:ext>
          </a:extLst>
        </xdr:cNvPr>
        <xdr:cNvSpPr/>
      </xdr:nvSpPr>
      <xdr:spPr>
        <a:xfrm>
          <a:off x="11231880" y="1679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80011</xdr:rowOff>
    </xdr:from>
    <xdr:to>
      <xdr:col>71</xdr:col>
      <xdr:colOff>177800</xdr:colOff>
      <xdr:row>100</xdr:row>
      <xdr:rowOff>123189</xdr:rowOff>
    </xdr:to>
    <xdr:cxnSp macro="">
      <xdr:nvCxnSpPr>
        <xdr:cNvPr id="584" name="直線コネクタ 583">
          <a:extLst>
            <a:ext uri="{FF2B5EF4-FFF2-40B4-BE49-F238E27FC236}">
              <a16:creationId xmlns:a16="http://schemas.microsoft.com/office/drawing/2014/main" id="{0B35240C-9B8C-4768-B7AD-45C66F3DB7C3}"/>
            </a:ext>
          </a:extLst>
        </xdr:cNvPr>
        <xdr:cNvCxnSpPr/>
      </xdr:nvCxnSpPr>
      <xdr:spPr>
        <a:xfrm>
          <a:off x="11282680" y="16844011"/>
          <a:ext cx="78994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585" name="n_1aveValue【庁舎】&#10;有形固定資産減価償却率">
          <a:extLst>
            <a:ext uri="{FF2B5EF4-FFF2-40B4-BE49-F238E27FC236}">
              <a16:creationId xmlns:a16="http://schemas.microsoft.com/office/drawing/2014/main" id="{E60ABFE8-ED83-4888-AA06-0F1EE717DD5A}"/>
            </a:ext>
          </a:extLst>
        </xdr:cNvPr>
        <xdr:cNvSpPr txBox="1"/>
      </xdr:nvSpPr>
      <xdr:spPr>
        <a:xfrm>
          <a:off x="13437244"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586" name="n_2aveValue【庁舎】&#10;有形固定資産減価償却率">
          <a:extLst>
            <a:ext uri="{FF2B5EF4-FFF2-40B4-BE49-F238E27FC236}">
              <a16:creationId xmlns:a16="http://schemas.microsoft.com/office/drawing/2014/main" id="{A7DD43D3-6828-41F2-8BB3-F9778AC48E3D}"/>
            </a:ext>
          </a:extLst>
        </xdr:cNvPr>
        <xdr:cNvSpPr txBox="1"/>
      </xdr:nvSpPr>
      <xdr:spPr>
        <a:xfrm>
          <a:off x="1267524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587" name="n_3aveValue【庁舎】&#10;有形固定資産減価償却率">
          <a:extLst>
            <a:ext uri="{FF2B5EF4-FFF2-40B4-BE49-F238E27FC236}">
              <a16:creationId xmlns:a16="http://schemas.microsoft.com/office/drawing/2014/main" id="{A8A872FB-DD0C-44A5-B561-32C40EFF4200}"/>
            </a:ext>
          </a:extLst>
        </xdr:cNvPr>
        <xdr:cNvSpPr txBox="1"/>
      </xdr:nvSpPr>
      <xdr:spPr>
        <a:xfrm>
          <a:off x="11900544" y="1741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588" name="n_4aveValue【庁舎】&#10;有形固定資産減価償却率">
          <a:extLst>
            <a:ext uri="{FF2B5EF4-FFF2-40B4-BE49-F238E27FC236}">
              <a16:creationId xmlns:a16="http://schemas.microsoft.com/office/drawing/2014/main" id="{A2BAF6D1-A991-4CFB-9AF9-9AD437E5D664}"/>
            </a:ext>
          </a:extLst>
        </xdr:cNvPr>
        <xdr:cNvSpPr txBox="1"/>
      </xdr:nvSpPr>
      <xdr:spPr>
        <a:xfrm>
          <a:off x="11102984" y="1747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97807</xdr:rowOff>
    </xdr:from>
    <xdr:ext cx="405111" cy="259045"/>
    <xdr:sp macro="" textlink="">
      <xdr:nvSpPr>
        <xdr:cNvPr id="589" name="n_1mainValue【庁舎】&#10;有形固定資産減価償却率">
          <a:extLst>
            <a:ext uri="{FF2B5EF4-FFF2-40B4-BE49-F238E27FC236}">
              <a16:creationId xmlns:a16="http://schemas.microsoft.com/office/drawing/2014/main" id="{3BD7A7E6-B35E-4D15-A146-B6334338571D}"/>
            </a:ext>
          </a:extLst>
        </xdr:cNvPr>
        <xdr:cNvSpPr txBox="1"/>
      </xdr:nvSpPr>
      <xdr:spPr>
        <a:xfrm>
          <a:off x="13437244" y="1669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63516</xdr:rowOff>
    </xdr:from>
    <xdr:ext cx="405111" cy="259045"/>
    <xdr:sp macro="" textlink="">
      <xdr:nvSpPr>
        <xdr:cNvPr id="590" name="n_2mainValue【庁舎】&#10;有形固定資産減価償却率">
          <a:extLst>
            <a:ext uri="{FF2B5EF4-FFF2-40B4-BE49-F238E27FC236}">
              <a16:creationId xmlns:a16="http://schemas.microsoft.com/office/drawing/2014/main" id="{28ACBD84-E092-452C-9AD2-0604D9BFB630}"/>
            </a:ext>
          </a:extLst>
        </xdr:cNvPr>
        <xdr:cNvSpPr txBox="1"/>
      </xdr:nvSpPr>
      <xdr:spPr>
        <a:xfrm>
          <a:off x="12675244" y="1665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99</xdr:row>
      <xdr:rowOff>19066</xdr:rowOff>
    </xdr:from>
    <xdr:ext cx="340478" cy="259045"/>
    <xdr:sp macro="" textlink="">
      <xdr:nvSpPr>
        <xdr:cNvPr id="591" name="n_3mainValue【庁舎】&#10;有形固定資産減価償却率">
          <a:extLst>
            <a:ext uri="{FF2B5EF4-FFF2-40B4-BE49-F238E27FC236}">
              <a16:creationId xmlns:a16="http://schemas.microsoft.com/office/drawing/2014/main" id="{42E09DB7-46F0-44AB-8C24-AD8146A980C6}"/>
            </a:ext>
          </a:extLst>
        </xdr:cNvPr>
        <xdr:cNvSpPr txBox="1"/>
      </xdr:nvSpPr>
      <xdr:spPr>
        <a:xfrm>
          <a:off x="11910001" y="166154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147338</xdr:rowOff>
    </xdr:from>
    <xdr:ext cx="340478" cy="259045"/>
    <xdr:sp macro="" textlink="">
      <xdr:nvSpPr>
        <xdr:cNvPr id="592" name="n_4mainValue【庁舎】&#10;有形固定資産減価償却率">
          <a:extLst>
            <a:ext uri="{FF2B5EF4-FFF2-40B4-BE49-F238E27FC236}">
              <a16:creationId xmlns:a16="http://schemas.microsoft.com/office/drawing/2014/main" id="{3C9F0C11-6994-4F8B-8BE6-D6F70ACD4321}"/>
            </a:ext>
          </a:extLst>
        </xdr:cNvPr>
        <xdr:cNvSpPr txBox="1"/>
      </xdr:nvSpPr>
      <xdr:spPr>
        <a:xfrm>
          <a:off x="11135301" y="165760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a:extLst>
            <a:ext uri="{FF2B5EF4-FFF2-40B4-BE49-F238E27FC236}">
              <a16:creationId xmlns:a16="http://schemas.microsoft.com/office/drawing/2014/main" id="{FE399E8C-9DC5-440A-BABF-2EC365F46E0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a:extLst>
            <a:ext uri="{FF2B5EF4-FFF2-40B4-BE49-F238E27FC236}">
              <a16:creationId xmlns:a16="http://schemas.microsoft.com/office/drawing/2014/main" id="{06B15425-CA46-4A24-9E5B-E7D0E5D68B3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a:extLst>
            <a:ext uri="{FF2B5EF4-FFF2-40B4-BE49-F238E27FC236}">
              <a16:creationId xmlns:a16="http://schemas.microsoft.com/office/drawing/2014/main" id="{286BAE96-4A41-4D8C-8782-DAAF2F3EA92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a:extLst>
            <a:ext uri="{FF2B5EF4-FFF2-40B4-BE49-F238E27FC236}">
              <a16:creationId xmlns:a16="http://schemas.microsoft.com/office/drawing/2014/main" id="{7E645325-345A-496B-8515-0F40317715D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a:extLst>
            <a:ext uri="{FF2B5EF4-FFF2-40B4-BE49-F238E27FC236}">
              <a16:creationId xmlns:a16="http://schemas.microsoft.com/office/drawing/2014/main" id="{1446873D-CC51-4653-9D27-0F2F62ED836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a:extLst>
            <a:ext uri="{FF2B5EF4-FFF2-40B4-BE49-F238E27FC236}">
              <a16:creationId xmlns:a16="http://schemas.microsoft.com/office/drawing/2014/main" id="{2B990D77-40C4-43CB-98EA-79AAC3CE11F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a:extLst>
            <a:ext uri="{FF2B5EF4-FFF2-40B4-BE49-F238E27FC236}">
              <a16:creationId xmlns:a16="http://schemas.microsoft.com/office/drawing/2014/main" id="{CBFB6A33-8CDD-473D-8E52-22B0E0D4DD6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a:extLst>
            <a:ext uri="{FF2B5EF4-FFF2-40B4-BE49-F238E27FC236}">
              <a16:creationId xmlns:a16="http://schemas.microsoft.com/office/drawing/2014/main" id="{A724992C-E5D8-4D7D-AE29-E7E79786A0D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a:extLst>
            <a:ext uri="{FF2B5EF4-FFF2-40B4-BE49-F238E27FC236}">
              <a16:creationId xmlns:a16="http://schemas.microsoft.com/office/drawing/2014/main" id="{BACC1ED6-0640-4001-8239-D305076E547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DCACE37B-5243-4C9A-8F0B-9E57F1A7981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3" name="テキスト ボックス 602">
          <a:extLst>
            <a:ext uri="{FF2B5EF4-FFF2-40B4-BE49-F238E27FC236}">
              <a16:creationId xmlns:a16="http://schemas.microsoft.com/office/drawing/2014/main" id="{D2D64EB1-974C-44F4-A65F-C1ED562BD9C9}"/>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48D79236-CCE3-4F9A-80D1-577A623F6E1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6B13C402-0823-445D-88B8-B634FC7EFB5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99EDDA67-7457-435B-9570-BED7BA19619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A2413DB9-F833-4E92-864F-263094255AE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CA24196F-A7A6-48C4-8EC4-60A44C66679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85BA3895-97CA-4FAA-9558-2DE5BF6F1E2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CB95A233-6386-4EA5-8290-DF79EEBB33F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64A06F22-AF9C-4210-8AFF-734AE10A885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5A975DA6-7D28-414E-AB49-59387B7BA4A4}"/>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3" name="テキスト ボックス 612">
          <a:extLst>
            <a:ext uri="{FF2B5EF4-FFF2-40B4-BE49-F238E27FC236}">
              <a16:creationId xmlns:a16="http://schemas.microsoft.com/office/drawing/2014/main" id="{03FDF652-5EE8-441F-9B56-453F170BC9C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445929F7-0EF5-4FFA-9CE1-A11D965924F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2A0078CA-65A6-4B78-BE24-3419E47CF89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59B8736C-F183-482D-B91C-E2C76ABB523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7" name="直線コネクタ 616">
          <a:extLst>
            <a:ext uri="{FF2B5EF4-FFF2-40B4-BE49-F238E27FC236}">
              <a16:creationId xmlns:a16="http://schemas.microsoft.com/office/drawing/2014/main" id="{46244FD1-7CA7-4BCF-B0A8-418D2B635721}"/>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8" name="【庁舎】&#10;一人当たり面積最小値テキスト">
          <a:extLst>
            <a:ext uri="{FF2B5EF4-FFF2-40B4-BE49-F238E27FC236}">
              <a16:creationId xmlns:a16="http://schemas.microsoft.com/office/drawing/2014/main" id="{09987010-9E4E-4AC1-8D7C-B1505E6D7B5D}"/>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9" name="直線コネクタ 618">
          <a:extLst>
            <a:ext uri="{FF2B5EF4-FFF2-40B4-BE49-F238E27FC236}">
              <a16:creationId xmlns:a16="http://schemas.microsoft.com/office/drawing/2014/main" id="{5289B7E1-E5FF-41A6-AC6D-4F6BA4BF4EA3}"/>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20" name="【庁舎】&#10;一人当たり面積最大値テキスト">
          <a:extLst>
            <a:ext uri="{FF2B5EF4-FFF2-40B4-BE49-F238E27FC236}">
              <a16:creationId xmlns:a16="http://schemas.microsoft.com/office/drawing/2014/main" id="{116F73C7-042C-4FBA-ABE7-57247E0A1AB9}"/>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1" name="直線コネクタ 620">
          <a:extLst>
            <a:ext uri="{FF2B5EF4-FFF2-40B4-BE49-F238E27FC236}">
              <a16:creationId xmlns:a16="http://schemas.microsoft.com/office/drawing/2014/main" id="{1F594569-65CC-4112-899F-50246DDECCEA}"/>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622" name="【庁舎】&#10;一人当たり面積平均値テキスト">
          <a:extLst>
            <a:ext uri="{FF2B5EF4-FFF2-40B4-BE49-F238E27FC236}">
              <a16:creationId xmlns:a16="http://schemas.microsoft.com/office/drawing/2014/main" id="{10E31D83-1B0B-4A61-A787-69A474D471A2}"/>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3" name="フローチャート: 判断 622">
          <a:extLst>
            <a:ext uri="{FF2B5EF4-FFF2-40B4-BE49-F238E27FC236}">
              <a16:creationId xmlns:a16="http://schemas.microsoft.com/office/drawing/2014/main" id="{601016F5-26CD-4A6D-985F-16E13D534D8F}"/>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4" name="フローチャート: 判断 623">
          <a:extLst>
            <a:ext uri="{FF2B5EF4-FFF2-40B4-BE49-F238E27FC236}">
              <a16:creationId xmlns:a16="http://schemas.microsoft.com/office/drawing/2014/main" id="{F9688DB3-B311-442E-A903-BC6AE9362402}"/>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5" name="フローチャート: 判断 624">
          <a:extLst>
            <a:ext uri="{FF2B5EF4-FFF2-40B4-BE49-F238E27FC236}">
              <a16:creationId xmlns:a16="http://schemas.microsoft.com/office/drawing/2014/main" id="{9C0D8787-C46C-4CE5-A931-BE7B05C5D50B}"/>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6" name="フローチャート: 判断 625">
          <a:extLst>
            <a:ext uri="{FF2B5EF4-FFF2-40B4-BE49-F238E27FC236}">
              <a16:creationId xmlns:a16="http://schemas.microsoft.com/office/drawing/2014/main" id="{17A76423-397B-47F0-938E-345398E6B894}"/>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7" name="フローチャート: 判断 626">
          <a:extLst>
            <a:ext uri="{FF2B5EF4-FFF2-40B4-BE49-F238E27FC236}">
              <a16:creationId xmlns:a16="http://schemas.microsoft.com/office/drawing/2014/main" id="{4354A0D4-1FE4-4B43-BFD9-0CB79E166744}"/>
            </a:ext>
          </a:extLst>
        </xdr:cNvPr>
        <xdr:cNvSpPr/>
      </xdr:nvSpPr>
      <xdr:spPr>
        <a:xfrm>
          <a:off x="16388080" y="1794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873B1CEB-862A-4A88-A111-2BC8D62A190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E0BEF537-3645-413A-96EB-F68890F729E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4469DD5-855E-436F-89A8-5B3C3FCB0D6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5180407-B462-448E-A1DF-413D098A2C1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A6ABF45-76D7-4D59-AB6D-ED134A0F177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147320</xdr:rowOff>
    </xdr:from>
    <xdr:to>
      <xdr:col>116</xdr:col>
      <xdr:colOff>114300</xdr:colOff>
      <xdr:row>103</xdr:row>
      <xdr:rowOff>77470</xdr:rowOff>
    </xdr:to>
    <xdr:sp macro="" textlink="">
      <xdr:nvSpPr>
        <xdr:cNvPr id="633" name="楕円 632">
          <a:extLst>
            <a:ext uri="{FF2B5EF4-FFF2-40B4-BE49-F238E27FC236}">
              <a16:creationId xmlns:a16="http://schemas.microsoft.com/office/drawing/2014/main" id="{3ED57C6D-8B9B-47DF-BADF-8CE2719667D4}"/>
            </a:ext>
          </a:extLst>
        </xdr:cNvPr>
        <xdr:cNvSpPr/>
      </xdr:nvSpPr>
      <xdr:spPr>
        <a:xfrm>
          <a:off x="19458940" y="17246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170197</xdr:rowOff>
    </xdr:from>
    <xdr:ext cx="469744" cy="259045"/>
    <xdr:sp macro="" textlink="">
      <xdr:nvSpPr>
        <xdr:cNvPr id="634" name="【庁舎】&#10;一人当たり面積該当値テキスト">
          <a:extLst>
            <a:ext uri="{FF2B5EF4-FFF2-40B4-BE49-F238E27FC236}">
              <a16:creationId xmlns:a16="http://schemas.microsoft.com/office/drawing/2014/main" id="{0BE4A17E-9209-4A79-AB33-6E734289FB3D}"/>
            </a:ext>
          </a:extLst>
        </xdr:cNvPr>
        <xdr:cNvSpPr txBox="1"/>
      </xdr:nvSpPr>
      <xdr:spPr>
        <a:xfrm>
          <a:off x="19547840"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52070</xdr:rowOff>
    </xdr:from>
    <xdr:to>
      <xdr:col>112</xdr:col>
      <xdr:colOff>38100</xdr:colOff>
      <xdr:row>103</xdr:row>
      <xdr:rowOff>153670</xdr:rowOff>
    </xdr:to>
    <xdr:sp macro="" textlink="">
      <xdr:nvSpPr>
        <xdr:cNvPr id="635" name="楕円 634">
          <a:extLst>
            <a:ext uri="{FF2B5EF4-FFF2-40B4-BE49-F238E27FC236}">
              <a16:creationId xmlns:a16="http://schemas.microsoft.com/office/drawing/2014/main" id="{D9BAF083-41E8-4375-887C-670B59454F22}"/>
            </a:ext>
          </a:extLst>
        </xdr:cNvPr>
        <xdr:cNvSpPr/>
      </xdr:nvSpPr>
      <xdr:spPr>
        <a:xfrm>
          <a:off x="18735040" y="17318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26670</xdr:rowOff>
    </xdr:from>
    <xdr:to>
      <xdr:col>116</xdr:col>
      <xdr:colOff>63500</xdr:colOff>
      <xdr:row>103</xdr:row>
      <xdr:rowOff>102870</xdr:rowOff>
    </xdr:to>
    <xdr:cxnSp macro="">
      <xdr:nvCxnSpPr>
        <xdr:cNvPr id="636" name="直線コネクタ 635">
          <a:extLst>
            <a:ext uri="{FF2B5EF4-FFF2-40B4-BE49-F238E27FC236}">
              <a16:creationId xmlns:a16="http://schemas.microsoft.com/office/drawing/2014/main" id="{7D39FBE2-B259-4A51-9F32-A519C38B98F2}"/>
            </a:ext>
          </a:extLst>
        </xdr:cNvPr>
        <xdr:cNvCxnSpPr/>
      </xdr:nvCxnSpPr>
      <xdr:spPr>
        <a:xfrm flipV="1">
          <a:off x="18778220" y="17293590"/>
          <a:ext cx="7315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88264</xdr:rowOff>
    </xdr:from>
    <xdr:to>
      <xdr:col>107</xdr:col>
      <xdr:colOff>101600</xdr:colOff>
      <xdr:row>104</xdr:row>
      <xdr:rowOff>18414</xdr:rowOff>
    </xdr:to>
    <xdr:sp macro="" textlink="">
      <xdr:nvSpPr>
        <xdr:cNvPr id="637" name="楕円 636">
          <a:extLst>
            <a:ext uri="{FF2B5EF4-FFF2-40B4-BE49-F238E27FC236}">
              <a16:creationId xmlns:a16="http://schemas.microsoft.com/office/drawing/2014/main" id="{7A2DD470-F0E7-45D1-BC05-7921B1AF91EF}"/>
            </a:ext>
          </a:extLst>
        </xdr:cNvPr>
        <xdr:cNvSpPr/>
      </xdr:nvSpPr>
      <xdr:spPr>
        <a:xfrm>
          <a:off x="17937480" y="17355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102870</xdr:rowOff>
    </xdr:from>
    <xdr:to>
      <xdr:col>111</xdr:col>
      <xdr:colOff>177800</xdr:colOff>
      <xdr:row>103</xdr:row>
      <xdr:rowOff>139064</xdr:rowOff>
    </xdr:to>
    <xdr:cxnSp macro="">
      <xdr:nvCxnSpPr>
        <xdr:cNvPr id="638" name="直線コネクタ 637">
          <a:extLst>
            <a:ext uri="{FF2B5EF4-FFF2-40B4-BE49-F238E27FC236}">
              <a16:creationId xmlns:a16="http://schemas.microsoft.com/office/drawing/2014/main" id="{1E69007C-620C-4F7E-9915-97635ABA5534}"/>
            </a:ext>
          </a:extLst>
        </xdr:cNvPr>
        <xdr:cNvCxnSpPr/>
      </xdr:nvCxnSpPr>
      <xdr:spPr>
        <a:xfrm flipV="1">
          <a:off x="17988280" y="17369790"/>
          <a:ext cx="78994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124461</xdr:rowOff>
    </xdr:from>
    <xdr:to>
      <xdr:col>102</xdr:col>
      <xdr:colOff>165100</xdr:colOff>
      <xdr:row>104</xdr:row>
      <xdr:rowOff>54611</xdr:rowOff>
    </xdr:to>
    <xdr:sp macro="" textlink="">
      <xdr:nvSpPr>
        <xdr:cNvPr id="639" name="楕円 638">
          <a:extLst>
            <a:ext uri="{FF2B5EF4-FFF2-40B4-BE49-F238E27FC236}">
              <a16:creationId xmlns:a16="http://schemas.microsoft.com/office/drawing/2014/main" id="{8249C7AC-1CB4-48F2-93D3-7A99744C57FB}"/>
            </a:ext>
          </a:extLst>
        </xdr:cNvPr>
        <xdr:cNvSpPr/>
      </xdr:nvSpPr>
      <xdr:spPr>
        <a:xfrm>
          <a:off x="17162780" y="17391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139064</xdr:rowOff>
    </xdr:from>
    <xdr:to>
      <xdr:col>107</xdr:col>
      <xdr:colOff>50800</xdr:colOff>
      <xdr:row>104</xdr:row>
      <xdr:rowOff>3811</xdr:rowOff>
    </xdr:to>
    <xdr:cxnSp macro="">
      <xdr:nvCxnSpPr>
        <xdr:cNvPr id="640" name="直線コネクタ 639">
          <a:extLst>
            <a:ext uri="{FF2B5EF4-FFF2-40B4-BE49-F238E27FC236}">
              <a16:creationId xmlns:a16="http://schemas.microsoft.com/office/drawing/2014/main" id="{C7F2BC78-822E-4569-97CB-92A03B4DA244}"/>
            </a:ext>
          </a:extLst>
        </xdr:cNvPr>
        <xdr:cNvCxnSpPr/>
      </xdr:nvCxnSpPr>
      <xdr:spPr>
        <a:xfrm flipV="1">
          <a:off x="17213580" y="17405984"/>
          <a:ext cx="774700" cy="3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154939</xdr:rowOff>
    </xdr:from>
    <xdr:to>
      <xdr:col>98</xdr:col>
      <xdr:colOff>38100</xdr:colOff>
      <xdr:row>104</xdr:row>
      <xdr:rowOff>85089</xdr:rowOff>
    </xdr:to>
    <xdr:sp macro="" textlink="">
      <xdr:nvSpPr>
        <xdr:cNvPr id="641" name="楕円 640">
          <a:extLst>
            <a:ext uri="{FF2B5EF4-FFF2-40B4-BE49-F238E27FC236}">
              <a16:creationId xmlns:a16="http://schemas.microsoft.com/office/drawing/2014/main" id="{55D60DDD-7072-46E7-A1B3-98832F7C8945}"/>
            </a:ext>
          </a:extLst>
        </xdr:cNvPr>
        <xdr:cNvSpPr/>
      </xdr:nvSpPr>
      <xdr:spPr>
        <a:xfrm>
          <a:off x="16388080" y="17421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3811</xdr:rowOff>
    </xdr:from>
    <xdr:to>
      <xdr:col>102</xdr:col>
      <xdr:colOff>114300</xdr:colOff>
      <xdr:row>104</xdr:row>
      <xdr:rowOff>34289</xdr:rowOff>
    </xdr:to>
    <xdr:cxnSp macro="">
      <xdr:nvCxnSpPr>
        <xdr:cNvPr id="642" name="直線コネクタ 641">
          <a:extLst>
            <a:ext uri="{FF2B5EF4-FFF2-40B4-BE49-F238E27FC236}">
              <a16:creationId xmlns:a16="http://schemas.microsoft.com/office/drawing/2014/main" id="{3F891F3E-6ED0-4A02-A947-91B6EA5A71BA}"/>
            </a:ext>
          </a:extLst>
        </xdr:cNvPr>
        <xdr:cNvCxnSpPr/>
      </xdr:nvCxnSpPr>
      <xdr:spPr>
        <a:xfrm flipV="1">
          <a:off x="16431260" y="17438371"/>
          <a:ext cx="7823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643" name="n_1aveValue【庁舎】&#10;一人当たり面積">
          <a:extLst>
            <a:ext uri="{FF2B5EF4-FFF2-40B4-BE49-F238E27FC236}">
              <a16:creationId xmlns:a16="http://schemas.microsoft.com/office/drawing/2014/main" id="{1A99532E-7A43-4F50-8EFF-20B9FEA4D947}"/>
            </a:ext>
          </a:extLst>
        </xdr:cNvPr>
        <xdr:cNvSpPr txBox="1"/>
      </xdr:nvSpPr>
      <xdr:spPr>
        <a:xfrm>
          <a:off x="18561127"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644" name="n_2aveValue【庁舎】&#10;一人当たり面積">
          <a:extLst>
            <a:ext uri="{FF2B5EF4-FFF2-40B4-BE49-F238E27FC236}">
              <a16:creationId xmlns:a16="http://schemas.microsoft.com/office/drawing/2014/main" id="{412E8AB4-CE28-47CC-A33E-D303DB61B0F4}"/>
            </a:ext>
          </a:extLst>
        </xdr:cNvPr>
        <xdr:cNvSpPr txBox="1"/>
      </xdr:nvSpPr>
      <xdr:spPr>
        <a:xfrm>
          <a:off x="17776267" y="180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645" name="n_3aveValue【庁舎】&#10;一人当たり面積">
          <a:extLst>
            <a:ext uri="{FF2B5EF4-FFF2-40B4-BE49-F238E27FC236}">
              <a16:creationId xmlns:a16="http://schemas.microsoft.com/office/drawing/2014/main" id="{4529CCF1-052D-4F45-B567-E83AE84EA1FB}"/>
            </a:ext>
          </a:extLst>
        </xdr:cNvPr>
        <xdr:cNvSpPr txBox="1"/>
      </xdr:nvSpPr>
      <xdr:spPr>
        <a:xfrm>
          <a:off x="17001567" y="1804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646" name="n_4aveValue【庁舎】&#10;一人当たり面積">
          <a:extLst>
            <a:ext uri="{FF2B5EF4-FFF2-40B4-BE49-F238E27FC236}">
              <a16:creationId xmlns:a16="http://schemas.microsoft.com/office/drawing/2014/main" id="{BA64EA52-988A-4C71-9DB2-5658EE4E9E66}"/>
            </a:ext>
          </a:extLst>
        </xdr:cNvPr>
        <xdr:cNvSpPr txBox="1"/>
      </xdr:nvSpPr>
      <xdr:spPr>
        <a:xfrm>
          <a:off x="16226867" y="180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170197</xdr:rowOff>
    </xdr:from>
    <xdr:ext cx="469744" cy="259045"/>
    <xdr:sp macro="" textlink="">
      <xdr:nvSpPr>
        <xdr:cNvPr id="647" name="n_1mainValue【庁舎】&#10;一人当たり面積">
          <a:extLst>
            <a:ext uri="{FF2B5EF4-FFF2-40B4-BE49-F238E27FC236}">
              <a16:creationId xmlns:a16="http://schemas.microsoft.com/office/drawing/2014/main" id="{EEDCFD53-1522-4357-A5A7-5FD954A0ADC8}"/>
            </a:ext>
          </a:extLst>
        </xdr:cNvPr>
        <xdr:cNvSpPr txBox="1"/>
      </xdr:nvSpPr>
      <xdr:spPr>
        <a:xfrm>
          <a:off x="18561127"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34941</xdr:rowOff>
    </xdr:from>
    <xdr:ext cx="469744" cy="259045"/>
    <xdr:sp macro="" textlink="">
      <xdr:nvSpPr>
        <xdr:cNvPr id="648" name="n_2mainValue【庁舎】&#10;一人当たり面積">
          <a:extLst>
            <a:ext uri="{FF2B5EF4-FFF2-40B4-BE49-F238E27FC236}">
              <a16:creationId xmlns:a16="http://schemas.microsoft.com/office/drawing/2014/main" id="{38610A2C-B002-4790-98D6-D53A54A5971A}"/>
            </a:ext>
          </a:extLst>
        </xdr:cNvPr>
        <xdr:cNvSpPr txBox="1"/>
      </xdr:nvSpPr>
      <xdr:spPr>
        <a:xfrm>
          <a:off x="17776267" y="1713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71138</xdr:rowOff>
    </xdr:from>
    <xdr:ext cx="469744" cy="259045"/>
    <xdr:sp macro="" textlink="">
      <xdr:nvSpPr>
        <xdr:cNvPr id="649" name="n_3mainValue【庁舎】&#10;一人当たり面積">
          <a:extLst>
            <a:ext uri="{FF2B5EF4-FFF2-40B4-BE49-F238E27FC236}">
              <a16:creationId xmlns:a16="http://schemas.microsoft.com/office/drawing/2014/main" id="{3C0FBF8F-43E5-496F-AF23-DFB8A92B9523}"/>
            </a:ext>
          </a:extLst>
        </xdr:cNvPr>
        <xdr:cNvSpPr txBox="1"/>
      </xdr:nvSpPr>
      <xdr:spPr>
        <a:xfrm>
          <a:off x="17001567" y="1717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101616</xdr:rowOff>
    </xdr:from>
    <xdr:ext cx="469744" cy="259045"/>
    <xdr:sp macro="" textlink="">
      <xdr:nvSpPr>
        <xdr:cNvPr id="650" name="n_4mainValue【庁舎】&#10;一人当たり面積">
          <a:extLst>
            <a:ext uri="{FF2B5EF4-FFF2-40B4-BE49-F238E27FC236}">
              <a16:creationId xmlns:a16="http://schemas.microsoft.com/office/drawing/2014/main" id="{F554E5C8-79AE-4B6A-A9EC-93F8FF595D9D}"/>
            </a:ext>
          </a:extLst>
        </xdr:cNvPr>
        <xdr:cNvSpPr txBox="1"/>
      </xdr:nvSpPr>
      <xdr:spPr>
        <a:xfrm>
          <a:off x="16226867" y="1720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F720F326-791A-469C-91E0-AD55C28668F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73FA0621-B0A9-42F7-8294-B65DA9B0677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D56B3887-7A3A-4097-942A-F1D8CE0D971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体育館・プールについては、有形固定資産減価償却率が</a:t>
          </a:r>
          <a:r>
            <a:rPr kumimoji="1" lang="en-US" altLang="ja-JP" sz="900">
              <a:latin typeface="ＭＳ Ｐゴシック" panose="020B0600070205080204" pitchFamily="50" charset="-128"/>
              <a:ea typeface="ＭＳ Ｐゴシック" panose="020B0600070205080204" pitchFamily="50" charset="-128"/>
            </a:rPr>
            <a:t>92.0%</a:t>
          </a:r>
          <a:r>
            <a:rPr kumimoji="1" lang="ja-JP" altLang="en-US" sz="900">
              <a:latin typeface="ＭＳ Ｐゴシック" panose="020B0600070205080204" pitchFamily="50" charset="-128"/>
              <a:ea typeface="ＭＳ Ｐゴシック" panose="020B0600070205080204" pitchFamily="50" charset="-128"/>
            </a:rPr>
            <a:t>（類似団体内平均</a:t>
          </a:r>
          <a:r>
            <a:rPr kumimoji="1" lang="en-US" altLang="ja-JP" sz="900">
              <a:latin typeface="ＭＳ Ｐゴシック" panose="020B0600070205080204" pitchFamily="50" charset="-128"/>
              <a:ea typeface="ＭＳ Ｐゴシック" panose="020B0600070205080204" pitchFamily="50" charset="-128"/>
            </a:rPr>
            <a:t>67.7%</a:t>
          </a:r>
          <a:r>
            <a:rPr kumimoji="1" lang="ja-JP" altLang="en-US" sz="900">
              <a:latin typeface="ＭＳ Ｐゴシック" panose="020B0600070205080204" pitchFamily="50" charset="-128"/>
              <a:ea typeface="ＭＳ Ｐゴシック" panose="020B0600070205080204" pitchFamily="50" charset="-128"/>
            </a:rPr>
            <a:t>）、一人当たり面積が</a:t>
          </a:r>
          <a:r>
            <a:rPr kumimoji="1" lang="en-US" altLang="ja-JP" sz="900">
              <a:latin typeface="ＭＳ Ｐゴシック" panose="020B0600070205080204" pitchFamily="50" charset="-128"/>
              <a:ea typeface="ＭＳ Ｐゴシック" panose="020B0600070205080204" pitchFamily="50" charset="-128"/>
            </a:rPr>
            <a:t>0.589㎡</a:t>
          </a:r>
          <a:r>
            <a:rPr kumimoji="1" lang="ja-JP" altLang="en-US" sz="900">
              <a:latin typeface="ＭＳ Ｐゴシック" panose="020B0600070205080204" pitchFamily="50" charset="-128"/>
              <a:ea typeface="ＭＳ Ｐゴシック" panose="020B0600070205080204" pitchFamily="50" charset="-128"/>
            </a:rPr>
            <a:t>（同</a:t>
          </a:r>
          <a:r>
            <a:rPr kumimoji="1" lang="en-US" altLang="ja-JP" sz="900">
              <a:latin typeface="ＭＳ Ｐゴシック" panose="020B0600070205080204" pitchFamily="50" charset="-128"/>
              <a:ea typeface="ＭＳ Ｐゴシック" panose="020B0600070205080204" pitchFamily="50" charset="-128"/>
            </a:rPr>
            <a:t>0.394㎡</a:t>
          </a:r>
          <a:r>
            <a:rPr kumimoji="1" lang="ja-JP" altLang="en-US" sz="900">
              <a:latin typeface="ＭＳ Ｐゴシック" panose="020B0600070205080204" pitchFamily="50" charset="-128"/>
              <a:ea typeface="ＭＳ Ｐゴシック" panose="020B0600070205080204" pitchFamily="50" charset="-128"/>
            </a:rPr>
            <a:t>）と、いずれも類似団体内平均を大きく上回っている。昭和</a:t>
          </a:r>
          <a:r>
            <a:rPr kumimoji="1" lang="en-US" altLang="ja-JP" sz="900">
              <a:latin typeface="ＭＳ Ｐゴシック" panose="020B0600070205080204" pitchFamily="50" charset="-128"/>
              <a:ea typeface="ＭＳ Ｐゴシック" panose="020B0600070205080204" pitchFamily="50" charset="-128"/>
            </a:rPr>
            <a:t>50</a:t>
          </a:r>
          <a:r>
            <a:rPr kumimoji="1" lang="ja-JP" altLang="en-US" sz="900">
              <a:latin typeface="ＭＳ Ｐゴシック" panose="020B0600070205080204" pitchFamily="50" charset="-128"/>
              <a:ea typeface="ＭＳ Ｐゴシック" panose="020B0600070205080204" pitchFamily="50" charset="-128"/>
            </a:rPr>
            <a:t>年代に建設された合併前町村の施設がそのまま残っていることが要因であり、更新する場合は集約化が前提となるが、その規模や機能を精査する必要がある。</a:t>
          </a:r>
        </a:p>
        <a:p>
          <a:r>
            <a:rPr kumimoji="1" lang="ja-JP" altLang="en-US" sz="900">
              <a:latin typeface="ＭＳ Ｐゴシック" panose="020B0600070205080204" pitchFamily="50" charset="-128"/>
              <a:ea typeface="ＭＳ Ｐゴシック" panose="020B0600070205080204" pitchFamily="50" charset="-128"/>
            </a:rPr>
            <a:t>福祉施設、一般廃棄物処理施設についても減価償却率は前年度から上昇している。一般廃棄物処理施設は</a:t>
          </a:r>
          <a:r>
            <a:rPr kumimoji="1" lang="en-US" altLang="ja-JP" sz="900">
              <a:latin typeface="ＭＳ Ｐゴシック" panose="020B0600070205080204" pitchFamily="50" charset="-128"/>
              <a:ea typeface="ＭＳ Ｐゴシック" panose="020B0600070205080204" pitchFamily="50" charset="-128"/>
            </a:rPr>
            <a:t>R4</a:t>
          </a:r>
          <a:r>
            <a:rPr kumimoji="1" lang="ja-JP" altLang="en-US" sz="900">
              <a:latin typeface="ＭＳ Ｐゴシック" panose="020B0600070205080204" pitchFamily="50" charset="-128"/>
              <a:ea typeface="ＭＳ Ｐゴシック" panose="020B0600070205080204" pitchFamily="50" charset="-128"/>
            </a:rPr>
            <a:t>年度に新焼却処理施設を整備したことにより類似団体内平均（</a:t>
          </a:r>
          <a:r>
            <a:rPr kumimoji="1" lang="en-US" altLang="ja-JP" sz="900">
              <a:latin typeface="ＭＳ Ｐゴシック" panose="020B0600070205080204" pitchFamily="50" charset="-128"/>
              <a:ea typeface="ＭＳ Ｐゴシック" panose="020B0600070205080204" pitchFamily="50" charset="-128"/>
            </a:rPr>
            <a:t>68.9%</a:t>
          </a:r>
          <a:r>
            <a:rPr kumimoji="1" lang="ja-JP" altLang="en-US" sz="900">
              <a:latin typeface="ＭＳ Ｐゴシック" panose="020B0600070205080204" pitchFamily="50" charset="-128"/>
              <a:ea typeface="ＭＳ Ｐゴシック" panose="020B0600070205080204" pitchFamily="50" charset="-128"/>
            </a:rPr>
            <a:t>）を下回る水準にあるが、一人当たり有形固定資産（償却資産）額は</a:t>
          </a:r>
          <a:r>
            <a:rPr kumimoji="1" lang="en-US" altLang="ja-JP" sz="900">
              <a:latin typeface="ＭＳ Ｐゴシック" panose="020B0600070205080204" pitchFamily="50" charset="-128"/>
              <a:ea typeface="ＭＳ Ｐゴシック" panose="020B0600070205080204" pitchFamily="50" charset="-128"/>
            </a:rPr>
            <a:t>332,936</a:t>
          </a:r>
          <a:r>
            <a:rPr kumimoji="1" lang="ja-JP" altLang="en-US" sz="900">
              <a:latin typeface="ＭＳ Ｐゴシック" panose="020B0600070205080204" pitchFamily="50" charset="-128"/>
              <a:ea typeface="ＭＳ Ｐゴシック" panose="020B0600070205080204" pitchFamily="50" charset="-128"/>
            </a:rPr>
            <a:t>円（同</a:t>
          </a:r>
          <a:r>
            <a:rPr kumimoji="1" lang="en-US" altLang="ja-JP" sz="900">
              <a:latin typeface="ＭＳ Ｐゴシック" panose="020B0600070205080204" pitchFamily="50" charset="-128"/>
              <a:ea typeface="ＭＳ Ｐゴシック" panose="020B0600070205080204" pitchFamily="50" charset="-128"/>
            </a:rPr>
            <a:t>122,527</a:t>
          </a:r>
          <a:r>
            <a:rPr kumimoji="1" lang="ja-JP" altLang="en-US" sz="900">
              <a:latin typeface="ＭＳ Ｐゴシック" panose="020B0600070205080204" pitchFamily="50" charset="-128"/>
              <a:ea typeface="ＭＳ Ｐゴシック" panose="020B0600070205080204" pitchFamily="50" charset="-128"/>
            </a:rPr>
            <a:t>円）と約</a:t>
          </a:r>
          <a:r>
            <a:rPr kumimoji="1" lang="en-US" altLang="ja-JP" sz="900">
              <a:latin typeface="ＭＳ Ｐゴシック" panose="020B0600070205080204" pitchFamily="50" charset="-128"/>
              <a:ea typeface="ＭＳ Ｐゴシック" panose="020B0600070205080204" pitchFamily="50" charset="-128"/>
            </a:rPr>
            <a:t>2.7</a:t>
          </a:r>
          <a:r>
            <a:rPr kumimoji="1" lang="ja-JP" altLang="en-US" sz="900">
              <a:latin typeface="ＭＳ Ｐゴシック" panose="020B0600070205080204" pitchFamily="50" charset="-128"/>
              <a:ea typeface="ＭＳ Ｐゴシック" panose="020B0600070205080204" pitchFamily="50" charset="-128"/>
            </a:rPr>
            <a:t>倍となっている。</a:t>
          </a:r>
        </a:p>
        <a:p>
          <a:r>
            <a:rPr kumimoji="1" lang="ja-JP" altLang="en-US" sz="900">
              <a:latin typeface="ＭＳ Ｐゴシック" panose="020B0600070205080204" pitchFamily="50" charset="-128"/>
              <a:ea typeface="ＭＳ Ｐゴシック" panose="020B0600070205080204" pitchFamily="50" charset="-128"/>
            </a:rPr>
            <a:t>消防施設については、</a:t>
          </a:r>
          <a:r>
            <a:rPr kumimoji="1" lang="en-US" altLang="ja-JP" sz="900">
              <a:latin typeface="ＭＳ Ｐゴシック" panose="020B0600070205080204" pitchFamily="50" charset="-128"/>
              <a:ea typeface="ＭＳ Ｐゴシック" panose="020B0600070205080204" pitchFamily="50" charset="-128"/>
            </a:rPr>
            <a:t>H28</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29</a:t>
          </a:r>
          <a:r>
            <a:rPr kumimoji="1" lang="ja-JP" altLang="en-US" sz="900">
              <a:latin typeface="ＭＳ Ｐゴシック" panose="020B0600070205080204" pitchFamily="50" charset="-128"/>
              <a:ea typeface="ＭＳ Ｐゴシック" panose="020B0600070205080204" pitchFamily="50" charset="-128"/>
            </a:rPr>
            <a:t>年度に本所及び分署の建替えを行ったことから減価償却率は</a:t>
          </a:r>
          <a:r>
            <a:rPr kumimoji="1" lang="en-US" altLang="ja-JP" sz="900">
              <a:latin typeface="ＭＳ Ｐゴシック" panose="020B0600070205080204" pitchFamily="50" charset="-128"/>
              <a:ea typeface="ＭＳ Ｐゴシック" panose="020B0600070205080204" pitchFamily="50" charset="-128"/>
            </a:rPr>
            <a:t>40.0%</a:t>
          </a:r>
          <a:r>
            <a:rPr kumimoji="1" lang="ja-JP" altLang="en-US" sz="900">
              <a:latin typeface="ＭＳ Ｐゴシック" panose="020B0600070205080204" pitchFamily="50" charset="-128"/>
              <a:ea typeface="ＭＳ Ｐゴシック" panose="020B0600070205080204" pitchFamily="50" charset="-128"/>
            </a:rPr>
            <a:t>と類似団体内平均（</a:t>
          </a:r>
          <a:r>
            <a:rPr kumimoji="1" lang="en-US" altLang="ja-JP" sz="900">
              <a:latin typeface="ＭＳ Ｐゴシック" panose="020B0600070205080204" pitchFamily="50" charset="-128"/>
              <a:ea typeface="ＭＳ Ｐゴシック" panose="020B0600070205080204" pitchFamily="50" charset="-128"/>
            </a:rPr>
            <a:t>61.8%</a:t>
          </a:r>
          <a:r>
            <a:rPr kumimoji="1" lang="ja-JP" altLang="en-US" sz="900">
              <a:latin typeface="ＭＳ Ｐゴシック" panose="020B0600070205080204" pitchFamily="50" charset="-128"/>
              <a:ea typeface="ＭＳ Ｐゴシック" panose="020B0600070205080204" pitchFamily="50" charset="-128"/>
            </a:rPr>
            <a:t>）を大きく下回るが、建替えの際に集約化を行っていないことや、旧消防庁舎を消防団詰所に転用していることから、一人当たり面積は</a:t>
          </a:r>
          <a:r>
            <a:rPr kumimoji="1" lang="en-US" altLang="ja-JP" sz="900">
              <a:latin typeface="ＭＳ Ｐゴシック" panose="020B0600070205080204" pitchFamily="50" charset="-128"/>
              <a:ea typeface="ＭＳ Ｐゴシック" panose="020B0600070205080204" pitchFamily="50" charset="-128"/>
            </a:rPr>
            <a:t>0.495㎡</a:t>
          </a:r>
          <a:r>
            <a:rPr kumimoji="1" lang="ja-JP" altLang="en-US" sz="900">
              <a:latin typeface="ＭＳ Ｐゴシック" panose="020B0600070205080204" pitchFamily="50" charset="-128"/>
              <a:ea typeface="ＭＳ Ｐゴシック" panose="020B0600070205080204" pitchFamily="50" charset="-128"/>
            </a:rPr>
            <a:t>（同</a:t>
          </a:r>
          <a:r>
            <a:rPr kumimoji="1" lang="en-US" altLang="ja-JP" sz="900">
              <a:latin typeface="ＭＳ Ｐゴシック" panose="020B0600070205080204" pitchFamily="50" charset="-128"/>
              <a:ea typeface="ＭＳ Ｐゴシック" panose="020B0600070205080204" pitchFamily="50" charset="-128"/>
            </a:rPr>
            <a:t>0.123㎡</a:t>
          </a:r>
          <a:r>
            <a:rPr kumimoji="1" lang="ja-JP" altLang="en-US" sz="900">
              <a:latin typeface="ＭＳ Ｐゴシック" panose="020B0600070205080204" pitchFamily="50" charset="-128"/>
              <a:ea typeface="ＭＳ Ｐゴシック" panose="020B0600070205080204" pitchFamily="50" charset="-128"/>
            </a:rPr>
            <a:t>）と約</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倍となっている。庁舎（総合支所含む）は</a:t>
          </a:r>
          <a:r>
            <a:rPr kumimoji="1" lang="en-US" altLang="ja-JP" sz="900">
              <a:latin typeface="ＭＳ Ｐゴシック" panose="020B0600070205080204" pitchFamily="50" charset="-128"/>
              <a:ea typeface="ＭＳ Ｐゴシック" panose="020B0600070205080204" pitchFamily="50" charset="-128"/>
            </a:rPr>
            <a:t>R</a:t>
          </a:r>
          <a:r>
            <a:rPr kumimoji="1" lang="ja-JP" altLang="en-US" sz="900">
              <a:latin typeface="ＭＳ Ｐゴシック" panose="020B0600070205080204" pitchFamily="50" charset="-128"/>
              <a:ea typeface="ＭＳ Ｐゴシック" panose="020B0600070205080204" pitchFamily="50" charset="-128"/>
            </a:rPr>
            <a:t>元年度に建替えを行ったため減価償却率は</a:t>
          </a:r>
          <a:r>
            <a:rPr kumimoji="1" lang="en-US" altLang="ja-JP" sz="900">
              <a:latin typeface="ＭＳ Ｐゴシック" panose="020B0600070205080204" pitchFamily="50" charset="-128"/>
              <a:ea typeface="ＭＳ Ｐゴシック" panose="020B0600070205080204" pitchFamily="50" charset="-128"/>
            </a:rPr>
            <a:t>19.5%</a:t>
          </a:r>
          <a:r>
            <a:rPr kumimoji="1" lang="ja-JP" altLang="en-US" sz="900">
              <a:latin typeface="ＭＳ Ｐゴシック" panose="020B0600070205080204" pitchFamily="50" charset="-128"/>
              <a:ea typeface="ＭＳ Ｐゴシック" panose="020B0600070205080204" pitchFamily="50" charset="-128"/>
            </a:rPr>
            <a:t>と低いが、各支所を総合支所として規模縮小した形で更新したことから、トータルの面積は減少したものの、一人当たり面積は</a:t>
          </a:r>
          <a:r>
            <a:rPr kumimoji="1" lang="en-US" altLang="ja-JP" sz="900">
              <a:latin typeface="ＭＳ Ｐゴシック" panose="020B0600070205080204" pitchFamily="50" charset="-128"/>
              <a:ea typeface="ＭＳ Ｐゴシック" panose="020B0600070205080204" pitchFamily="50" charset="-128"/>
            </a:rPr>
            <a:t>0.716㎡</a:t>
          </a:r>
          <a:r>
            <a:rPr kumimoji="1" lang="ja-JP" altLang="en-US" sz="900">
              <a:latin typeface="ＭＳ Ｐゴシック" panose="020B0600070205080204" pitchFamily="50" charset="-128"/>
              <a:ea typeface="ＭＳ Ｐゴシック" panose="020B0600070205080204" pitchFamily="50" charset="-128"/>
            </a:rPr>
            <a:t>（同</a:t>
          </a:r>
          <a:r>
            <a:rPr kumimoji="1" lang="en-US" altLang="ja-JP" sz="900">
              <a:latin typeface="ＭＳ Ｐゴシック" panose="020B0600070205080204" pitchFamily="50" charset="-128"/>
              <a:ea typeface="ＭＳ Ｐゴシック" panose="020B0600070205080204" pitchFamily="50" charset="-128"/>
            </a:rPr>
            <a:t>0.345㎡</a:t>
          </a:r>
          <a:r>
            <a:rPr kumimoji="1" lang="ja-JP" altLang="en-US" sz="900">
              <a:latin typeface="ＭＳ Ｐゴシック" panose="020B0600070205080204" pitchFamily="50" charset="-128"/>
              <a:ea typeface="ＭＳ Ｐゴシック" panose="020B0600070205080204" pitchFamily="50" charset="-128"/>
            </a:rPr>
            <a:t>）と類似団体内平均を大きく上回った状態が継続している。</a:t>
          </a:r>
        </a:p>
        <a:p>
          <a:r>
            <a:rPr kumimoji="1" lang="ja-JP" altLang="en-US" sz="900">
              <a:latin typeface="ＭＳ Ｐゴシック" panose="020B0600070205080204" pitchFamily="50" charset="-128"/>
              <a:ea typeface="ＭＳ Ｐゴシック" panose="020B0600070205080204" pitchFamily="50" charset="-128"/>
            </a:rPr>
            <a:t>人口減少が進む本町において、既存施設（＝資産）の保有状況は過大であると言える。</a:t>
          </a:r>
          <a:r>
            <a:rPr kumimoji="1" lang="en-US" altLang="ja-JP" sz="900">
              <a:latin typeface="ＭＳ Ｐゴシック" panose="020B0600070205080204" pitchFamily="50" charset="-128"/>
              <a:ea typeface="ＭＳ Ｐゴシック" panose="020B0600070205080204" pitchFamily="50" charset="-128"/>
            </a:rPr>
            <a:t>R6</a:t>
          </a:r>
          <a:r>
            <a:rPr kumimoji="1" lang="ja-JP" altLang="en-US" sz="900">
              <a:latin typeface="ＭＳ Ｐゴシック" panose="020B0600070205080204" pitchFamily="50" charset="-128"/>
              <a:ea typeface="ＭＳ Ｐゴシック" panose="020B0600070205080204" pitchFamily="50" charset="-128"/>
            </a:rPr>
            <a:t>年度は人口が前年度比▲</a:t>
          </a:r>
          <a:r>
            <a:rPr kumimoji="1" lang="en-US" altLang="ja-JP" sz="900">
              <a:latin typeface="ＭＳ Ｐゴシック" panose="020B0600070205080204" pitchFamily="50" charset="-128"/>
              <a:ea typeface="ＭＳ Ｐゴシック" panose="020B0600070205080204" pitchFamily="50" charset="-128"/>
            </a:rPr>
            <a:t>856</a:t>
          </a:r>
          <a:r>
            <a:rPr kumimoji="1" lang="ja-JP" altLang="en-US" sz="900">
              <a:latin typeface="ＭＳ Ｐゴシック" panose="020B0600070205080204" pitchFamily="50" charset="-128"/>
              <a:ea typeface="ＭＳ Ｐゴシック" panose="020B0600070205080204" pitchFamily="50" charset="-128"/>
            </a:rPr>
            <a:t>人（▲</a:t>
          </a:r>
          <a:r>
            <a:rPr kumimoji="1" lang="en-US" altLang="ja-JP" sz="900">
              <a:latin typeface="ＭＳ Ｐゴシック" panose="020B0600070205080204" pitchFamily="50" charset="-128"/>
              <a:ea typeface="ＭＳ Ｐゴシック" panose="020B0600070205080204" pitchFamily="50" charset="-128"/>
            </a:rPr>
            <a:t>5.6%</a:t>
          </a:r>
          <a:r>
            <a:rPr kumimoji="1" lang="ja-JP" altLang="en-US" sz="900">
              <a:latin typeface="ＭＳ Ｐゴシック" panose="020B0600070205080204" pitchFamily="50" charset="-128"/>
              <a:ea typeface="ＭＳ Ｐゴシック" panose="020B0600070205080204" pitchFamily="50" charset="-128"/>
            </a:rPr>
            <a:t>）と大幅に減少しており、一人当たり指標は一層悪化する傾向にある。令和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能登半島地震・奥能登豪雨からの復旧を進めるなかで、今後の施設更新にあたっては規模縮小や集約・複合化、廃止・除却が必要であり、かつ財政指標に留意をしながら投資の抑制、平準化に努め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42387843</v>
      </c>
      <c r="BO4" s="462"/>
      <c r="BP4" s="462"/>
      <c r="BQ4" s="462"/>
      <c r="BR4" s="462"/>
      <c r="BS4" s="462"/>
      <c r="BT4" s="462"/>
      <c r="BU4" s="463"/>
      <c r="BV4" s="461">
        <v>17442858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17.3</v>
      </c>
      <c r="CU4" s="602"/>
      <c r="CV4" s="602"/>
      <c r="CW4" s="602"/>
      <c r="CX4" s="602"/>
      <c r="CY4" s="602"/>
      <c r="CZ4" s="602"/>
      <c r="DA4" s="603"/>
      <c r="DB4" s="601">
        <v>8.6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39232955</v>
      </c>
      <c r="BO5" s="433"/>
      <c r="BP5" s="433"/>
      <c r="BQ5" s="433"/>
      <c r="BR5" s="433"/>
      <c r="BS5" s="433"/>
      <c r="BT5" s="433"/>
      <c r="BU5" s="434"/>
      <c r="BV5" s="432">
        <v>16543198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v>
      </c>
      <c r="CU5" s="430"/>
      <c r="CV5" s="430"/>
      <c r="CW5" s="430"/>
      <c r="CX5" s="430"/>
      <c r="CY5" s="430"/>
      <c r="CZ5" s="430"/>
      <c r="DA5" s="431"/>
      <c r="DB5" s="429">
        <v>86.2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3154888</v>
      </c>
      <c r="BO6" s="433"/>
      <c r="BP6" s="433"/>
      <c r="BQ6" s="433"/>
      <c r="BR6" s="433"/>
      <c r="BS6" s="433"/>
      <c r="BT6" s="433"/>
      <c r="BU6" s="434"/>
      <c r="BV6" s="432">
        <v>899660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v>
      </c>
      <c r="CU6" s="576"/>
      <c r="CV6" s="576"/>
      <c r="CW6" s="576"/>
      <c r="CX6" s="576"/>
      <c r="CY6" s="576"/>
      <c r="CZ6" s="576"/>
      <c r="DA6" s="577"/>
      <c r="DB6" s="575">
        <v>86.2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1586200</v>
      </c>
      <c r="BO7" s="433"/>
      <c r="BP7" s="433"/>
      <c r="BQ7" s="433"/>
      <c r="BR7" s="433"/>
      <c r="BS7" s="433"/>
      <c r="BT7" s="433"/>
      <c r="BU7" s="434"/>
      <c r="BV7" s="432">
        <v>120549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9046112</v>
      </c>
      <c r="CU7" s="433"/>
      <c r="CV7" s="433"/>
      <c r="CW7" s="433"/>
      <c r="CX7" s="433"/>
      <c r="CY7" s="433"/>
      <c r="CZ7" s="433"/>
      <c r="DA7" s="434"/>
      <c r="DB7" s="432">
        <v>9039456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1568688</v>
      </c>
      <c r="BO8" s="433"/>
      <c r="BP8" s="433"/>
      <c r="BQ8" s="433"/>
      <c r="BR8" s="433"/>
      <c r="BS8" s="433"/>
      <c r="BT8" s="433"/>
      <c r="BU8" s="434"/>
      <c r="BV8" s="432">
        <v>779111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0.19</v>
      </c>
      <c r="CU8" s="536"/>
      <c r="CV8" s="536"/>
      <c r="CW8" s="536"/>
      <c r="CX8" s="536"/>
      <c r="CY8" s="536"/>
      <c r="CZ8" s="536"/>
      <c r="DA8" s="537"/>
      <c r="DB8" s="535">
        <v>0.19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15687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789577</v>
      </c>
      <c r="BO9" s="433"/>
      <c r="BP9" s="433"/>
      <c r="BQ9" s="433"/>
      <c r="BR9" s="433"/>
      <c r="BS9" s="433"/>
      <c r="BT9" s="433"/>
      <c r="BU9" s="434"/>
      <c r="BV9" s="432">
        <v>480255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11.4</v>
      </c>
      <c r="CU9" s="430"/>
      <c r="CV9" s="430"/>
      <c r="CW9" s="430"/>
      <c r="CX9" s="430"/>
      <c r="CY9" s="430"/>
      <c r="CZ9" s="430"/>
      <c r="DA9" s="431"/>
      <c r="DB9" s="429">
        <v>14.5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17568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13989</v>
      </c>
      <c r="BO10" s="433"/>
      <c r="BP10" s="433"/>
      <c r="BQ10" s="433"/>
      <c r="BR10" s="433"/>
      <c r="BS10" s="433"/>
      <c r="BT10" s="433"/>
      <c r="BU10" s="434"/>
      <c r="BV10" s="432">
        <v>448262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14331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125681</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14195</v>
      </c>
      <c r="S13" s="520"/>
      <c r="T13" s="520"/>
      <c r="U13" s="520"/>
      <c r="V13" s="521"/>
      <c r="W13" s="522" t="s">
        <v>131</v>
      </c>
      <c r="X13" s="418"/>
      <c r="Y13" s="418"/>
      <c r="Z13" s="418"/>
      <c r="AA13" s="418"/>
      <c r="AB13" s="419"/>
      <c r="AC13" s="385">
        <v>967</v>
      </c>
      <c r="AD13" s="386"/>
      <c r="AE13" s="386"/>
      <c r="AF13" s="386"/>
      <c r="AG13" s="387"/>
      <c r="AH13" s="385">
        <v>1391</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677885</v>
      </c>
      <c r="BO13" s="433"/>
      <c r="BP13" s="433"/>
      <c r="BQ13" s="433"/>
      <c r="BR13" s="433"/>
      <c r="BS13" s="433"/>
      <c r="BT13" s="433"/>
      <c r="BU13" s="434"/>
      <c r="BV13" s="432">
        <v>928517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3.8</v>
      </c>
      <c r="CU13" s="430"/>
      <c r="CV13" s="430"/>
      <c r="CW13" s="430"/>
      <c r="CX13" s="430"/>
      <c r="CY13" s="430"/>
      <c r="CZ13" s="430"/>
      <c r="DA13" s="431"/>
      <c r="DB13" s="429">
        <v>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15187</v>
      </c>
      <c r="S14" s="520"/>
      <c r="T14" s="520"/>
      <c r="U14" s="520"/>
      <c r="V14" s="521"/>
      <c r="W14" s="523"/>
      <c r="X14" s="421"/>
      <c r="Y14" s="421"/>
      <c r="Z14" s="421"/>
      <c r="AA14" s="421"/>
      <c r="AB14" s="422"/>
      <c r="AC14" s="512">
        <v>13.3</v>
      </c>
      <c r="AD14" s="513"/>
      <c r="AE14" s="513"/>
      <c r="AF14" s="513"/>
      <c r="AG14" s="514"/>
      <c r="AH14" s="512">
        <v>16.899999999999999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4.2</v>
      </c>
      <c r="CU14" s="530"/>
      <c r="CV14" s="530"/>
      <c r="CW14" s="530"/>
      <c r="CX14" s="530"/>
      <c r="CY14" s="530"/>
      <c r="CZ14" s="530"/>
      <c r="DA14" s="531"/>
      <c r="DB14" s="529">
        <v>1.6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15029</v>
      </c>
      <c r="S15" s="520"/>
      <c r="T15" s="520"/>
      <c r="U15" s="520"/>
      <c r="V15" s="521"/>
      <c r="W15" s="522" t="s">
        <v>137</v>
      </c>
      <c r="X15" s="418"/>
      <c r="Y15" s="418"/>
      <c r="Z15" s="418"/>
      <c r="AA15" s="418"/>
      <c r="AB15" s="419"/>
      <c r="AC15" s="385">
        <v>1546</v>
      </c>
      <c r="AD15" s="386"/>
      <c r="AE15" s="386"/>
      <c r="AF15" s="386"/>
      <c r="AG15" s="387"/>
      <c r="AH15" s="385">
        <v>1843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1683139</v>
      </c>
      <c r="BO15" s="462"/>
      <c r="BP15" s="462"/>
      <c r="BQ15" s="462"/>
      <c r="BR15" s="462"/>
      <c r="BS15" s="462"/>
      <c r="BT15" s="462"/>
      <c r="BU15" s="463"/>
      <c r="BV15" s="461">
        <v>1693140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21.3</v>
      </c>
      <c r="AD16" s="513"/>
      <c r="AE16" s="513"/>
      <c r="AF16" s="513"/>
      <c r="AG16" s="514"/>
      <c r="AH16" s="512">
        <v>22.3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8652330</v>
      </c>
      <c r="BO16" s="433"/>
      <c r="BP16" s="433"/>
      <c r="BQ16" s="433"/>
      <c r="BR16" s="433"/>
      <c r="BS16" s="433"/>
      <c r="BT16" s="433"/>
      <c r="BU16" s="434"/>
      <c r="BV16" s="432">
        <v>8595756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4749</v>
      </c>
      <c r="AD17" s="386"/>
      <c r="AE17" s="386"/>
      <c r="AF17" s="386"/>
      <c r="AG17" s="387"/>
      <c r="AH17" s="385">
        <v>5013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2060675</v>
      </c>
      <c r="BO17" s="433"/>
      <c r="BP17" s="433"/>
      <c r="BQ17" s="433"/>
      <c r="BR17" s="433"/>
      <c r="BS17" s="433"/>
      <c r="BT17" s="433"/>
      <c r="BU17" s="434"/>
      <c r="BV17" s="432">
        <v>2074355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273.27</v>
      </c>
      <c r="M18" s="485"/>
      <c r="N18" s="485"/>
      <c r="O18" s="485"/>
      <c r="P18" s="485"/>
      <c r="Q18" s="485"/>
      <c r="R18" s="486"/>
      <c r="S18" s="486"/>
      <c r="T18" s="486"/>
      <c r="U18" s="486"/>
      <c r="V18" s="487"/>
      <c r="W18" s="503"/>
      <c r="X18" s="504"/>
      <c r="Y18" s="504"/>
      <c r="Z18" s="504"/>
      <c r="AA18" s="504"/>
      <c r="AB18" s="528"/>
      <c r="AC18" s="402">
        <v>65.400000000000006</v>
      </c>
      <c r="AD18" s="403"/>
      <c r="AE18" s="403"/>
      <c r="AF18" s="403"/>
      <c r="AG18" s="488"/>
      <c r="AH18" s="402">
        <v>60.8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8167794</v>
      </c>
      <c r="BO18" s="433"/>
      <c r="BP18" s="433"/>
      <c r="BQ18" s="433"/>
      <c r="BR18" s="433"/>
      <c r="BS18" s="433"/>
      <c r="BT18" s="433"/>
      <c r="BU18" s="434"/>
      <c r="BV18" s="432">
        <v>7873077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18009789</v>
      </c>
      <c r="BO19" s="433"/>
      <c r="BP19" s="433"/>
      <c r="BQ19" s="433"/>
      <c r="BR19" s="433"/>
      <c r="BS19" s="433"/>
      <c r="BT19" s="433"/>
      <c r="BU19" s="434"/>
      <c r="BV19" s="432">
        <v>12629498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6458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29580417</v>
      </c>
      <c r="BO22" s="462"/>
      <c r="BP22" s="462"/>
      <c r="BQ22" s="462"/>
      <c r="BR22" s="462"/>
      <c r="BS22" s="462"/>
      <c r="BT22" s="462"/>
      <c r="BU22" s="463"/>
      <c r="BV22" s="461">
        <v>20086242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12242877</v>
      </c>
      <c r="BO23" s="433"/>
      <c r="BP23" s="433"/>
      <c r="BQ23" s="433"/>
      <c r="BR23" s="433"/>
      <c r="BS23" s="433"/>
      <c r="BT23" s="433"/>
      <c r="BU23" s="434"/>
      <c r="BV23" s="432">
        <v>12598460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8200</v>
      </c>
      <c r="R24" s="386"/>
      <c r="S24" s="386"/>
      <c r="T24" s="386"/>
      <c r="U24" s="386"/>
      <c r="V24" s="387"/>
      <c r="W24" s="475"/>
      <c r="X24" s="412"/>
      <c r="Y24" s="413"/>
      <c r="Z24" s="388" t="s">
        <v>162</v>
      </c>
      <c r="AA24" s="389"/>
      <c r="AB24" s="389"/>
      <c r="AC24" s="389"/>
      <c r="AD24" s="389"/>
      <c r="AE24" s="389"/>
      <c r="AF24" s="389"/>
      <c r="AG24" s="390"/>
      <c r="AH24" s="385">
        <v>215</v>
      </c>
      <c r="AI24" s="386"/>
      <c r="AJ24" s="386"/>
      <c r="AK24" s="386"/>
      <c r="AL24" s="387"/>
      <c r="AM24" s="385">
        <v>648225</v>
      </c>
      <c r="AN24" s="386"/>
      <c r="AO24" s="386"/>
      <c r="AP24" s="386"/>
      <c r="AQ24" s="386"/>
      <c r="AR24" s="387"/>
      <c r="AS24" s="385">
        <v>3015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28733473</v>
      </c>
      <c r="BO24" s="433"/>
      <c r="BP24" s="433"/>
      <c r="BQ24" s="433"/>
      <c r="BR24" s="433"/>
      <c r="BS24" s="433"/>
      <c r="BT24" s="433"/>
      <c r="BU24" s="434"/>
      <c r="BV24" s="432">
        <v>19184064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6447010</v>
      </c>
      <c r="BO25" s="462"/>
      <c r="BP25" s="462"/>
      <c r="BQ25" s="462"/>
      <c r="BR25" s="462"/>
      <c r="BS25" s="462"/>
      <c r="BT25" s="462"/>
      <c r="BU25" s="463"/>
      <c r="BV25" s="461">
        <v>1523789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5500</v>
      </c>
      <c r="R26" s="386"/>
      <c r="S26" s="386"/>
      <c r="T26" s="386"/>
      <c r="U26" s="386"/>
      <c r="V26" s="387"/>
      <c r="W26" s="475"/>
      <c r="X26" s="412"/>
      <c r="Y26" s="413"/>
      <c r="Z26" s="388" t="s">
        <v>168</v>
      </c>
      <c r="AA26" s="443"/>
      <c r="AB26" s="443"/>
      <c r="AC26" s="443"/>
      <c r="AD26" s="443"/>
      <c r="AE26" s="443"/>
      <c r="AF26" s="443"/>
      <c r="AG26" s="444"/>
      <c r="AH26" s="385">
        <v>18</v>
      </c>
      <c r="AI26" s="386"/>
      <c r="AJ26" s="386"/>
      <c r="AK26" s="386"/>
      <c r="AL26" s="387"/>
      <c r="AM26" s="385">
        <v>41544</v>
      </c>
      <c r="AN26" s="386"/>
      <c r="AO26" s="386"/>
      <c r="AP26" s="386"/>
      <c r="AQ26" s="386"/>
      <c r="AR26" s="387"/>
      <c r="AS26" s="385">
        <v>2308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3100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100000</v>
      </c>
      <c r="BO27" s="467"/>
      <c r="BP27" s="467"/>
      <c r="BQ27" s="467"/>
      <c r="BR27" s="467"/>
      <c r="BS27" s="467"/>
      <c r="BT27" s="467"/>
      <c r="BU27" s="468"/>
      <c r="BV27" s="466">
        <v>100000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2569634</v>
      </c>
      <c r="BO28" s="462"/>
      <c r="BP28" s="462"/>
      <c r="BQ28" s="462"/>
      <c r="BR28" s="462"/>
      <c r="BS28" s="462"/>
      <c r="BT28" s="462"/>
      <c r="BU28" s="463"/>
      <c r="BV28" s="461">
        <v>1931326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2600</v>
      </c>
      <c r="R29" s="386"/>
      <c r="S29" s="386"/>
      <c r="T29" s="386"/>
      <c r="U29" s="386"/>
      <c r="V29" s="387"/>
      <c r="W29" s="476"/>
      <c r="X29" s="477"/>
      <c r="Y29" s="478"/>
      <c r="Z29" s="388" t="s">
        <v>178</v>
      </c>
      <c r="AA29" s="389"/>
      <c r="AB29" s="389"/>
      <c r="AC29" s="389"/>
      <c r="AD29" s="389"/>
      <c r="AE29" s="389"/>
      <c r="AF29" s="389"/>
      <c r="AG29" s="390"/>
      <c r="AH29" s="385">
        <v>216</v>
      </c>
      <c r="AI29" s="386"/>
      <c r="AJ29" s="386"/>
      <c r="AK29" s="386"/>
      <c r="AL29" s="387"/>
      <c r="AM29" s="385">
        <v>651043</v>
      </c>
      <c r="AN29" s="386"/>
      <c r="AO29" s="386"/>
      <c r="AP29" s="386"/>
      <c r="AQ29" s="386"/>
      <c r="AR29" s="387"/>
      <c r="AS29" s="385">
        <v>3014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1000713</v>
      </c>
      <c r="BO29" s="433"/>
      <c r="BP29" s="433"/>
      <c r="BQ29" s="433"/>
      <c r="BR29" s="433"/>
      <c r="BS29" s="433"/>
      <c r="BT29" s="433"/>
      <c r="BU29" s="434"/>
      <c r="BV29" s="432">
        <v>1000713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3413572</v>
      </c>
      <c r="BO30" s="467"/>
      <c r="BP30" s="467"/>
      <c r="BQ30" s="467"/>
      <c r="BR30" s="467"/>
      <c r="BS30" s="467"/>
      <c r="BT30" s="467"/>
      <c r="BU30" s="468"/>
      <c r="BV30" s="466">
        <v>1882705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能登町国民健康保険特別会計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能登町水道事業会計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石川県市町村消防団員等公務災害補償等組合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のとクリーンサービス</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能登町後期高齢者医療特別会計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能登町下水道事業会計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石川県市町村職員退職手当組合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能登町ふれあい公社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能登町介護保険特別会計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能登町病院事業会計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石川県市町村消防賞じゅつ金組合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能登自動車学校</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石川県市町議会議員公務災害補償等組合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奥能登広域圏事務組合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のと鉄道運営助成基金事務組合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奥能登クリーン組合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石川県後期高齢者医療広域連合（一般会計）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石川県後期高齢者医療広域連合（後期高齢者医療特別会計）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9I2bIgspsN6Yz340ndAJWvGmfKeJER+6aFbyNKty1rOaaBwpS63nc/QEui7K2fI9A5cD0tX4hsmEYIh+iR9O4g==" saltValue="Gpf1E0s2T0BK8e4PpQeo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1494478</v>
      </c>
      <c r="S5" s="690"/>
      <c r="T5" s="690"/>
      <c r="U5" s="690"/>
      <c r="V5" s="690"/>
      <c r="W5" s="690"/>
      <c r="X5" s="690"/>
      <c r="Y5" s="715"/>
      <c r="Z5" s="728">
        <v>3.5</v>
      </c>
      <c r="AA5" s="728"/>
      <c r="AB5" s="728"/>
      <c r="AC5" s="728"/>
      <c r="AD5" s="729">
        <v>1451401</v>
      </c>
      <c r="AE5" s="729"/>
      <c r="AF5" s="729"/>
      <c r="AG5" s="729"/>
      <c r="AH5" s="729"/>
      <c r="AI5" s="729"/>
      <c r="AJ5" s="729"/>
      <c r="AK5" s="729"/>
      <c r="AL5" s="716">
        <v>15.8</v>
      </c>
      <c r="AM5" s="698"/>
      <c r="AN5" s="698"/>
      <c r="AO5" s="717"/>
      <c r="AP5" s="692" t="s">
        <v>217</v>
      </c>
      <c r="AQ5" s="693"/>
      <c r="AR5" s="693"/>
      <c r="AS5" s="693"/>
      <c r="AT5" s="693"/>
      <c r="AU5" s="693"/>
      <c r="AV5" s="693"/>
      <c r="AW5" s="693"/>
      <c r="AX5" s="693"/>
      <c r="AY5" s="693"/>
      <c r="AZ5" s="693"/>
      <c r="BA5" s="693"/>
      <c r="BB5" s="693"/>
      <c r="BC5" s="693"/>
      <c r="BD5" s="693"/>
      <c r="BE5" s="693"/>
      <c r="BF5" s="694"/>
      <c r="BG5" s="634">
        <v>1438004</v>
      </c>
      <c r="BH5" s="635"/>
      <c r="BI5" s="635"/>
      <c r="BJ5" s="635"/>
      <c r="BK5" s="635"/>
      <c r="BL5" s="635"/>
      <c r="BM5" s="635"/>
      <c r="BN5" s="636"/>
      <c r="BO5" s="672">
        <v>96.2</v>
      </c>
      <c r="BP5" s="672"/>
      <c r="BQ5" s="672"/>
      <c r="BR5" s="672"/>
      <c r="BS5" s="673">
        <v>100440</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190145</v>
      </c>
      <c r="S6" s="635"/>
      <c r="T6" s="635"/>
      <c r="U6" s="635"/>
      <c r="V6" s="635"/>
      <c r="W6" s="635"/>
      <c r="X6" s="635"/>
      <c r="Y6" s="636"/>
      <c r="Z6" s="672">
        <v>0.4</v>
      </c>
      <c r="AA6" s="672"/>
      <c r="AB6" s="672"/>
      <c r="AC6" s="672"/>
      <c r="AD6" s="673">
        <v>190145</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1438004</v>
      </c>
      <c r="BH6" s="635"/>
      <c r="BI6" s="635"/>
      <c r="BJ6" s="635"/>
      <c r="BK6" s="635"/>
      <c r="BL6" s="635"/>
      <c r="BM6" s="635"/>
      <c r="BN6" s="636"/>
      <c r="BO6" s="672">
        <v>96.2</v>
      </c>
      <c r="BP6" s="672"/>
      <c r="BQ6" s="672"/>
      <c r="BR6" s="672"/>
      <c r="BS6" s="673">
        <v>100440</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96489</v>
      </c>
      <c r="CS6" s="635"/>
      <c r="CT6" s="635"/>
      <c r="CU6" s="635"/>
      <c r="CV6" s="635"/>
      <c r="CW6" s="635"/>
      <c r="CX6" s="635"/>
      <c r="CY6" s="636"/>
      <c r="CZ6" s="716">
        <v>0.2</v>
      </c>
      <c r="DA6" s="698"/>
      <c r="DB6" s="698"/>
      <c r="DC6" s="718"/>
      <c r="DD6" s="640" t="s">
        <v>122</v>
      </c>
      <c r="DE6" s="635"/>
      <c r="DF6" s="635"/>
      <c r="DG6" s="635"/>
      <c r="DH6" s="635"/>
      <c r="DI6" s="635"/>
      <c r="DJ6" s="635"/>
      <c r="DK6" s="635"/>
      <c r="DL6" s="635"/>
      <c r="DM6" s="635"/>
      <c r="DN6" s="635"/>
      <c r="DO6" s="635"/>
      <c r="DP6" s="636"/>
      <c r="DQ6" s="640">
        <v>96489</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729</v>
      </c>
      <c r="S7" s="635"/>
      <c r="T7" s="635"/>
      <c r="U7" s="635"/>
      <c r="V7" s="635"/>
      <c r="W7" s="635"/>
      <c r="X7" s="635"/>
      <c r="Y7" s="636"/>
      <c r="Z7" s="672">
        <v>0</v>
      </c>
      <c r="AA7" s="672"/>
      <c r="AB7" s="672"/>
      <c r="AC7" s="672"/>
      <c r="AD7" s="673">
        <v>729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572540</v>
      </c>
      <c r="BH7" s="635"/>
      <c r="BI7" s="635"/>
      <c r="BJ7" s="635"/>
      <c r="BK7" s="635"/>
      <c r="BL7" s="635"/>
      <c r="BM7" s="635"/>
      <c r="BN7" s="636"/>
      <c r="BO7" s="672">
        <v>38.299999999999997</v>
      </c>
      <c r="BP7" s="672"/>
      <c r="BQ7" s="672"/>
      <c r="BR7" s="672"/>
      <c r="BS7" s="673">
        <v>18676</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5227783</v>
      </c>
      <c r="CS7" s="635"/>
      <c r="CT7" s="635"/>
      <c r="CU7" s="635"/>
      <c r="CV7" s="635"/>
      <c r="CW7" s="635"/>
      <c r="CX7" s="635"/>
      <c r="CY7" s="636"/>
      <c r="CZ7" s="672">
        <v>13.3</v>
      </c>
      <c r="DA7" s="672"/>
      <c r="DB7" s="672"/>
      <c r="DC7" s="672"/>
      <c r="DD7" s="640">
        <v>109973</v>
      </c>
      <c r="DE7" s="635"/>
      <c r="DF7" s="635"/>
      <c r="DG7" s="635"/>
      <c r="DH7" s="635"/>
      <c r="DI7" s="635"/>
      <c r="DJ7" s="635"/>
      <c r="DK7" s="635"/>
      <c r="DL7" s="635"/>
      <c r="DM7" s="635"/>
      <c r="DN7" s="635"/>
      <c r="DO7" s="635"/>
      <c r="DP7" s="636"/>
      <c r="DQ7" s="640">
        <v>4195398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10222</v>
      </c>
      <c r="S8" s="635"/>
      <c r="T8" s="635"/>
      <c r="U8" s="635"/>
      <c r="V8" s="635"/>
      <c r="W8" s="635"/>
      <c r="X8" s="635"/>
      <c r="Y8" s="636"/>
      <c r="Z8" s="672">
        <v>0</v>
      </c>
      <c r="AA8" s="672"/>
      <c r="AB8" s="672"/>
      <c r="AC8" s="672"/>
      <c r="AD8" s="673">
        <v>10222</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21291</v>
      </c>
      <c r="BH8" s="635"/>
      <c r="BI8" s="635"/>
      <c r="BJ8" s="635"/>
      <c r="BK8" s="635"/>
      <c r="BL8" s="635"/>
      <c r="BM8" s="635"/>
      <c r="BN8" s="636"/>
      <c r="BO8" s="672">
        <v>1.4</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5248411</v>
      </c>
      <c r="CS8" s="635"/>
      <c r="CT8" s="635"/>
      <c r="CU8" s="635"/>
      <c r="CV8" s="635"/>
      <c r="CW8" s="635"/>
      <c r="CX8" s="635"/>
      <c r="CY8" s="636"/>
      <c r="CZ8" s="672">
        <v>13.4</v>
      </c>
      <c r="DA8" s="672"/>
      <c r="DB8" s="672"/>
      <c r="DC8" s="672"/>
      <c r="DD8" s="640">
        <v>458953</v>
      </c>
      <c r="DE8" s="635"/>
      <c r="DF8" s="635"/>
      <c r="DG8" s="635"/>
      <c r="DH8" s="635"/>
      <c r="DI8" s="635"/>
      <c r="DJ8" s="635"/>
      <c r="DK8" s="635"/>
      <c r="DL8" s="635"/>
      <c r="DM8" s="635"/>
      <c r="DN8" s="635"/>
      <c r="DO8" s="635"/>
      <c r="DP8" s="636"/>
      <c r="DQ8" s="640">
        <v>2927508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15535</v>
      </c>
      <c r="S9" s="635"/>
      <c r="T9" s="635"/>
      <c r="U9" s="635"/>
      <c r="V9" s="635"/>
      <c r="W9" s="635"/>
      <c r="X9" s="635"/>
      <c r="Y9" s="636"/>
      <c r="Z9" s="672">
        <v>0</v>
      </c>
      <c r="AA9" s="672"/>
      <c r="AB9" s="672"/>
      <c r="AC9" s="672"/>
      <c r="AD9" s="673">
        <v>15535</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468015</v>
      </c>
      <c r="BH9" s="635"/>
      <c r="BI9" s="635"/>
      <c r="BJ9" s="635"/>
      <c r="BK9" s="635"/>
      <c r="BL9" s="635"/>
      <c r="BM9" s="635"/>
      <c r="BN9" s="636"/>
      <c r="BO9" s="672">
        <v>31.3</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16397139</v>
      </c>
      <c r="CS9" s="635"/>
      <c r="CT9" s="635"/>
      <c r="CU9" s="635"/>
      <c r="CV9" s="635"/>
      <c r="CW9" s="635"/>
      <c r="CX9" s="635"/>
      <c r="CY9" s="636"/>
      <c r="CZ9" s="672">
        <v>41.8</v>
      </c>
      <c r="DA9" s="672"/>
      <c r="DB9" s="672"/>
      <c r="DC9" s="672"/>
      <c r="DD9" s="640" t="s">
        <v>122</v>
      </c>
      <c r="DE9" s="635"/>
      <c r="DF9" s="635"/>
      <c r="DG9" s="635"/>
      <c r="DH9" s="635"/>
      <c r="DI9" s="635"/>
      <c r="DJ9" s="635"/>
      <c r="DK9" s="635"/>
      <c r="DL9" s="635"/>
      <c r="DM9" s="635"/>
      <c r="DN9" s="635"/>
      <c r="DO9" s="635"/>
      <c r="DP9" s="636"/>
      <c r="DQ9" s="640">
        <v>1605157</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42402</v>
      </c>
      <c r="BH10" s="635"/>
      <c r="BI10" s="635"/>
      <c r="BJ10" s="635"/>
      <c r="BK10" s="635"/>
      <c r="BL10" s="635"/>
      <c r="BM10" s="635"/>
      <c r="BN10" s="636"/>
      <c r="BO10" s="672">
        <v>2.8</v>
      </c>
      <c r="BP10" s="672"/>
      <c r="BQ10" s="672"/>
      <c r="BR10" s="672"/>
      <c r="BS10" s="673">
        <v>6995</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28706</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28626</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398998</v>
      </c>
      <c r="S11" s="635"/>
      <c r="T11" s="635"/>
      <c r="U11" s="635"/>
      <c r="V11" s="635"/>
      <c r="W11" s="635"/>
      <c r="X11" s="635"/>
      <c r="Y11" s="636"/>
      <c r="Z11" s="637">
        <v>0.9</v>
      </c>
      <c r="AA11" s="638"/>
      <c r="AB11" s="638"/>
      <c r="AC11" s="639"/>
      <c r="AD11" s="640">
        <v>398998</v>
      </c>
      <c r="AE11" s="635"/>
      <c r="AF11" s="635"/>
      <c r="AG11" s="635"/>
      <c r="AH11" s="635"/>
      <c r="AI11" s="635"/>
      <c r="AJ11" s="635"/>
      <c r="AK11" s="636"/>
      <c r="AL11" s="637">
        <v>4.3</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40832</v>
      </c>
      <c r="BH11" s="635"/>
      <c r="BI11" s="635"/>
      <c r="BJ11" s="635"/>
      <c r="BK11" s="635"/>
      <c r="BL11" s="635"/>
      <c r="BM11" s="635"/>
      <c r="BN11" s="636"/>
      <c r="BO11" s="672">
        <v>2.7</v>
      </c>
      <c r="BP11" s="672"/>
      <c r="BQ11" s="672"/>
      <c r="BR11" s="672"/>
      <c r="BS11" s="673">
        <v>11681</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1191957</v>
      </c>
      <c r="CS11" s="635"/>
      <c r="CT11" s="635"/>
      <c r="CU11" s="635"/>
      <c r="CV11" s="635"/>
      <c r="CW11" s="635"/>
      <c r="CX11" s="635"/>
      <c r="CY11" s="636"/>
      <c r="CZ11" s="672">
        <v>3</v>
      </c>
      <c r="DA11" s="672"/>
      <c r="DB11" s="672"/>
      <c r="DC11" s="672"/>
      <c r="DD11" s="640">
        <v>67846</v>
      </c>
      <c r="DE11" s="635"/>
      <c r="DF11" s="635"/>
      <c r="DG11" s="635"/>
      <c r="DH11" s="635"/>
      <c r="DI11" s="635"/>
      <c r="DJ11" s="635"/>
      <c r="DK11" s="635"/>
      <c r="DL11" s="635"/>
      <c r="DM11" s="635"/>
      <c r="DN11" s="635"/>
      <c r="DO11" s="635"/>
      <c r="DP11" s="636"/>
      <c r="DQ11" s="640">
        <v>765119</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673745</v>
      </c>
      <c r="BH12" s="635"/>
      <c r="BI12" s="635"/>
      <c r="BJ12" s="635"/>
      <c r="BK12" s="635"/>
      <c r="BL12" s="635"/>
      <c r="BM12" s="635"/>
      <c r="BN12" s="636"/>
      <c r="BO12" s="672">
        <v>45.1</v>
      </c>
      <c r="BP12" s="672"/>
      <c r="BQ12" s="672"/>
      <c r="BR12" s="672"/>
      <c r="BS12" s="673">
        <v>81764</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505944</v>
      </c>
      <c r="CS12" s="635"/>
      <c r="CT12" s="635"/>
      <c r="CU12" s="635"/>
      <c r="CV12" s="635"/>
      <c r="CW12" s="635"/>
      <c r="CX12" s="635"/>
      <c r="CY12" s="636"/>
      <c r="CZ12" s="672">
        <v>1.3</v>
      </c>
      <c r="DA12" s="672"/>
      <c r="DB12" s="672"/>
      <c r="DC12" s="672"/>
      <c r="DD12" s="640">
        <v>182136</v>
      </c>
      <c r="DE12" s="635"/>
      <c r="DF12" s="635"/>
      <c r="DG12" s="635"/>
      <c r="DH12" s="635"/>
      <c r="DI12" s="635"/>
      <c r="DJ12" s="635"/>
      <c r="DK12" s="635"/>
      <c r="DL12" s="635"/>
      <c r="DM12" s="635"/>
      <c r="DN12" s="635"/>
      <c r="DO12" s="635"/>
      <c r="DP12" s="636"/>
      <c r="DQ12" s="640">
        <v>232238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668782</v>
      </c>
      <c r="BH13" s="635"/>
      <c r="BI13" s="635"/>
      <c r="BJ13" s="635"/>
      <c r="BK13" s="635"/>
      <c r="BL13" s="635"/>
      <c r="BM13" s="635"/>
      <c r="BN13" s="636"/>
      <c r="BO13" s="672">
        <v>44.8</v>
      </c>
      <c r="BP13" s="672"/>
      <c r="BQ13" s="672"/>
      <c r="BR13" s="672"/>
      <c r="BS13" s="673">
        <v>81764</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1363772</v>
      </c>
      <c r="CS13" s="635"/>
      <c r="CT13" s="635"/>
      <c r="CU13" s="635"/>
      <c r="CV13" s="635"/>
      <c r="CW13" s="635"/>
      <c r="CX13" s="635"/>
      <c r="CY13" s="636"/>
      <c r="CZ13" s="672">
        <v>3.5</v>
      </c>
      <c r="DA13" s="672"/>
      <c r="DB13" s="672"/>
      <c r="DC13" s="672"/>
      <c r="DD13" s="640">
        <v>195720</v>
      </c>
      <c r="DE13" s="635"/>
      <c r="DF13" s="635"/>
      <c r="DG13" s="635"/>
      <c r="DH13" s="635"/>
      <c r="DI13" s="635"/>
      <c r="DJ13" s="635"/>
      <c r="DK13" s="635"/>
      <c r="DL13" s="635"/>
      <c r="DM13" s="635"/>
      <c r="DN13" s="635"/>
      <c r="DO13" s="635"/>
      <c r="DP13" s="636"/>
      <c r="DQ13" s="640">
        <v>1021435</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61389</v>
      </c>
      <c r="BH14" s="635"/>
      <c r="BI14" s="635"/>
      <c r="BJ14" s="635"/>
      <c r="BK14" s="635"/>
      <c r="BL14" s="635"/>
      <c r="BM14" s="635"/>
      <c r="BN14" s="636"/>
      <c r="BO14" s="672">
        <v>4.0999999999999996</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573285</v>
      </c>
      <c r="CS14" s="635"/>
      <c r="CT14" s="635"/>
      <c r="CU14" s="635"/>
      <c r="CV14" s="635"/>
      <c r="CW14" s="635"/>
      <c r="CX14" s="635"/>
      <c r="CY14" s="636"/>
      <c r="CZ14" s="672">
        <v>1.5</v>
      </c>
      <c r="DA14" s="672"/>
      <c r="DB14" s="672"/>
      <c r="DC14" s="672"/>
      <c r="DD14" s="640">
        <v>2591</v>
      </c>
      <c r="DE14" s="635"/>
      <c r="DF14" s="635"/>
      <c r="DG14" s="635"/>
      <c r="DH14" s="635"/>
      <c r="DI14" s="635"/>
      <c r="DJ14" s="635"/>
      <c r="DK14" s="635"/>
      <c r="DL14" s="635"/>
      <c r="DM14" s="635"/>
      <c r="DN14" s="635"/>
      <c r="DO14" s="635"/>
      <c r="DP14" s="636"/>
      <c r="DQ14" s="640">
        <v>568927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25075</v>
      </c>
      <c r="S15" s="635"/>
      <c r="T15" s="635"/>
      <c r="U15" s="635"/>
      <c r="V15" s="635"/>
      <c r="W15" s="635"/>
      <c r="X15" s="635"/>
      <c r="Y15" s="636"/>
      <c r="Z15" s="672">
        <v>0.1</v>
      </c>
      <c r="AA15" s="672"/>
      <c r="AB15" s="672"/>
      <c r="AC15" s="672"/>
      <c r="AD15" s="673">
        <v>25075</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130330</v>
      </c>
      <c r="BH15" s="635"/>
      <c r="BI15" s="635"/>
      <c r="BJ15" s="635"/>
      <c r="BK15" s="635"/>
      <c r="BL15" s="635"/>
      <c r="BM15" s="635"/>
      <c r="BN15" s="636"/>
      <c r="BO15" s="672">
        <v>8.6999999999999993</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1187225</v>
      </c>
      <c r="CS15" s="635"/>
      <c r="CT15" s="635"/>
      <c r="CU15" s="635"/>
      <c r="CV15" s="635"/>
      <c r="CW15" s="635"/>
      <c r="CX15" s="635"/>
      <c r="CY15" s="636"/>
      <c r="CZ15" s="672">
        <v>3</v>
      </c>
      <c r="DA15" s="672"/>
      <c r="DB15" s="672"/>
      <c r="DC15" s="672"/>
      <c r="DD15" s="640">
        <v>318583</v>
      </c>
      <c r="DE15" s="635"/>
      <c r="DF15" s="635"/>
      <c r="DG15" s="635"/>
      <c r="DH15" s="635"/>
      <c r="DI15" s="635"/>
      <c r="DJ15" s="635"/>
      <c r="DK15" s="635"/>
      <c r="DL15" s="635"/>
      <c r="DM15" s="635"/>
      <c r="DN15" s="635"/>
      <c r="DO15" s="635"/>
      <c r="DP15" s="636"/>
      <c r="DQ15" s="640">
        <v>775443</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36487</v>
      </c>
      <c r="S16" s="635"/>
      <c r="T16" s="635"/>
      <c r="U16" s="635"/>
      <c r="V16" s="635"/>
      <c r="W16" s="635"/>
      <c r="X16" s="635"/>
      <c r="Y16" s="636"/>
      <c r="Z16" s="672">
        <v>0.1</v>
      </c>
      <c r="AA16" s="672"/>
      <c r="AB16" s="672"/>
      <c r="AC16" s="672"/>
      <c r="AD16" s="673">
        <v>36487</v>
      </c>
      <c r="AE16" s="673"/>
      <c r="AF16" s="673"/>
      <c r="AG16" s="673"/>
      <c r="AH16" s="673"/>
      <c r="AI16" s="673"/>
      <c r="AJ16" s="673"/>
      <c r="AK16" s="673"/>
      <c r="AL16" s="637">
        <v>0.4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5355003</v>
      </c>
      <c r="CS16" s="635"/>
      <c r="CT16" s="635"/>
      <c r="CU16" s="635"/>
      <c r="CV16" s="635"/>
      <c r="CW16" s="635"/>
      <c r="CX16" s="635"/>
      <c r="CY16" s="636"/>
      <c r="CZ16" s="672">
        <v>13.6</v>
      </c>
      <c r="DA16" s="672"/>
      <c r="DB16" s="672"/>
      <c r="DC16" s="672"/>
      <c r="DD16" s="640" t="s">
        <v>122</v>
      </c>
      <c r="DE16" s="635"/>
      <c r="DF16" s="635"/>
      <c r="DG16" s="635"/>
      <c r="DH16" s="635"/>
      <c r="DI16" s="635"/>
      <c r="DJ16" s="635"/>
      <c r="DK16" s="635"/>
      <c r="DL16" s="635"/>
      <c r="DM16" s="635"/>
      <c r="DN16" s="635"/>
      <c r="DO16" s="635"/>
      <c r="DP16" s="636"/>
      <c r="DQ16" s="640">
        <v>589816</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66247</v>
      </c>
      <c r="S17" s="635"/>
      <c r="T17" s="635"/>
      <c r="U17" s="635"/>
      <c r="V17" s="635"/>
      <c r="W17" s="635"/>
      <c r="X17" s="635"/>
      <c r="Y17" s="636"/>
      <c r="Z17" s="672">
        <v>0.2</v>
      </c>
      <c r="AA17" s="672"/>
      <c r="AB17" s="672"/>
      <c r="AC17" s="672"/>
      <c r="AD17" s="673">
        <v>66247</v>
      </c>
      <c r="AE17" s="673"/>
      <c r="AF17" s="673"/>
      <c r="AG17" s="673"/>
      <c r="AH17" s="673"/>
      <c r="AI17" s="673"/>
      <c r="AJ17" s="673"/>
      <c r="AK17" s="673"/>
      <c r="AL17" s="637">
        <v>0.7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2057241</v>
      </c>
      <c r="CS17" s="635"/>
      <c r="CT17" s="635"/>
      <c r="CU17" s="635"/>
      <c r="CV17" s="635"/>
      <c r="CW17" s="635"/>
      <c r="CX17" s="635"/>
      <c r="CY17" s="636"/>
      <c r="CZ17" s="672">
        <v>5.2</v>
      </c>
      <c r="DA17" s="672"/>
      <c r="DB17" s="672"/>
      <c r="DC17" s="672"/>
      <c r="DD17" s="640" t="s">
        <v>122</v>
      </c>
      <c r="DE17" s="635"/>
      <c r="DF17" s="635"/>
      <c r="DG17" s="635"/>
      <c r="DH17" s="635"/>
      <c r="DI17" s="635"/>
      <c r="DJ17" s="635"/>
      <c r="DK17" s="635"/>
      <c r="DL17" s="635"/>
      <c r="DM17" s="635"/>
      <c r="DN17" s="635"/>
      <c r="DO17" s="635"/>
      <c r="DP17" s="636"/>
      <c r="DQ17" s="640">
        <v>2048745</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4600</v>
      </c>
      <c r="S18" s="635"/>
      <c r="T18" s="635"/>
      <c r="U18" s="635"/>
      <c r="V18" s="635"/>
      <c r="W18" s="635"/>
      <c r="X18" s="635"/>
      <c r="Y18" s="636"/>
      <c r="Z18" s="672">
        <v>0</v>
      </c>
      <c r="AA18" s="672"/>
      <c r="AB18" s="672"/>
      <c r="AC18" s="672"/>
      <c r="AD18" s="673">
        <v>4600</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61294</v>
      </c>
      <c r="S19" s="635"/>
      <c r="T19" s="635"/>
      <c r="U19" s="635"/>
      <c r="V19" s="635"/>
      <c r="W19" s="635"/>
      <c r="X19" s="635"/>
      <c r="Y19" s="636"/>
      <c r="Z19" s="672">
        <v>0.1</v>
      </c>
      <c r="AA19" s="672"/>
      <c r="AB19" s="672"/>
      <c r="AC19" s="672"/>
      <c r="AD19" s="673">
        <v>61294</v>
      </c>
      <c r="AE19" s="673"/>
      <c r="AF19" s="673"/>
      <c r="AG19" s="673"/>
      <c r="AH19" s="673"/>
      <c r="AI19" s="673"/>
      <c r="AJ19" s="673"/>
      <c r="AK19" s="673"/>
      <c r="AL19" s="637">
        <v>0.7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56474</v>
      </c>
      <c r="BH19" s="635"/>
      <c r="BI19" s="635"/>
      <c r="BJ19" s="635"/>
      <c r="BK19" s="635"/>
      <c r="BL19" s="635"/>
      <c r="BM19" s="635"/>
      <c r="BN19" s="636"/>
      <c r="BO19" s="672">
        <v>3.8</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353</v>
      </c>
      <c r="S20" s="635"/>
      <c r="T20" s="635"/>
      <c r="U20" s="635"/>
      <c r="V20" s="635"/>
      <c r="W20" s="635"/>
      <c r="X20" s="635"/>
      <c r="Y20" s="636"/>
      <c r="Z20" s="672">
        <v>0</v>
      </c>
      <c r="AA20" s="672"/>
      <c r="AB20" s="672"/>
      <c r="AC20" s="672"/>
      <c r="AD20" s="673">
        <v>353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56474</v>
      </c>
      <c r="BH20" s="635"/>
      <c r="BI20" s="635"/>
      <c r="BJ20" s="635"/>
      <c r="BK20" s="635"/>
      <c r="BL20" s="635"/>
      <c r="BM20" s="635"/>
      <c r="BN20" s="636"/>
      <c r="BO20" s="672">
        <v>3.8</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39232955</v>
      </c>
      <c r="CS20" s="635"/>
      <c r="CT20" s="635"/>
      <c r="CU20" s="635"/>
      <c r="CV20" s="635"/>
      <c r="CW20" s="635"/>
      <c r="CX20" s="635"/>
      <c r="CY20" s="636"/>
      <c r="CZ20" s="672">
        <v>100</v>
      </c>
      <c r="DA20" s="672"/>
      <c r="DB20" s="672"/>
      <c r="DC20" s="672"/>
      <c r="DD20" s="640">
        <v>1335802</v>
      </c>
      <c r="DE20" s="635"/>
      <c r="DF20" s="635"/>
      <c r="DG20" s="635"/>
      <c r="DH20" s="635"/>
      <c r="DI20" s="635"/>
      <c r="DJ20" s="635"/>
      <c r="DK20" s="635"/>
      <c r="DL20" s="635"/>
      <c r="DM20" s="635"/>
      <c r="DN20" s="635"/>
      <c r="DO20" s="635"/>
      <c r="DP20" s="636"/>
      <c r="DQ20" s="640">
        <v>14854901</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12877217</v>
      </c>
      <c r="S21" s="635"/>
      <c r="T21" s="635"/>
      <c r="U21" s="635"/>
      <c r="V21" s="635"/>
      <c r="W21" s="635"/>
      <c r="X21" s="635"/>
      <c r="Y21" s="636"/>
      <c r="Z21" s="672">
        <v>30.4</v>
      </c>
      <c r="AA21" s="672"/>
      <c r="AB21" s="672"/>
      <c r="AC21" s="672"/>
      <c r="AD21" s="673">
        <v>6969191</v>
      </c>
      <c r="AE21" s="673"/>
      <c r="AF21" s="673"/>
      <c r="AG21" s="673"/>
      <c r="AH21" s="673"/>
      <c r="AI21" s="673"/>
      <c r="AJ21" s="673"/>
      <c r="AK21" s="673"/>
      <c r="AL21" s="637">
        <v>75.900000000000006</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13397</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6969191</v>
      </c>
      <c r="S22" s="635"/>
      <c r="T22" s="635"/>
      <c r="U22" s="635"/>
      <c r="V22" s="635"/>
      <c r="W22" s="635"/>
      <c r="X22" s="635"/>
      <c r="Y22" s="636"/>
      <c r="Z22" s="672">
        <v>16.399999999999999</v>
      </c>
      <c r="AA22" s="672"/>
      <c r="AB22" s="672"/>
      <c r="AC22" s="672"/>
      <c r="AD22" s="673">
        <v>6969191</v>
      </c>
      <c r="AE22" s="673"/>
      <c r="AF22" s="673"/>
      <c r="AG22" s="673"/>
      <c r="AH22" s="673"/>
      <c r="AI22" s="673"/>
      <c r="AJ22" s="673"/>
      <c r="AK22" s="673"/>
      <c r="AL22" s="637">
        <v>75.900000000000006</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5908026</v>
      </c>
      <c r="S23" s="635"/>
      <c r="T23" s="635"/>
      <c r="U23" s="635"/>
      <c r="V23" s="635"/>
      <c r="W23" s="635"/>
      <c r="X23" s="635"/>
      <c r="Y23" s="636"/>
      <c r="Z23" s="672">
        <v>13.9</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43077</v>
      </c>
      <c r="BH23" s="635"/>
      <c r="BI23" s="635"/>
      <c r="BJ23" s="635"/>
      <c r="BK23" s="635"/>
      <c r="BL23" s="635"/>
      <c r="BM23" s="635"/>
      <c r="BN23" s="636"/>
      <c r="BO23" s="672">
        <v>2.9</v>
      </c>
      <c r="BP23" s="672"/>
      <c r="BQ23" s="672"/>
      <c r="BR23" s="672"/>
      <c r="BS23" s="673" t="s">
        <v>122</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5821160</v>
      </c>
      <c r="CS24" s="690"/>
      <c r="CT24" s="690"/>
      <c r="CU24" s="690"/>
      <c r="CV24" s="690"/>
      <c r="CW24" s="690"/>
      <c r="CX24" s="690"/>
      <c r="CY24" s="715"/>
      <c r="CZ24" s="716">
        <v>14.8</v>
      </c>
      <c r="DA24" s="698"/>
      <c r="DB24" s="698"/>
      <c r="DC24" s="718"/>
      <c r="DD24" s="714">
        <v>4795875</v>
      </c>
      <c r="DE24" s="690"/>
      <c r="DF24" s="690"/>
      <c r="DG24" s="690"/>
      <c r="DH24" s="690"/>
      <c r="DI24" s="690"/>
      <c r="DJ24" s="690"/>
      <c r="DK24" s="715"/>
      <c r="DL24" s="714">
        <v>4412713</v>
      </c>
      <c r="DM24" s="690"/>
      <c r="DN24" s="690"/>
      <c r="DO24" s="690"/>
      <c r="DP24" s="690"/>
      <c r="DQ24" s="690"/>
      <c r="DR24" s="690"/>
      <c r="DS24" s="690"/>
      <c r="DT24" s="690"/>
      <c r="DU24" s="690"/>
      <c r="DV24" s="715"/>
      <c r="DW24" s="716">
        <v>48.1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15115133</v>
      </c>
      <c r="S25" s="635"/>
      <c r="T25" s="635"/>
      <c r="U25" s="635"/>
      <c r="V25" s="635"/>
      <c r="W25" s="635"/>
      <c r="X25" s="635"/>
      <c r="Y25" s="636"/>
      <c r="Z25" s="672">
        <v>35.700000000000003</v>
      </c>
      <c r="AA25" s="672"/>
      <c r="AB25" s="672"/>
      <c r="AC25" s="672"/>
      <c r="AD25" s="673">
        <v>9164030</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2166719</v>
      </c>
      <c r="CS25" s="647"/>
      <c r="CT25" s="647"/>
      <c r="CU25" s="647"/>
      <c r="CV25" s="647"/>
      <c r="CW25" s="647"/>
      <c r="CX25" s="647"/>
      <c r="CY25" s="648"/>
      <c r="CZ25" s="637">
        <v>5.5</v>
      </c>
      <c r="DA25" s="649"/>
      <c r="DB25" s="649"/>
      <c r="DC25" s="650"/>
      <c r="DD25" s="640">
        <v>2041167</v>
      </c>
      <c r="DE25" s="647"/>
      <c r="DF25" s="647"/>
      <c r="DG25" s="647"/>
      <c r="DH25" s="647"/>
      <c r="DI25" s="647"/>
      <c r="DJ25" s="647"/>
      <c r="DK25" s="648"/>
      <c r="DL25" s="640">
        <v>1918116</v>
      </c>
      <c r="DM25" s="647"/>
      <c r="DN25" s="647"/>
      <c r="DO25" s="647"/>
      <c r="DP25" s="647"/>
      <c r="DQ25" s="647"/>
      <c r="DR25" s="647"/>
      <c r="DS25" s="647"/>
      <c r="DT25" s="647"/>
      <c r="DU25" s="647"/>
      <c r="DV25" s="648"/>
      <c r="DW25" s="637">
        <v>20.9</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1782</v>
      </c>
      <c r="S26" s="635"/>
      <c r="T26" s="635"/>
      <c r="U26" s="635"/>
      <c r="V26" s="635"/>
      <c r="W26" s="635"/>
      <c r="X26" s="635"/>
      <c r="Y26" s="636"/>
      <c r="Z26" s="672">
        <v>0</v>
      </c>
      <c r="AA26" s="672"/>
      <c r="AB26" s="672"/>
      <c r="AC26" s="672"/>
      <c r="AD26" s="673">
        <v>1782</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1276501</v>
      </c>
      <c r="CS26" s="635"/>
      <c r="CT26" s="635"/>
      <c r="CU26" s="635"/>
      <c r="CV26" s="635"/>
      <c r="CW26" s="635"/>
      <c r="CX26" s="635"/>
      <c r="CY26" s="636"/>
      <c r="CZ26" s="637">
        <v>3.3</v>
      </c>
      <c r="DA26" s="649"/>
      <c r="DB26" s="649"/>
      <c r="DC26" s="650"/>
      <c r="DD26" s="640">
        <v>1150949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50544</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1494478</v>
      </c>
      <c r="BH27" s="635"/>
      <c r="BI27" s="635"/>
      <c r="BJ27" s="635"/>
      <c r="BK27" s="635"/>
      <c r="BL27" s="635"/>
      <c r="BM27" s="635"/>
      <c r="BN27" s="636"/>
      <c r="BO27" s="672">
        <v>100</v>
      </c>
      <c r="BP27" s="672"/>
      <c r="BQ27" s="672"/>
      <c r="BR27" s="672"/>
      <c r="BS27" s="673">
        <v>100440</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1597200</v>
      </c>
      <c r="CS27" s="647"/>
      <c r="CT27" s="647"/>
      <c r="CU27" s="647"/>
      <c r="CV27" s="647"/>
      <c r="CW27" s="647"/>
      <c r="CX27" s="647"/>
      <c r="CY27" s="648"/>
      <c r="CZ27" s="637">
        <v>4.0999999999999996</v>
      </c>
      <c r="DA27" s="649"/>
      <c r="DB27" s="649"/>
      <c r="DC27" s="650"/>
      <c r="DD27" s="640">
        <v>705963</v>
      </c>
      <c r="DE27" s="647"/>
      <c r="DF27" s="647"/>
      <c r="DG27" s="647"/>
      <c r="DH27" s="647"/>
      <c r="DI27" s="647"/>
      <c r="DJ27" s="647"/>
      <c r="DK27" s="648"/>
      <c r="DL27" s="640">
        <v>445852</v>
      </c>
      <c r="DM27" s="647"/>
      <c r="DN27" s="647"/>
      <c r="DO27" s="647"/>
      <c r="DP27" s="647"/>
      <c r="DQ27" s="647"/>
      <c r="DR27" s="647"/>
      <c r="DS27" s="647"/>
      <c r="DT27" s="647"/>
      <c r="DU27" s="647"/>
      <c r="DV27" s="648"/>
      <c r="DW27" s="637">
        <v>4.9000000000000004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309336</v>
      </c>
      <c r="S28" s="635"/>
      <c r="T28" s="635"/>
      <c r="U28" s="635"/>
      <c r="V28" s="635"/>
      <c r="W28" s="635"/>
      <c r="X28" s="635"/>
      <c r="Y28" s="636"/>
      <c r="Z28" s="672">
        <v>0.7</v>
      </c>
      <c r="AA28" s="672"/>
      <c r="AB28" s="672"/>
      <c r="AC28" s="672"/>
      <c r="AD28" s="673">
        <v>4002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2057241</v>
      </c>
      <c r="CS28" s="635"/>
      <c r="CT28" s="635"/>
      <c r="CU28" s="635"/>
      <c r="CV28" s="635"/>
      <c r="CW28" s="635"/>
      <c r="CX28" s="635"/>
      <c r="CY28" s="636"/>
      <c r="CZ28" s="637">
        <v>5.2</v>
      </c>
      <c r="DA28" s="649"/>
      <c r="DB28" s="649"/>
      <c r="DC28" s="650"/>
      <c r="DD28" s="640">
        <v>2048745</v>
      </c>
      <c r="DE28" s="635"/>
      <c r="DF28" s="635"/>
      <c r="DG28" s="635"/>
      <c r="DH28" s="635"/>
      <c r="DI28" s="635"/>
      <c r="DJ28" s="635"/>
      <c r="DK28" s="636"/>
      <c r="DL28" s="640">
        <v>2048745</v>
      </c>
      <c r="DM28" s="635"/>
      <c r="DN28" s="635"/>
      <c r="DO28" s="635"/>
      <c r="DP28" s="635"/>
      <c r="DQ28" s="635"/>
      <c r="DR28" s="635"/>
      <c r="DS28" s="635"/>
      <c r="DT28" s="635"/>
      <c r="DU28" s="635"/>
      <c r="DV28" s="636"/>
      <c r="DW28" s="637">
        <v>22.3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38447</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2057241</v>
      </c>
      <c r="CS29" s="647"/>
      <c r="CT29" s="647"/>
      <c r="CU29" s="647"/>
      <c r="CV29" s="647"/>
      <c r="CW29" s="647"/>
      <c r="CX29" s="647"/>
      <c r="CY29" s="648"/>
      <c r="CZ29" s="637">
        <v>5.2</v>
      </c>
      <c r="DA29" s="649"/>
      <c r="DB29" s="649"/>
      <c r="DC29" s="650"/>
      <c r="DD29" s="640">
        <v>2048745</v>
      </c>
      <c r="DE29" s="647"/>
      <c r="DF29" s="647"/>
      <c r="DG29" s="647"/>
      <c r="DH29" s="647"/>
      <c r="DI29" s="647"/>
      <c r="DJ29" s="647"/>
      <c r="DK29" s="648"/>
      <c r="DL29" s="640">
        <v>2048745</v>
      </c>
      <c r="DM29" s="647"/>
      <c r="DN29" s="647"/>
      <c r="DO29" s="647"/>
      <c r="DP29" s="647"/>
      <c r="DQ29" s="647"/>
      <c r="DR29" s="647"/>
      <c r="DS29" s="647"/>
      <c r="DT29" s="647"/>
      <c r="DU29" s="647"/>
      <c r="DV29" s="648"/>
      <c r="DW29" s="637">
        <v>22.3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9876817</v>
      </c>
      <c r="S30" s="635"/>
      <c r="T30" s="635"/>
      <c r="U30" s="635"/>
      <c r="V30" s="635"/>
      <c r="W30" s="635"/>
      <c r="X30" s="635"/>
      <c r="Y30" s="636"/>
      <c r="Z30" s="672">
        <v>23.3</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1967825</v>
      </c>
      <c r="CS30" s="635"/>
      <c r="CT30" s="635"/>
      <c r="CU30" s="635"/>
      <c r="CV30" s="635"/>
      <c r="CW30" s="635"/>
      <c r="CX30" s="635"/>
      <c r="CY30" s="636"/>
      <c r="CZ30" s="637">
        <v>5</v>
      </c>
      <c r="DA30" s="649"/>
      <c r="DB30" s="649"/>
      <c r="DC30" s="650"/>
      <c r="DD30" s="640">
        <v>1959352</v>
      </c>
      <c r="DE30" s="635"/>
      <c r="DF30" s="635"/>
      <c r="DG30" s="635"/>
      <c r="DH30" s="635"/>
      <c r="DI30" s="635"/>
      <c r="DJ30" s="635"/>
      <c r="DK30" s="636"/>
      <c r="DL30" s="640">
        <v>1959352</v>
      </c>
      <c r="DM30" s="635"/>
      <c r="DN30" s="635"/>
      <c r="DO30" s="635"/>
      <c r="DP30" s="635"/>
      <c r="DQ30" s="635"/>
      <c r="DR30" s="635"/>
      <c r="DS30" s="635"/>
      <c r="DT30" s="635"/>
      <c r="DU30" s="635"/>
      <c r="DV30" s="636"/>
      <c r="DW30" s="637">
        <v>21.3</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98.4</v>
      </c>
      <c r="BH31" s="697"/>
      <c r="BI31" s="697"/>
      <c r="BJ31" s="697"/>
      <c r="BK31" s="697"/>
      <c r="BL31" s="697"/>
      <c r="BM31" s="698">
        <v>95.2</v>
      </c>
      <c r="BN31" s="697"/>
      <c r="BO31" s="697"/>
      <c r="BP31" s="697"/>
      <c r="BQ31" s="699"/>
      <c r="BR31" s="696">
        <v>98.2</v>
      </c>
      <c r="BS31" s="697"/>
      <c r="BT31" s="697"/>
      <c r="BU31" s="697"/>
      <c r="BV31" s="697"/>
      <c r="BW31" s="697"/>
      <c r="BX31" s="698">
        <v>94.8</v>
      </c>
      <c r="BY31" s="697"/>
      <c r="BZ31" s="697"/>
      <c r="CA31" s="697"/>
      <c r="CB31" s="699"/>
      <c r="CD31" s="655"/>
      <c r="CE31" s="656"/>
      <c r="CF31" s="631" t="s">
        <v>301</v>
      </c>
      <c r="CG31" s="632"/>
      <c r="CH31" s="632"/>
      <c r="CI31" s="632"/>
      <c r="CJ31" s="632"/>
      <c r="CK31" s="632"/>
      <c r="CL31" s="632"/>
      <c r="CM31" s="632"/>
      <c r="CN31" s="632"/>
      <c r="CO31" s="632"/>
      <c r="CP31" s="632"/>
      <c r="CQ31" s="633"/>
      <c r="CR31" s="634">
        <v>89416</v>
      </c>
      <c r="CS31" s="647"/>
      <c r="CT31" s="647"/>
      <c r="CU31" s="647"/>
      <c r="CV31" s="647"/>
      <c r="CW31" s="647"/>
      <c r="CX31" s="647"/>
      <c r="CY31" s="648"/>
      <c r="CZ31" s="637">
        <v>0.2</v>
      </c>
      <c r="DA31" s="649"/>
      <c r="DB31" s="649"/>
      <c r="DC31" s="650"/>
      <c r="DD31" s="640">
        <v>89393</v>
      </c>
      <c r="DE31" s="647"/>
      <c r="DF31" s="647"/>
      <c r="DG31" s="647"/>
      <c r="DH31" s="647"/>
      <c r="DI31" s="647"/>
      <c r="DJ31" s="647"/>
      <c r="DK31" s="648"/>
      <c r="DL31" s="640">
        <v>89393</v>
      </c>
      <c r="DM31" s="647"/>
      <c r="DN31" s="647"/>
      <c r="DO31" s="647"/>
      <c r="DP31" s="647"/>
      <c r="DQ31" s="647"/>
      <c r="DR31" s="647"/>
      <c r="DS31" s="647"/>
      <c r="DT31" s="647"/>
      <c r="DU31" s="647"/>
      <c r="DV31" s="648"/>
      <c r="DW31" s="637">
        <v>1</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2944621</v>
      </c>
      <c r="S32" s="635"/>
      <c r="T32" s="635"/>
      <c r="U32" s="635"/>
      <c r="V32" s="635"/>
      <c r="W32" s="635"/>
      <c r="X32" s="635"/>
      <c r="Y32" s="636"/>
      <c r="Z32" s="672">
        <v>6.9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98.7</v>
      </c>
      <c r="BH32" s="647"/>
      <c r="BI32" s="647"/>
      <c r="BJ32" s="647"/>
      <c r="BK32" s="647"/>
      <c r="BL32" s="647"/>
      <c r="BM32" s="638">
        <v>97.6</v>
      </c>
      <c r="BN32" s="647"/>
      <c r="BO32" s="647"/>
      <c r="BP32" s="647"/>
      <c r="BQ32" s="670"/>
      <c r="BR32" s="705">
        <v>98.7</v>
      </c>
      <c r="BS32" s="647"/>
      <c r="BT32" s="647"/>
      <c r="BU32" s="647"/>
      <c r="BV32" s="647"/>
      <c r="BW32" s="647"/>
      <c r="BX32" s="638">
        <v>97.9</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33151</v>
      </c>
      <c r="S33" s="635"/>
      <c r="T33" s="635"/>
      <c r="U33" s="635"/>
      <c r="V33" s="635"/>
      <c r="W33" s="635"/>
      <c r="X33" s="635"/>
      <c r="Y33" s="636"/>
      <c r="Z33" s="672">
        <v>0.1</v>
      </c>
      <c r="AA33" s="672"/>
      <c r="AB33" s="672"/>
      <c r="AC33" s="672"/>
      <c r="AD33" s="673">
        <v>10796</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97.7</v>
      </c>
      <c r="BH33" s="619"/>
      <c r="BI33" s="619"/>
      <c r="BJ33" s="619"/>
      <c r="BK33" s="619"/>
      <c r="BL33" s="619"/>
      <c r="BM33" s="665">
        <v>92.4</v>
      </c>
      <c r="BN33" s="619"/>
      <c r="BO33" s="619"/>
      <c r="BP33" s="619"/>
      <c r="BQ33" s="682"/>
      <c r="BR33" s="695">
        <v>97.4</v>
      </c>
      <c r="BS33" s="619"/>
      <c r="BT33" s="619"/>
      <c r="BU33" s="619"/>
      <c r="BV33" s="619"/>
      <c r="BW33" s="619"/>
      <c r="BX33" s="665">
        <v>91.8</v>
      </c>
      <c r="BY33" s="619"/>
      <c r="BZ33" s="619"/>
      <c r="CA33" s="619"/>
      <c r="CB33" s="682"/>
      <c r="CD33" s="631" t="s">
        <v>308</v>
      </c>
      <c r="CE33" s="632"/>
      <c r="CF33" s="632"/>
      <c r="CG33" s="632"/>
      <c r="CH33" s="632"/>
      <c r="CI33" s="632"/>
      <c r="CJ33" s="632"/>
      <c r="CK33" s="632"/>
      <c r="CL33" s="632"/>
      <c r="CM33" s="632"/>
      <c r="CN33" s="632"/>
      <c r="CO33" s="632"/>
      <c r="CP33" s="632"/>
      <c r="CQ33" s="633"/>
      <c r="CR33" s="634">
        <v>26720990</v>
      </c>
      <c r="CS33" s="647"/>
      <c r="CT33" s="647"/>
      <c r="CU33" s="647"/>
      <c r="CV33" s="647"/>
      <c r="CW33" s="647"/>
      <c r="CX33" s="647"/>
      <c r="CY33" s="648"/>
      <c r="CZ33" s="637">
        <v>68.099999999999994</v>
      </c>
      <c r="DA33" s="649"/>
      <c r="DB33" s="649"/>
      <c r="DC33" s="650"/>
      <c r="DD33" s="640">
        <v>9380372</v>
      </c>
      <c r="DE33" s="647"/>
      <c r="DF33" s="647"/>
      <c r="DG33" s="647"/>
      <c r="DH33" s="647"/>
      <c r="DI33" s="647"/>
      <c r="DJ33" s="647"/>
      <c r="DK33" s="648"/>
      <c r="DL33" s="640">
        <v>3755081</v>
      </c>
      <c r="DM33" s="647"/>
      <c r="DN33" s="647"/>
      <c r="DO33" s="647"/>
      <c r="DP33" s="647"/>
      <c r="DQ33" s="647"/>
      <c r="DR33" s="647"/>
      <c r="DS33" s="647"/>
      <c r="DT33" s="647"/>
      <c r="DU33" s="647"/>
      <c r="DV33" s="648"/>
      <c r="DW33" s="637">
        <v>40.9</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1480497</v>
      </c>
      <c r="S34" s="635"/>
      <c r="T34" s="635"/>
      <c r="U34" s="635"/>
      <c r="V34" s="635"/>
      <c r="W34" s="635"/>
      <c r="X34" s="635"/>
      <c r="Y34" s="636"/>
      <c r="Z34" s="672">
        <v>3.5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17433332</v>
      </c>
      <c r="CS34" s="635"/>
      <c r="CT34" s="635"/>
      <c r="CU34" s="635"/>
      <c r="CV34" s="635"/>
      <c r="CW34" s="635"/>
      <c r="CX34" s="635"/>
      <c r="CY34" s="636"/>
      <c r="CZ34" s="637">
        <v>44.4</v>
      </c>
      <c r="DA34" s="649"/>
      <c r="DB34" s="649"/>
      <c r="DC34" s="650"/>
      <c r="DD34" s="640">
        <v>1682311</v>
      </c>
      <c r="DE34" s="635"/>
      <c r="DF34" s="635"/>
      <c r="DG34" s="635"/>
      <c r="DH34" s="635"/>
      <c r="DI34" s="635"/>
      <c r="DJ34" s="635"/>
      <c r="DK34" s="636"/>
      <c r="DL34" s="640">
        <v>1084920</v>
      </c>
      <c r="DM34" s="635"/>
      <c r="DN34" s="635"/>
      <c r="DO34" s="635"/>
      <c r="DP34" s="635"/>
      <c r="DQ34" s="635"/>
      <c r="DR34" s="635"/>
      <c r="DS34" s="635"/>
      <c r="DT34" s="635"/>
      <c r="DU34" s="635"/>
      <c r="DV34" s="636"/>
      <c r="DW34" s="637">
        <v>11.8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516594</v>
      </c>
      <c r="S35" s="635"/>
      <c r="T35" s="635"/>
      <c r="U35" s="635"/>
      <c r="V35" s="635"/>
      <c r="W35" s="635"/>
      <c r="X35" s="635"/>
      <c r="Y35" s="636"/>
      <c r="Z35" s="672">
        <v>1.2</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323671</v>
      </c>
      <c r="CS35" s="647"/>
      <c r="CT35" s="647"/>
      <c r="CU35" s="647"/>
      <c r="CV35" s="647"/>
      <c r="CW35" s="647"/>
      <c r="CX35" s="647"/>
      <c r="CY35" s="648"/>
      <c r="CZ35" s="637">
        <v>0.8</v>
      </c>
      <c r="DA35" s="649"/>
      <c r="DB35" s="649"/>
      <c r="DC35" s="650"/>
      <c r="DD35" s="640">
        <v>233952</v>
      </c>
      <c r="DE35" s="647"/>
      <c r="DF35" s="647"/>
      <c r="DG35" s="647"/>
      <c r="DH35" s="647"/>
      <c r="DI35" s="647"/>
      <c r="DJ35" s="647"/>
      <c r="DK35" s="648"/>
      <c r="DL35" s="640">
        <v>214952</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149660</v>
      </c>
      <c r="S36" s="635"/>
      <c r="T36" s="635"/>
      <c r="U36" s="635"/>
      <c r="V36" s="635"/>
      <c r="W36" s="635"/>
      <c r="X36" s="635"/>
      <c r="Y36" s="636"/>
      <c r="Z36" s="672">
        <v>0.4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3188144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107886</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5885412</v>
      </c>
      <c r="CS36" s="635"/>
      <c r="CT36" s="635"/>
      <c r="CU36" s="635"/>
      <c r="CV36" s="635"/>
      <c r="CW36" s="635"/>
      <c r="CX36" s="635"/>
      <c r="CY36" s="636"/>
      <c r="CZ36" s="637">
        <v>15</v>
      </c>
      <c r="DA36" s="649"/>
      <c r="DB36" s="649"/>
      <c r="DC36" s="650"/>
      <c r="DD36" s="640">
        <v>4963902</v>
      </c>
      <c r="DE36" s="635"/>
      <c r="DF36" s="635"/>
      <c r="DG36" s="635"/>
      <c r="DH36" s="635"/>
      <c r="DI36" s="635"/>
      <c r="DJ36" s="635"/>
      <c r="DK36" s="636"/>
      <c r="DL36" s="640">
        <v>1547768</v>
      </c>
      <c r="DM36" s="635"/>
      <c r="DN36" s="635"/>
      <c r="DO36" s="635"/>
      <c r="DP36" s="635"/>
      <c r="DQ36" s="635"/>
      <c r="DR36" s="635"/>
      <c r="DS36" s="635"/>
      <c r="DT36" s="635"/>
      <c r="DU36" s="635"/>
      <c r="DV36" s="636"/>
      <c r="DW36" s="637">
        <v>16.899999999999999</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409261</v>
      </c>
      <c r="S37" s="635"/>
      <c r="T37" s="635"/>
      <c r="U37" s="635"/>
      <c r="V37" s="635"/>
      <c r="W37" s="635"/>
      <c r="X37" s="635"/>
      <c r="Y37" s="636"/>
      <c r="Z37" s="672">
        <v>1</v>
      </c>
      <c r="AA37" s="672"/>
      <c r="AB37" s="672"/>
      <c r="AC37" s="672"/>
      <c r="AD37" s="673">
        <v>381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1210633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82603</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625306</v>
      </c>
      <c r="CS37" s="647"/>
      <c r="CT37" s="647"/>
      <c r="CU37" s="647"/>
      <c r="CV37" s="647"/>
      <c r="CW37" s="647"/>
      <c r="CX37" s="647"/>
      <c r="CY37" s="648"/>
      <c r="CZ37" s="637">
        <v>1.6</v>
      </c>
      <c r="DA37" s="649"/>
      <c r="DB37" s="649"/>
      <c r="DC37" s="650"/>
      <c r="DD37" s="640">
        <v>608826</v>
      </c>
      <c r="DE37" s="647"/>
      <c r="DF37" s="647"/>
      <c r="DG37" s="647"/>
      <c r="DH37" s="647"/>
      <c r="DI37" s="647"/>
      <c r="DJ37" s="647"/>
      <c r="DK37" s="648"/>
      <c r="DL37" s="640">
        <v>582621</v>
      </c>
      <c r="DM37" s="647"/>
      <c r="DN37" s="647"/>
      <c r="DO37" s="647"/>
      <c r="DP37" s="647"/>
      <c r="DQ37" s="647"/>
      <c r="DR37" s="647"/>
      <c r="DS37" s="647"/>
      <c r="DT37" s="647"/>
      <c r="DU37" s="647"/>
      <c r="DV37" s="648"/>
      <c r="DW37" s="637">
        <v>6.3</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11462000</v>
      </c>
      <c r="S38" s="635"/>
      <c r="T38" s="635"/>
      <c r="U38" s="635"/>
      <c r="V38" s="635"/>
      <c r="W38" s="635"/>
      <c r="X38" s="635"/>
      <c r="Y38" s="636"/>
      <c r="Z38" s="672">
        <v>27</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721899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2316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1066920</v>
      </c>
      <c r="CS38" s="635"/>
      <c r="CT38" s="635"/>
      <c r="CU38" s="635"/>
      <c r="CV38" s="635"/>
      <c r="CW38" s="635"/>
      <c r="CX38" s="635"/>
      <c r="CY38" s="636"/>
      <c r="CZ38" s="637">
        <v>2.7</v>
      </c>
      <c r="DA38" s="649"/>
      <c r="DB38" s="649"/>
      <c r="DC38" s="650"/>
      <c r="DD38" s="640">
        <v>867043</v>
      </c>
      <c r="DE38" s="635"/>
      <c r="DF38" s="635"/>
      <c r="DG38" s="635"/>
      <c r="DH38" s="635"/>
      <c r="DI38" s="635"/>
      <c r="DJ38" s="635"/>
      <c r="DK38" s="636"/>
      <c r="DL38" s="640">
        <v>840428</v>
      </c>
      <c r="DM38" s="635"/>
      <c r="DN38" s="635"/>
      <c r="DO38" s="635"/>
      <c r="DP38" s="635"/>
      <c r="DQ38" s="635"/>
      <c r="DR38" s="635"/>
      <c r="DS38" s="635"/>
      <c r="DT38" s="635"/>
      <c r="DU38" s="635"/>
      <c r="DV38" s="636"/>
      <c r="DW38" s="637">
        <v>9.1999999999999993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188692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3415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1935769</v>
      </c>
      <c r="CS39" s="647"/>
      <c r="CT39" s="647"/>
      <c r="CU39" s="647"/>
      <c r="CV39" s="647"/>
      <c r="CW39" s="647"/>
      <c r="CX39" s="647"/>
      <c r="CY39" s="648"/>
      <c r="CZ39" s="637">
        <v>4.9000000000000004</v>
      </c>
      <c r="DA39" s="649"/>
      <c r="DB39" s="649"/>
      <c r="DC39" s="650"/>
      <c r="DD39" s="640">
        <v>1565958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75886</v>
      </c>
      <c r="CS40" s="635"/>
      <c r="CT40" s="635"/>
      <c r="CU40" s="635"/>
      <c r="CV40" s="635"/>
      <c r="CW40" s="635"/>
      <c r="CX40" s="635"/>
      <c r="CY40" s="636"/>
      <c r="CZ40" s="637">
        <v>0.2</v>
      </c>
      <c r="DA40" s="649"/>
      <c r="DB40" s="649"/>
      <c r="DC40" s="650"/>
      <c r="DD40" s="640">
        <v>67206</v>
      </c>
      <c r="DE40" s="635"/>
      <c r="DF40" s="635"/>
      <c r="DG40" s="635"/>
      <c r="DH40" s="635"/>
      <c r="DI40" s="635"/>
      <c r="DJ40" s="635"/>
      <c r="DK40" s="636"/>
      <c r="DL40" s="640">
        <v>67013</v>
      </c>
      <c r="DM40" s="635"/>
      <c r="DN40" s="635"/>
      <c r="DO40" s="635"/>
      <c r="DP40" s="635"/>
      <c r="DQ40" s="635"/>
      <c r="DR40" s="635"/>
      <c r="DS40" s="635"/>
      <c r="DT40" s="635"/>
      <c r="DU40" s="635"/>
      <c r="DV40" s="636"/>
      <c r="DW40" s="637">
        <v>0.7</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42387843</v>
      </c>
      <c r="S41" s="659"/>
      <c r="T41" s="659"/>
      <c r="U41" s="659"/>
      <c r="V41" s="659"/>
      <c r="W41" s="659"/>
      <c r="X41" s="659"/>
      <c r="Y41" s="662"/>
      <c r="Z41" s="663">
        <v>100</v>
      </c>
      <c r="AA41" s="663"/>
      <c r="AB41" s="663"/>
      <c r="AC41" s="663"/>
      <c r="AD41" s="664">
        <v>9180991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193119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873801</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499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6690805</v>
      </c>
      <c r="CS42" s="647"/>
      <c r="CT42" s="647"/>
      <c r="CU42" s="647"/>
      <c r="CV42" s="647"/>
      <c r="CW42" s="647"/>
      <c r="CX42" s="647"/>
      <c r="CY42" s="648"/>
      <c r="CZ42" s="637">
        <v>17.100000000000001</v>
      </c>
      <c r="DA42" s="649"/>
      <c r="DB42" s="649"/>
      <c r="DC42" s="650"/>
      <c r="DD42" s="640">
        <v>678654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42779</v>
      </c>
      <c r="CS43" s="647"/>
      <c r="CT43" s="647"/>
      <c r="CU43" s="647"/>
      <c r="CV43" s="647"/>
      <c r="CW43" s="647"/>
      <c r="CX43" s="647"/>
      <c r="CY43" s="648"/>
      <c r="CZ43" s="637">
        <v>0.1</v>
      </c>
      <c r="DA43" s="649"/>
      <c r="DB43" s="649"/>
      <c r="DC43" s="650"/>
      <c r="DD43" s="640">
        <v>42779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1335802</v>
      </c>
      <c r="CS44" s="635"/>
      <c r="CT44" s="635"/>
      <c r="CU44" s="635"/>
      <c r="CV44" s="635"/>
      <c r="CW44" s="635"/>
      <c r="CX44" s="635"/>
      <c r="CY44" s="636"/>
      <c r="CZ44" s="637">
        <v>3.4</v>
      </c>
      <c r="DA44" s="638"/>
      <c r="DB44" s="638"/>
      <c r="DC44" s="639"/>
      <c r="DD44" s="640">
        <v>88838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266323</v>
      </c>
      <c r="CS45" s="647"/>
      <c r="CT45" s="647"/>
      <c r="CU45" s="647"/>
      <c r="CV45" s="647"/>
      <c r="CW45" s="647"/>
      <c r="CX45" s="647"/>
      <c r="CY45" s="648"/>
      <c r="CZ45" s="637">
        <v>0.7</v>
      </c>
      <c r="DA45" s="649"/>
      <c r="DB45" s="649"/>
      <c r="DC45" s="650"/>
      <c r="DD45" s="640">
        <v>5341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1038511</v>
      </c>
      <c r="CS46" s="635"/>
      <c r="CT46" s="635"/>
      <c r="CU46" s="635"/>
      <c r="CV46" s="635"/>
      <c r="CW46" s="635"/>
      <c r="CX46" s="635"/>
      <c r="CY46" s="636"/>
      <c r="CZ46" s="637">
        <v>2.6</v>
      </c>
      <c r="DA46" s="638"/>
      <c r="DB46" s="638"/>
      <c r="DC46" s="639"/>
      <c r="DD46" s="640">
        <v>81431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5355003</v>
      </c>
      <c r="CS47" s="647"/>
      <c r="CT47" s="647"/>
      <c r="CU47" s="647"/>
      <c r="CV47" s="647"/>
      <c r="CW47" s="647"/>
      <c r="CX47" s="647"/>
      <c r="CY47" s="648"/>
      <c r="CZ47" s="637">
        <v>13.6</v>
      </c>
      <c r="DA47" s="649"/>
      <c r="DB47" s="649"/>
      <c r="DC47" s="650"/>
      <c r="DD47" s="640">
        <v>589816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39232955</v>
      </c>
      <c r="CS49" s="619"/>
      <c r="CT49" s="619"/>
      <c r="CU49" s="619"/>
      <c r="CV49" s="619"/>
      <c r="CW49" s="619"/>
      <c r="CX49" s="619"/>
      <c r="CY49" s="620"/>
      <c r="CZ49" s="621">
        <v>100</v>
      </c>
      <c r="DA49" s="622"/>
      <c r="DB49" s="622"/>
      <c r="DC49" s="623"/>
      <c r="DD49" s="624">
        <v>14854901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6bVHoWUibFO4BDGFh2qnqOe1WRscLakvs0d67RjF17rwMRk8YM0VBLmw89Val1As1YfrlDmC8WK3/Q3mQbFv9A==" saltValue="Vp+1fhJ6Qxtq13yrjkUX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S116" zoomScale="70" zoomScaleNormal="25" zoomScaleSheetLayoutView="70" workbookViewId="0">
      <selection activeCell="AU78" sqref="AU78:AY78"/>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42388</v>
      </c>
      <c r="R7" s="1116"/>
      <c r="S7" s="1116"/>
      <c r="T7" s="1116"/>
      <c r="U7" s="1116"/>
      <c r="V7" s="1116">
        <v>39233</v>
      </c>
      <c r="W7" s="1116"/>
      <c r="X7" s="1116"/>
      <c r="Y7" s="1116"/>
      <c r="Z7" s="1116"/>
      <c r="AA7" s="1116">
        <v>3155</v>
      </c>
      <c r="AB7" s="1116"/>
      <c r="AC7" s="1116"/>
      <c r="AD7" s="1116"/>
      <c r="AE7" s="1117"/>
      <c r="AF7" s="1118">
        <v>1569</v>
      </c>
      <c r="AG7" s="1119"/>
      <c r="AH7" s="1119"/>
      <c r="AI7" s="1119"/>
      <c r="AJ7" s="1120"/>
      <c r="AK7" s="1121">
        <v>517</v>
      </c>
      <c r="AL7" s="1122"/>
      <c r="AM7" s="1122"/>
      <c r="AN7" s="1122"/>
      <c r="AO7" s="1122"/>
      <c r="AP7" s="1122">
        <v>29580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545</v>
      </c>
      <c r="BT7" s="1113"/>
      <c r="BU7" s="1113"/>
      <c r="BV7" s="1113"/>
      <c r="BW7" s="1113"/>
      <c r="BX7" s="1113"/>
      <c r="BY7" s="1113"/>
      <c r="BZ7" s="1113"/>
      <c r="CA7" s="1113"/>
      <c r="CB7" s="1113"/>
      <c r="CC7" s="1113"/>
      <c r="CD7" s="1113"/>
      <c r="CE7" s="1113"/>
      <c r="CF7" s="1113"/>
      <c r="CG7" s="1125"/>
      <c r="CH7" s="1109">
        <v>40</v>
      </c>
      <c r="CI7" s="1110"/>
      <c r="CJ7" s="1110"/>
      <c r="CK7" s="1110"/>
      <c r="CL7" s="1111"/>
      <c r="CM7" s="1109">
        <v>156</v>
      </c>
      <c r="CN7" s="1110"/>
      <c r="CO7" s="1110"/>
      <c r="CP7" s="1110"/>
      <c r="CQ7" s="1111"/>
      <c r="CR7" s="1109">
        <v>4</v>
      </c>
      <c r="CS7" s="1110"/>
      <c r="CT7" s="1110"/>
      <c r="CU7" s="1110"/>
      <c r="CV7" s="1111"/>
      <c r="CW7" s="1109" t="s">
        <v>557</v>
      </c>
      <c r="CX7" s="1110"/>
      <c r="CY7" s="1110"/>
      <c r="CZ7" s="1110"/>
      <c r="DA7" s="1111"/>
      <c r="DB7" s="1109" t="s">
        <v>487</v>
      </c>
      <c r="DC7" s="1110"/>
      <c r="DD7" s="1110"/>
      <c r="DE7" s="1110"/>
      <c r="DF7" s="1111"/>
      <c r="DG7" s="1109" t="s">
        <v>487</v>
      </c>
      <c r="DH7" s="1110"/>
      <c r="DI7" s="1110"/>
      <c r="DJ7" s="1110"/>
      <c r="DK7" s="1111"/>
      <c r="DL7" s="1109" t="s">
        <v>487</v>
      </c>
      <c r="DM7" s="1110"/>
      <c r="DN7" s="1110"/>
      <c r="DO7" s="1110"/>
      <c r="DP7" s="1111"/>
      <c r="DQ7" s="1109" t="s">
        <v>487</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546</v>
      </c>
      <c r="BT8" s="1006"/>
      <c r="BU8" s="1006"/>
      <c r="BV8" s="1006"/>
      <c r="BW8" s="1006"/>
      <c r="BX8" s="1006"/>
      <c r="BY8" s="1006"/>
      <c r="BZ8" s="1006"/>
      <c r="CA8" s="1006"/>
      <c r="CB8" s="1006"/>
      <c r="CC8" s="1006"/>
      <c r="CD8" s="1006"/>
      <c r="CE8" s="1006"/>
      <c r="CF8" s="1006"/>
      <c r="CG8" s="1027"/>
      <c r="CH8" s="1002">
        <v>77</v>
      </c>
      <c r="CI8" s="1003"/>
      <c r="CJ8" s="1003"/>
      <c r="CK8" s="1003"/>
      <c r="CL8" s="1004"/>
      <c r="CM8" s="1002">
        <v>160</v>
      </c>
      <c r="CN8" s="1003"/>
      <c r="CO8" s="1003"/>
      <c r="CP8" s="1003"/>
      <c r="CQ8" s="1004"/>
      <c r="CR8" s="1002">
        <v>74</v>
      </c>
      <c r="CS8" s="1003"/>
      <c r="CT8" s="1003"/>
      <c r="CU8" s="1003"/>
      <c r="CV8" s="1004"/>
      <c r="CW8" s="1002">
        <v>1</v>
      </c>
      <c r="CX8" s="1003"/>
      <c r="CY8" s="1003"/>
      <c r="CZ8" s="1003"/>
      <c r="DA8" s="1004"/>
      <c r="DB8" s="1002" t="s">
        <v>487</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547</v>
      </c>
      <c r="BT9" s="1006"/>
      <c r="BU9" s="1006"/>
      <c r="BV9" s="1006"/>
      <c r="BW9" s="1006"/>
      <c r="BX9" s="1006"/>
      <c r="BY9" s="1006"/>
      <c r="BZ9" s="1006"/>
      <c r="CA9" s="1006"/>
      <c r="CB9" s="1006"/>
      <c r="CC9" s="1006"/>
      <c r="CD9" s="1006"/>
      <c r="CE9" s="1006"/>
      <c r="CF9" s="1006"/>
      <c r="CG9" s="1027"/>
      <c r="CH9" s="1002">
        <v>10</v>
      </c>
      <c r="CI9" s="1003"/>
      <c r="CJ9" s="1003"/>
      <c r="CK9" s="1003"/>
      <c r="CL9" s="1004"/>
      <c r="CM9" s="1002">
        <v>63</v>
      </c>
      <c r="CN9" s="1003"/>
      <c r="CO9" s="1003"/>
      <c r="CP9" s="1003"/>
      <c r="CQ9" s="1004"/>
      <c r="CR9" s="1002">
        <v>10</v>
      </c>
      <c r="CS9" s="1003"/>
      <c r="CT9" s="1003"/>
      <c r="CU9" s="1003"/>
      <c r="CV9" s="1004"/>
      <c r="CW9" s="1002">
        <v>2</v>
      </c>
      <c r="CX9" s="1003"/>
      <c r="CY9" s="1003"/>
      <c r="CZ9" s="1003"/>
      <c r="DA9" s="1004"/>
      <c r="DB9" s="1002" t="s">
        <v>487</v>
      </c>
      <c r="DC9" s="1003"/>
      <c r="DD9" s="1003"/>
      <c r="DE9" s="1003"/>
      <c r="DF9" s="1004"/>
      <c r="DG9" s="1002" t="s">
        <v>487</v>
      </c>
      <c r="DH9" s="1003"/>
      <c r="DI9" s="1003"/>
      <c r="DJ9" s="1003"/>
      <c r="DK9" s="1004"/>
      <c r="DL9" s="1002" t="s">
        <v>487</v>
      </c>
      <c r="DM9" s="1003"/>
      <c r="DN9" s="1003"/>
      <c r="DO9" s="1003"/>
      <c r="DP9" s="1004"/>
      <c r="DQ9" s="1002" t="s">
        <v>487</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1569</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2388</v>
      </c>
      <c r="R28" s="1064"/>
      <c r="S28" s="1064"/>
      <c r="T28" s="1064"/>
      <c r="U28" s="1064"/>
      <c r="V28" s="1064">
        <v>2280</v>
      </c>
      <c r="W28" s="1064"/>
      <c r="X28" s="1064"/>
      <c r="Y28" s="1064"/>
      <c r="Z28" s="1064"/>
      <c r="AA28" s="1064">
        <v>108</v>
      </c>
      <c r="AB28" s="1064"/>
      <c r="AC28" s="1064"/>
      <c r="AD28" s="1064"/>
      <c r="AE28" s="1065"/>
      <c r="AF28" s="1066">
        <v>108</v>
      </c>
      <c r="AG28" s="1064"/>
      <c r="AH28" s="1064"/>
      <c r="AI28" s="1064"/>
      <c r="AJ28" s="1067"/>
      <c r="AK28" s="1055">
        <v>193</v>
      </c>
      <c r="AL28" s="1056"/>
      <c r="AM28" s="1056"/>
      <c r="AN28" s="1056"/>
      <c r="AO28" s="1056"/>
      <c r="AP28" s="1056" t="s">
        <v>557</v>
      </c>
      <c r="AQ28" s="1056"/>
      <c r="AR28" s="1056"/>
      <c r="AS28" s="1056"/>
      <c r="AT28" s="1056"/>
      <c r="AU28" s="1056" t="s">
        <v>557</v>
      </c>
      <c r="AV28" s="1056"/>
      <c r="AW28" s="1056"/>
      <c r="AX28" s="1056"/>
      <c r="AY28" s="1056"/>
      <c r="AZ28" s="1057" t="s">
        <v>557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369</v>
      </c>
      <c r="R29" s="1052"/>
      <c r="S29" s="1052"/>
      <c r="T29" s="1052"/>
      <c r="U29" s="1052"/>
      <c r="V29" s="1052">
        <v>369</v>
      </c>
      <c r="W29" s="1052"/>
      <c r="X29" s="1052"/>
      <c r="Y29" s="1052"/>
      <c r="Z29" s="1052"/>
      <c r="AA29" s="1052">
        <v>0</v>
      </c>
      <c r="AB29" s="1052"/>
      <c r="AC29" s="1052"/>
      <c r="AD29" s="1052"/>
      <c r="AE29" s="1053"/>
      <c r="AF29" s="1048" t="s">
        <v>122</v>
      </c>
      <c r="AG29" s="1049"/>
      <c r="AH29" s="1049"/>
      <c r="AI29" s="1049"/>
      <c r="AJ29" s="1050"/>
      <c r="AK29" s="993">
        <v>116</v>
      </c>
      <c r="AL29" s="984"/>
      <c r="AM29" s="984"/>
      <c r="AN29" s="984"/>
      <c r="AO29" s="984"/>
      <c r="AP29" s="984" t="s">
        <v>557</v>
      </c>
      <c r="AQ29" s="984"/>
      <c r="AR29" s="984"/>
      <c r="AS29" s="984"/>
      <c r="AT29" s="984"/>
      <c r="AU29" s="984" t="s">
        <v>557</v>
      </c>
      <c r="AV29" s="984"/>
      <c r="AW29" s="984"/>
      <c r="AX29" s="984"/>
      <c r="AY29" s="984"/>
      <c r="AZ29" s="1054" t="s">
        <v>557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2859</v>
      </c>
      <c r="R30" s="1052"/>
      <c r="S30" s="1052"/>
      <c r="T30" s="1052"/>
      <c r="U30" s="1052"/>
      <c r="V30" s="1052">
        <v>2848</v>
      </c>
      <c r="W30" s="1052"/>
      <c r="X30" s="1052"/>
      <c r="Y30" s="1052"/>
      <c r="Z30" s="1052"/>
      <c r="AA30" s="1052">
        <v>11</v>
      </c>
      <c r="AB30" s="1052"/>
      <c r="AC30" s="1052"/>
      <c r="AD30" s="1052"/>
      <c r="AE30" s="1053"/>
      <c r="AF30" s="1048">
        <v>11</v>
      </c>
      <c r="AG30" s="1049"/>
      <c r="AH30" s="1049"/>
      <c r="AI30" s="1049"/>
      <c r="AJ30" s="1050"/>
      <c r="AK30" s="993">
        <v>415</v>
      </c>
      <c r="AL30" s="984"/>
      <c r="AM30" s="984"/>
      <c r="AN30" s="984"/>
      <c r="AO30" s="984"/>
      <c r="AP30" s="984" t="s">
        <v>557</v>
      </c>
      <c r="AQ30" s="984"/>
      <c r="AR30" s="984"/>
      <c r="AS30" s="984"/>
      <c r="AT30" s="984"/>
      <c r="AU30" s="984" t="s">
        <v>557</v>
      </c>
      <c r="AV30" s="984"/>
      <c r="AW30" s="984"/>
      <c r="AX30" s="984"/>
      <c r="AY30" s="984"/>
      <c r="AZ30" s="1054" t="s">
        <v>557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1183</v>
      </c>
      <c r="R31" s="1052"/>
      <c r="S31" s="1052"/>
      <c r="T31" s="1052"/>
      <c r="U31" s="1052"/>
      <c r="V31" s="1052">
        <v>1474</v>
      </c>
      <c r="W31" s="1052"/>
      <c r="X31" s="1052"/>
      <c r="Y31" s="1052"/>
      <c r="Z31" s="1052"/>
      <c r="AA31" s="1052">
        <v>291</v>
      </c>
      <c r="AB31" s="1052"/>
      <c r="AC31" s="1052"/>
      <c r="AD31" s="1052"/>
      <c r="AE31" s="1053"/>
      <c r="AF31" s="1048">
        <v>477</v>
      </c>
      <c r="AG31" s="1049"/>
      <c r="AH31" s="1049"/>
      <c r="AI31" s="1049"/>
      <c r="AJ31" s="1050"/>
      <c r="AK31" s="993">
        <v>115</v>
      </c>
      <c r="AL31" s="984"/>
      <c r="AM31" s="984"/>
      <c r="AN31" s="984"/>
      <c r="AO31" s="984"/>
      <c r="AP31" s="984">
        <v>3832</v>
      </c>
      <c r="AQ31" s="984"/>
      <c r="AR31" s="984"/>
      <c r="AS31" s="984"/>
      <c r="AT31" s="984"/>
      <c r="AU31" s="984">
        <v>1962</v>
      </c>
      <c r="AV31" s="984"/>
      <c r="AW31" s="984"/>
      <c r="AX31" s="984"/>
      <c r="AY31" s="984"/>
      <c r="AZ31" s="1054" t="s">
        <v>557</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2206</v>
      </c>
      <c r="R32" s="1052"/>
      <c r="S32" s="1052"/>
      <c r="T32" s="1052"/>
      <c r="U32" s="1052"/>
      <c r="V32" s="1052">
        <v>1492</v>
      </c>
      <c r="W32" s="1052"/>
      <c r="X32" s="1052"/>
      <c r="Y32" s="1052"/>
      <c r="Z32" s="1052"/>
      <c r="AA32" s="1052">
        <v>714</v>
      </c>
      <c r="AB32" s="1052"/>
      <c r="AC32" s="1052"/>
      <c r="AD32" s="1052"/>
      <c r="AE32" s="1053"/>
      <c r="AF32" s="1048">
        <v>804</v>
      </c>
      <c r="AG32" s="1049"/>
      <c r="AH32" s="1049"/>
      <c r="AI32" s="1049"/>
      <c r="AJ32" s="1050"/>
      <c r="AK32" s="993">
        <v>1210</v>
      </c>
      <c r="AL32" s="984"/>
      <c r="AM32" s="984"/>
      <c r="AN32" s="984"/>
      <c r="AO32" s="984"/>
      <c r="AP32" s="984">
        <v>6205</v>
      </c>
      <c r="AQ32" s="984"/>
      <c r="AR32" s="984"/>
      <c r="AS32" s="984"/>
      <c r="AT32" s="984"/>
      <c r="AU32" s="984">
        <v>5740</v>
      </c>
      <c r="AV32" s="984"/>
      <c r="AW32" s="984"/>
      <c r="AX32" s="984"/>
      <c r="AY32" s="984"/>
      <c r="AZ32" s="1054" t="s">
        <v>557</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2202</v>
      </c>
      <c r="R33" s="1052"/>
      <c r="S33" s="1052"/>
      <c r="T33" s="1052"/>
      <c r="U33" s="1052"/>
      <c r="V33" s="1052">
        <v>2173</v>
      </c>
      <c r="W33" s="1052"/>
      <c r="X33" s="1052"/>
      <c r="Y33" s="1052"/>
      <c r="Z33" s="1052"/>
      <c r="AA33" s="1052">
        <v>29</v>
      </c>
      <c r="AB33" s="1052"/>
      <c r="AC33" s="1052"/>
      <c r="AD33" s="1052"/>
      <c r="AE33" s="1053"/>
      <c r="AF33" s="1048">
        <v>408</v>
      </c>
      <c r="AG33" s="1049"/>
      <c r="AH33" s="1049"/>
      <c r="AI33" s="1049"/>
      <c r="AJ33" s="1050"/>
      <c r="AK33" s="993">
        <v>614</v>
      </c>
      <c r="AL33" s="984"/>
      <c r="AM33" s="984"/>
      <c r="AN33" s="984"/>
      <c r="AO33" s="984"/>
      <c r="AP33" s="984">
        <v>1434</v>
      </c>
      <c r="AQ33" s="984"/>
      <c r="AR33" s="984"/>
      <c r="AS33" s="984"/>
      <c r="AT33" s="984"/>
      <c r="AU33" s="984">
        <v>975</v>
      </c>
      <c r="AV33" s="984"/>
      <c r="AW33" s="984"/>
      <c r="AX33" s="984"/>
      <c r="AY33" s="984"/>
      <c r="AZ33" s="1054" t="s">
        <v>557</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1808</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c r="D68" s="999"/>
      <c r="E68" s="999"/>
      <c r="F68" s="999"/>
      <c r="G68" s="999"/>
      <c r="H68" s="999"/>
      <c r="I68" s="999"/>
      <c r="J68" s="999"/>
      <c r="K68" s="999"/>
      <c r="L68" s="999"/>
      <c r="M68" s="999"/>
      <c r="N68" s="999"/>
      <c r="O68" s="999"/>
      <c r="P68" s="1000"/>
      <c r="Q68" s="1001">
        <v>173</v>
      </c>
      <c r="R68" s="995"/>
      <c r="S68" s="995"/>
      <c r="T68" s="995"/>
      <c r="U68" s="995"/>
      <c r="V68" s="995">
        <v>167</v>
      </c>
      <c r="W68" s="995"/>
      <c r="X68" s="995"/>
      <c r="Y68" s="995"/>
      <c r="Z68" s="995"/>
      <c r="AA68" s="995">
        <v>5</v>
      </c>
      <c r="AB68" s="995"/>
      <c r="AC68" s="995"/>
      <c r="AD68" s="995"/>
      <c r="AE68" s="995"/>
      <c r="AF68" s="995">
        <v>5</v>
      </c>
      <c r="AG68" s="995"/>
      <c r="AH68" s="995"/>
      <c r="AI68" s="995"/>
      <c r="AJ68" s="995"/>
      <c r="AK68" s="995">
        <v>89</v>
      </c>
      <c r="AL68" s="995"/>
      <c r="AM68" s="995"/>
      <c r="AN68" s="995"/>
      <c r="AO68" s="995"/>
      <c r="AP68" s="995" t="s">
        <v>557</v>
      </c>
      <c r="AQ68" s="995"/>
      <c r="AR68" s="995"/>
      <c r="AS68" s="995"/>
      <c r="AT68" s="995"/>
      <c r="AU68" s="995" t="s">
        <v>557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549</v>
      </c>
      <c r="C69" s="988"/>
      <c r="D69" s="988"/>
      <c r="E69" s="988"/>
      <c r="F69" s="988"/>
      <c r="G69" s="988"/>
      <c r="H69" s="988"/>
      <c r="I69" s="988"/>
      <c r="J69" s="988"/>
      <c r="K69" s="988"/>
      <c r="L69" s="988"/>
      <c r="M69" s="988"/>
      <c r="N69" s="988"/>
      <c r="O69" s="988"/>
      <c r="P69" s="989"/>
      <c r="Q69" s="990">
        <v>3353</v>
      </c>
      <c r="R69" s="984"/>
      <c r="S69" s="984"/>
      <c r="T69" s="984"/>
      <c r="U69" s="984"/>
      <c r="V69" s="984">
        <v>2783</v>
      </c>
      <c r="W69" s="984"/>
      <c r="X69" s="984"/>
      <c r="Y69" s="984"/>
      <c r="Z69" s="984"/>
      <c r="AA69" s="984">
        <v>570</v>
      </c>
      <c r="AB69" s="984"/>
      <c r="AC69" s="984"/>
      <c r="AD69" s="984"/>
      <c r="AE69" s="984"/>
      <c r="AF69" s="984">
        <v>570</v>
      </c>
      <c r="AG69" s="984"/>
      <c r="AH69" s="984"/>
      <c r="AI69" s="984"/>
      <c r="AJ69" s="984"/>
      <c r="AK69" s="984">
        <v>3280</v>
      </c>
      <c r="AL69" s="984"/>
      <c r="AM69" s="984"/>
      <c r="AN69" s="984"/>
      <c r="AO69" s="984"/>
      <c r="AP69" s="984" t="s">
        <v>557</v>
      </c>
      <c r="AQ69" s="984"/>
      <c r="AR69" s="984"/>
      <c r="AS69" s="984"/>
      <c r="AT69" s="984"/>
      <c r="AU69" s="984" t="s">
        <v>557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550</v>
      </c>
      <c r="C70" s="988"/>
      <c r="D70" s="988"/>
      <c r="E70" s="988"/>
      <c r="F70" s="988"/>
      <c r="G70" s="988"/>
      <c r="H70" s="988"/>
      <c r="I70" s="988"/>
      <c r="J70" s="988"/>
      <c r="K70" s="988"/>
      <c r="L70" s="988"/>
      <c r="M70" s="988"/>
      <c r="N70" s="988"/>
      <c r="O70" s="988"/>
      <c r="P70" s="989"/>
      <c r="Q70" s="990">
        <v>8</v>
      </c>
      <c r="R70" s="984"/>
      <c r="S70" s="984"/>
      <c r="T70" s="984"/>
      <c r="U70" s="984"/>
      <c r="V70" s="984">
        <v>7</v>
      </c>
      <c r="W70" s="984"/>
      <c r="X70" s="984"/>
      <c r="Y70" s="984"/>
      <c r="Z70" s="984"/>
      <c r="AA70" s="984">
        <v>1</v>
      </c>
      <c r="AB70" s="984"/>
      <c r="AC70" s="984"/>
      <c r="AD70" s="984"/>
      <c r="AE70" s="984"/>
      <c r="AF70" s="984">
        <v>1</v>
      </c>
      <c r="AG70" s="984"/>
      <c r="AH70" s="984"/>
      <c r="AI70" s="984"/>
      <c r="AJ70" s="984"/>
      <c r="AK70" s="984" t="s">
        <v>557</v>
      </c>
      <c r="AL70" s="984"/>
      <c r="AM70" s="984"/>
      <c r="AN70" s="984"/>
      <c r="AO70" s="984"/>
      <c r="AP70" s="984" t="s">
        <v>557</v>
      </c>
      <c r="AQ70" s="984"/>
      <c r="AR70" s="984"/>
      <c r="AS70" s="984"/>
      <c r="AT70" s="984"/>
      <c r="AU70" s="984" t="s">
        <v>557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551</v>
      </c>
      <c r="C71" s="988"/>
      <c r="D71" s="988"/>
      <c r="E71" s="988"/>
      <c r="F71" s="988"/>
      <c r="G71" s="988"/>
      <c r="H71" s="988"/>
      <c r="I71" s="988"/>
      <c r="J71" s="988"/>
      <c r="K71" s="988"/>
      <c r="L71" s="988"/>
      <c r="M71" s="988"/>
      <c r="N71" s="988"/>
      <c r="O71" s="988"/>
      <c r="P71" s="989"/>
      <c r="Q71" s="990">
        <v>1</v>
      </c>
      <c r="R71" s="984"/>
      <c r="S71" s="984"/>
      <c r="T71" s="984"/>
      <c r="U71" s="984"/>
      <c r="V71" s="984">
        <v>1</v>
      </c>
      <c r="W71" s="984"/>
      <c r="X71" s="984"/>
      <c r="Y71" s="984"/>
      <c r="Z71" s="984"/>
      <c r="AA71" s="984">
        <v>0</v>
      </c>
      <c r="AB71" s="984"/>
      <c r="AC71" s="984"/>
      <c r="AD71" s="984"/>
      <c r="AE71" s="984"/>
      <c r="AF71" s="984">
        <v>0</v>
      </c>
      <c r="AG71" s="984"/>
      <c r="AH71" s="984"/>
      <c r="AI71" s="984"/>
      <c r="AJ71" s="984"/>
      <c r="AK71" s="984">
        <v>1</v>
      </c>
      <c r="AL71" s="984"/>
      <c r="AM71" s="984"/>
      <c r="AN71" s="984"/>
      <c r="AO71" s="984"/>
      <c r="AP71" s="984" t="s">
        <v>557</v>
      </c>
      <c r="AQ71" s="984"/>
      <c r="AR71" s="984"/>
      <c r="AS71" s="984"/>
      <c r="AT71" s="984"/>
      <c r="AU71" s="984" t="s">
        <v>557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552</v>
      </c>
      <c r="C72" s="988"/>
      <c r="D72" s="988"/>
      <c r="E72" s="988"/>
      <c r="F72" s="988"/>
      <c r="G72" s="988"/>
      <c r="H72" s="988"/>
      <c r="I72" s="988"/>
      <c r="J72" s="988"/>
      <c r="K72" s="988"/>
      <c r="L72" s="988"/>
      <c r="M72" s="988"/>
      <c r="N72" s="988"/>
      <c r="O72" s="988"/>
      <c r="P72" s="989"/>
      <c r="Q72" s="990">
        <v>2609</v>
      </c>
      <c r="R72" s="984"/>
      <c r="S72" s="984"/>
      <c r="T72" s="984"/>
      <c r="U72" s="984"/>
      <c r="V72" s="984">
        <v>2511</v>
      </c>
      <c r="W72" s="984"/>
      <c r="X72" s="984"/>
      <c r="Y72" s="984"/>
      <c r="Z72" s="984"/>
      <c r="AA72" s="984">
        <v>98</v>
      </c>
      <c r="AB72" s="984"/>
      <c r="AC72" s="984"/>
      <c r="AD72" s="984"/>
      <c r="AE72" s="984"/>
      <c r="AF72" s="984">
        <v>95</v>
      </c>
      <c r="AG72" s="984"/>
      <c r="AH72" s="984"/>
      <c r="AI72" s="984"/>
      <c r="AJ72" s="984"/>
      <c r="AK72" s="984">
        <v>2106</v>
      </c>
      <c r="AL72" s="984"/>
      <c r="AM72" s="984"/>
      <c r="AN72" s="984"/>
      <c r="AO72" s="984"/>
      <c r="AP72" s="984">
        <v>373</v>
      </c>
      <c r="AQ72" s="984"/>
      <c r="AR72" s="984"/>
      <c r="AS72" s="984"/>
      <c r="AT72" s="984"/>
      <c r="AU72" s="984">
        <v>98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553</v>
      </c>
      <c r="C73" s="988"/>
      <c r="D73" s="988"/>
      <c r="E73" s="988"/>
      <c r="F73" s="988"/>
      <c r="G73" s="988"/>
      <c r="H73" s="988"/>
      <c r="I73" s="988"/>
      <c r="J73" s="988"/>
      <c r="K73" s="988"/>
      <c r="L73" s="988"/>
      <c r="M73" s="988"/>
      <c r="N73" s="988"/>
      <c r="O73" s="988"/>
      <c r="P73" s="989"/>
      <c r="Q73" s="990">
        <v>405</v>
      </c>
      <c r="R73" s="984"/>
      <c r="S73" s="984"/>
      <c r="T73" s="984"/>
      <c r="U73" s="984"/>
      <c r="V73" s="984">
        <v>405</v>
      </c>
      <c r="W73" s="984"/>
      <c r="X73" s="984"/>
      <c r="Y73" s="984"/>
      <c r="Z73" s="984"/>
      <c r="AA73" s="984">
        <v>0</v>
      </c>
      <c r="AB73" s="984"/>
      <c r="AC73" s="984"/>
      <c r="AD73" s="984"/>
      <c r="AE73" s="984"/>
      <c r="AF73" s="984">
        <v>0</v>
      </c>
      <c r="AG73" s="984"/>
      <c r="AH73" s="984"/>
      <c r="AI73" s="984"/>
      <c r="AJ73" s="984"/>
      <c r="AK73" s="984">
        <v>77</v>
      </c>
      <c r="AL73" s="984"/>
      <c r="AM73" s="984"/>
      <c r="AN73" s="984"/>
      <c r="AO73" s="984"/>
      <c r="AP73" s="984" t="s">
        <v>557</v>
      </c>
      <c r="AQ73" s="984"/>
      <c r="AR73" s="984"/>
      <c r="AS73" s="984"/>
      <c r="AT73" s="984"/>
      <c r="AU73" s="984" t="s">
        <v>557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554</v>
      </c>
      <c r="C74" s="988"/>
      <c r="D74" s="988"/>
      <c r="E74" s="988"/>
      <c r="F74" s="988"/>
      <c r="G74" s="988"/>
      <c r="H74" s="988"/>
      <c r="I74" s="988"/>
      <c r="J74" s="988"/>
      <c r="K74" s="988"/>
      <c r="L74" s="988"/>
      <c r="M74" s="988"/>
      <c r="N74" s="988"/>
      <c r="O74" s="988"/>
      <c r="P74" s="989"/>
      <c r="Q74" s="990">
        <v>1290</v>
      </c>
      <c r="R74" s="984"/>
      <c r="S74" s="984"/>
      <c r="T74" s="984"/>
      <c r="U74" s="984"/>
      <c r="V74" s="984">
        <v>1234</v>
      </c>
      <c r="W74" s="984"/>
      <c r="X74" s="984"/>
      <c r="Y74" s="984"/>
      <c r="Z74" s="984"/>
      <c r="AA74" s="984">
        <v>56</v>
      </c>
      <c r="AB74" s="984"/>
      <c r="AC74" s="984"/>
      <c r="AD74" s="984"/>
      <c r="AE74" s="984"/>
      <c r="AF74" s="984">
        <v>56</v>
      </c>
      <c r="AG74" s="984"/>
      <c r="AH74" s="984"/>
      <c r="AI74" s="984"/>
      <c r="AJ74" s="984"/>
      <c r="AK74" s="984">
        <v>163</v>
      </c>
      <c r="AL74" s="984"/>
      <c r="AM74" s="984"/>
      <c r="AN74" s="984"/>
      <c r="AO74" s="984"/>
      <c r="AP74" s="984">
        <v>253</v>
      </c>
      <c r="AQ74" s="984"/>
      <c r="AR74" s="984"/>
      <c r="AS74" s="984"/>
      <c r="AT74" s="984"/>
      <c r="AU74" s="984">
        <v>143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555</v>
      </c>
      <c r="C75" s="988"/>
      <c r="D75" s="988"/>
      <c r="E75" s="988"/>
      <c r="F75" s="988"/>
      <c r="G75" s="988"/>
      <c r="H75" s="988"/>
      <c r="I75" s="988"/>
      <c r="J75" s="988"/>
      <c r="K75" s="988"/>
      <c r="L75" s="988"/>
      <c r="M75" s="988"/>
      <c r="N75" s="988"/>
      <c r="O75" s="988"/>
      <c r="P75" s="989"/>
      <c r="Q75" s="991">
        <v>881</v>
      </c>
      <c r="R75" s="992"/>
      <c r="S75" s="992"/>
      <c r="T75" s="992"/>
      <c r="U75" s="993"/>
      <c r="V75" s="994">
        <v>857</v>
      </c>
      <c r="W75" s="992"/>
      <c r="X75" s="992"/>
      <c r="Y75" s="992"/>
      <c r="Z75" s="993"/>
      <c r="AA75" s="994">
        <v>24</v>
      </c>
      <c r="AB75" s="992"/>
      <c r="AC75" s="992"/>
      <c r="AD75" s="992"/>
      <c r="AE75" s="993"/>
      <c r="AF75" s="994">
        <v>24</v>
      </c>
      <c r="AG75" s="992"/>
      <c r="AH75" s="992"/>
      <c r="AI75" s="992"/>
      <c r="AJ75" s="993"/>
      <c r="AK75" s="994" t="s">
        <v>557</v>
      </c>
      <c r="AL75" s="992"/>
      <c r="AM75" s="992"/>
      <c r="AN75" s="992"/>
      <c r="AO75" s="993"/>
      <c r="AP75" s="994" t="s">
        <v>557</v>
      </c>
      <c r="AQ75" s="992"/>
      <c r="AR75" s="992"/>
      <c r="AS75" s="992"/>
      <c r="AT75" s="993"/>
      <c r="AU75" s="994" t="s">
        <v>557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556</v>
      </c>
      <c r="C76" s="988"/>
      <c r="D76" s="988"/>
      <c r="E76" s="988"/>
      <c r="F76" s="988"/>
      <c r="G76" s="988"/>
      <c r="H76" s="988"/>
      <c r="I76" s="988"/>
      <c r="J76" s="988"/>
      <c r="K76" s="988"/>
      <c r="L76" s="988"/>
      <c r="M76" s="988"/>
      <c r="N76" s="988"/>
      <c r="O76" s="988"/>
      <c r="P76" s="989"/>
      <c r="Q76" s="991">
        <v>184908</v>
      </c>
      <c r="R76" s="992"/>
      <c r="S76" s="992"/>
      <c r="T76" s="992"/>
      <c r="U76" s="993"/>
      <c r="V76" s="994">
        <v>182658</v>
      </c>
      <c r="W76" s="992"/>
      <c r="X76" s="992"/>
      <c r="Y76" s="992"/>
      <c r="Z76" s="993"/>
      <c r="AA76" s="994">
        <v>2250</v>
      </c>
      <c r="AB76" s="992"/>
      <c r="AC76" s="992"/>
      <c r="AD76" s="992"/>
      <c r="AE76" s="993"/>
      <c r="AF76" s="994">
        <v>2250</v>
      </c>
      <c r="AG76" s="992"/>
      <c r="AH76" s="992"/>
      <c r="AI76" s="992"/>
      <c r="AJ76" s="993"/>
      <c r="AK76" s="994" t="s">
        <v>557</v>
      </c>
      <c r="AL76" s="992"/>
      <c r="AM76" s="992"/>
      <c r="AN76" s="992"/>
      <c r="AO76" s="993"/>
      <c r="AP76" s="994" t="s">
        <v>557</v>
      </c>
      <c r="AQ76" s="992"/>
      <c r="AR76" s="992"/>
      <c r="AS76" s="992"/>
      <c r="AT76" s="993"/>
      <c r="AU76" s="994" t="s">
        <v>557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1977223</v>
      </c>
      <c r="AB110" s="902"/>
      <c r="AC110" s="902"/>
      <c r="AD110" s="902"/>
      <c r="AE110" s="903"/>
      <c r="AF110" s="904">
        <v>1866291</v>
      </c>
      <c r="AG110" s="902"/>
      <c r="AH110" s="902"/>
      <c r="AI110" s="902"/>
      <c r="AJ110" s="903"/>
      <c r="AK110" s="904">
        <v>2057241</v>
      </c>
      <c r="AL110" s="902"/>
      <c r="AM110" s="902"/>
      <c r="AN110" s="902"/>
      <c r="AO110" s="903"/>
      <c r="AP110" s="905">
        <v>31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20014018</v>
      </c>
      <c r="BR110" s="855"/>
      <c r="BS110" s="855"/>
      <c r="BT110" s="855"/>
      <c r="BU110" s="855"/>
      <c r="BV110" s="855">
        <v>20086242</v>
      </c>
      <c r="BW110" s="855"/>
      <c r="BX110" s="855"/>
      <c r="BY110" s="855"/>
      <c r="BZ110" s="855"/>
      <c r="CA110" s="855">
        <v>29580417</v>
      </c>
      <c r="CB110" s="855"/>
      <c r="CC110" s="855"/>
      <c r="CD110" s="855"/>
      <c r="CE110" s="855"/>
      <c r="CF110" s="879">
        <v>445.8</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8279730</v>
      </c>
      <c r="BR112" s="830"/>
      <c r="BS112" s="830"/>
      <c r="BT112" s="830"/>
      <c r="BU112" s="830"/>
      <c r="BV112" s="830">
        <v>7955531</v>
      </c>
      <c r="BW112" s="830"/>
      <c r="BX112" s="830"/>
      <c r="BY112" s="830"/>
      <c r="BZ112" s="830"/>
      <c r="CA112" s="830">
        <v>8676563</v>
      </c>
      <c r="CB112" s="830"/>
      <c r="CC112" s="830"/>
      <c r="CD112" s="830"/>
      <c r="CE112" s="830"/>
      <c r="CF112" s="888">
        <v>130.80000000000001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726532</v>
      </c>
      <c r="AB113" s="932"/>
      <c r="AC113" s="932"/>
      <c r="AD113" s="932"/>
      <c r="AE113" s="933"/>
      <c r="AF113" s="934">
        <v>790228</v>
      </c>
      <c r="AG113" s="932"/>
      <c r="AH113" s="932"/>
      <c r="AI113" s="932"/>
      <c r="AJ113" s="933"/>
      <c r="AK113" s="934">
        <v>644476</v>
      </c>
      <c r="AL113" s="932"/>
      <c r="AM113" s="932"/>
      <c r="AN113" s="932"/>
      <c r="AO113" s="933"/>
      <c r="AP113" s="935">
        <v>9.6999999999999993</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113146</v>
      </c>
      <c r="BR113" s="830"/>
      <c r="BS113" s="830"/>
      <c r="BT113" s="830"/>
      <c r="BU113" s="830"/>
      <c r="BV113" s="830">
        <v>76141</v>
      </c>
      <c r="BW113" s="830"/>
      <c r="BX113" s="830"/>
      <c r="BY113" s="830"/>
      <c r="BZ113" s="830"/>
      <c r="CA113" s="830">
        <v>241181</v>
      </c>
      <c r="CB113" s="830"/>
      <c r="CC113" s="830"/>
      <c r="CD113" s="830"/>
      <c r="CE113" s="830"/>
      <c r="CF113" s="888">
        <v>3.6</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52833</v>
      </c>
      <c r="AB114" s="793"/>
      <c r="AC114" s="793"/>
      <c r="AD114" s="793"/>
      <c r="AE114" s="794"/>
      <c r="AF114" s="795">
        <v>37327</v>
      </c>
      <c r="AG114" s="793"/>
      <c r="AH114" s="793"/>
      <c r="AI114" s="793"/>
      <c r="AJ114" s="794"/>
      <c r="AK114" s="795">
        <v>40903</v>
      </c>
      <c r="AL114" s="793"/>
      <c r="AM114" s="793"/>
      <c r="AN114" s="793"/>
      <c r="AO114" s="794"/>
      <c r="AP114" s="837">
        <v>0.6</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2106397</v>
      </c>
      <c r="BR114" s="830"/>
      <c r="BS114" s="830"/>
      <c r="BT114" s="830"/>
      <c r="BU114" s="830"/>
      <c r="BV114" s="830">
        <v>2046560</v>
      </c>
      <c r="BW114" s="830"/>
      <c r="BX114" s="830"/>
      <c r="BY114" s="830"/>
      <c r="BZ114" s="830"/>
      <c r="CA114" s="830">
        <v>2027293</v>
      </c>
      <c r="CB114" s="830"/>
      <c r="CC114" s="830"/>
      <c r="CD114" s="830"/>
      <c r="CE114" s="830"/>
      <c r="CF114" s="888">
        <v>30.6</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229</v>
      </c>
      <c r="AB116" s="793"/>
      <c r="AC116" s="793"/>
      <c r="AD116" s="793"/>
      <c r="AE116" s="794"/>
      <c r="AF116" s="795">
        <v>393</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2756817</v>
      </c>
      <c r="AB117" s="916"/>
      <c r="AC117" s="916"/>
      <c r="AD117" s="916"/>
      <c r="AE117" s="917"/>
      <c r="AF117" s="918">
        <v>2694239</v>
      </c>
      <c r="AG117" s="916"/>
      <c r="AH117" s="916"/>
      <c r="AI117" s="916"/>
      <c r="AJ117" s="917"/>
      <c r="AK117" s="918">
        <v>2742620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30513291</v>
      </c>
      <c r="BR119" s="858"/>
      <c r="BS119" s="858"/>
      <c r="BT119" s="858"/>
      <c r="BU119" s="858"/>
      <c r="BV119" s="858">
        <v>30164474</v>
      </c>
      <c r="BW119" s="858"/>
      <c r="BX119" s="858"/>
      <c r="BY119" s="858"/>
      <c r="BZ119" s="858"/>
      <c r="CA119" s="858">
        <v>40525454</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3507970</v>
      </c>
      <c r="BR120" s="855"/>
      <c r="BS120" s="855"/>
      <c r="BT120" s="855"/>
      <c r="BU120" s="855"/>
      <c r="BV120" s="855">
        <v>5603424</v>
      </c>
      <c r="BW120" s="855"/>
      <c r="BX120" s="855"/>
      <c r="BY120" s="855"/>
      <c r="BZ120" s="855"/>
      <c r="CA120" s="855">
        <v>7776203</v>
      </c>
      <c r="CB120" s="855"/>
      <c r="CC120" s="855"/>
      <c r="CD120" s="855"/>
      <c r="CE120" s="855"/>
      <c r="CF120" s="879">
        <v>117.2</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5877774</v>
      </c>
      <c r="DH120" s="855"/>
      <c r="DI120" s="855"/>
      <c r="DJ120" s="855"/>
      <c r="DK120" s="855"/>
      <c r="DL120" s="855">
        <v>5547262</v>
      </c>
      <c r="DM120" s="855"/>
      <c r="DN120" s="855"/>
      <c r="DO120" s="855"/>
      <c r="DP120" s="855"/>
      <c r="DQ120" s="855">
        <v>5739653</v>
      </c>
      <c r="DR120" s="855"/>
      <c r="DS120" s="855"/>
      <c r="DT120" s="855"/>
      <c r="DU120" s="855"/>
      <c r="DV120" s="856">
        <v>86.5</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1027218</v>
      </c>
      <c r="BR121" s="830"/>
      <c r="BS121" s="830"/>
      <c r="BT121" s="830"/>
      <c r="BU121" s="830"/>
      <c r="BV121" s="830">
        <v>851796</v>
      </c>
      <c r="BW121" s="830"/>
      <c r="BX121" s="830"/>
      <c r="BY121" s="830"/>
      <c r="BZ121" s="830"/>
      <c r="CA121" s="830">
        <v>655156</v>
      </c>
      <c r="CB121" s="830"/>
      <c r="CC121" s="830"/>
      <c r="CD121" s="830"/>
      <c r="CE121" s="830"/>
      <c r="CF121" s="888">
        <v>9.9</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1944237</v>
      </c>
      <c r="DH121" s="830"/>
      <c r="DI121" s="830"/>
      <c r="DJ121" s="830"/>
      <c r="DK121" s="830"/>
      <c r="DL121" s="830">
        <v>1962637</v>
      </c>
      <c r="DM121" s="830"/>
      <c r="DN121" s="830"/>
      <c r="DO121" s="830"/>
      <c r="DP121" s="830"/>
      <c r="DQ121" s="830">
        <v>1961846</v>
      </c>
      <c r="DR121" s="830"/>
      <c r="DS121" s="830"/>
      <c r="DT121" s="830"/>
      <c r="DU121" s="830"/>
      <c r="DV121" s="807">
        <v>29.6</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24251089</v>
      </c>
      <c r="BR122" s="858"/>
      <c r="BS122" s="858"/>
      <c r="BT122" s="858"/>
      <c r="BU122" s="858"/>
      <c r="BV122" s="858">
        <v>23598197</v>
      </c>
      <c r="BW122" s="858"/>
      <c r="BX122" s="858"/>
      <c r="BY122" s="858"/>
      <c r="BZ122" s="858"/>
      <c r="CA122" s="858">
        <v>31809381</v>
      </c>
      <c r="CB122" s="858"/>
      <c r="CC122" s="858"/>
      <c r="CD122" s="858"/>
      <c r="CE122" s="858"/>
      <c r="CF122" s="859">
        <v>479.4</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457719</v>
      </c>
      <c r="DH122" s="830"/>
      <c r="DI122" s="830"/>
      <c r="DJ122" s="830"/>
      <c r="DK122" s="830"/>
      <c r="DL122" s="830">
        <v>445632</v>
      </c>
      <c r="DM122" s="830"/>
      <c r="DN122" s="830"/>
      <c r="DO122" s="830"/>
      <c r="DP122" s="830"/>
      <c r="DQ122" s="830">
        <v>975064</v>
      </c>
      <c r="DR122" s="830"/>
      <c r="DS122" s="830"/>
      <c r="DT122" s="830"/>
      <c r="DU122" s="830"/>
      <c r="DV122" s="807">
        <v>14.7</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28786277</v>
      </c>
      <c r="BR123" s="846"/>
      <c r="BS123" s="846"/>
      <c r="BT123" s="846"/>
      <c r="BU123" s="846"/>
      <c r="BV123" s="846">
        <v>30053417</v>
      </c>
      <c r="BW123" s="846"/>
      <c r="BX123" s="846"/>
      <c r="BY123" s="846"/>
      <c r="BZ123" s="846"/>
      <c r="CA123" s="846">
        <v>40240740</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26.3</v>
      </c>
      <c r="BR124" s="844"/>
      <c r="BS124" s="844"/>
      <c r="BT124" s="844"/>
      <c r="BU124" s="844"/>
      <c r="BV124" s="844">
        <v>1.6</v>
      </c>
      <c r="BW124" s="844"/>
      <c r="BX124" s="844"/>
      <c r="BY124" s="844"/>
      <c r="BZ124" s="844"/>
      <c r="CA124" s="844">
        <v>4.2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92965</v>
      </c>
      <c r="AB128" s="814"/>
      <c r="AC128" s="814"/>
      <c r="AD128" s="814"/>
      <c r="AE128" s="815"/>
      <c r="AF128" s="816">
        <v>78943</v>
      </c>
      <c r="AG128" s="814"/>
      <c r="AH128" s="814"/>
      <c r="AI128" s="814"/>
      <c r="AJ128" s="815"/>
      <c r="AK128" s="816">
        <v>27302</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13.51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8960279</v>
      </c>
      <c r="AB129" s="793"/>
      <c r="AC129" s="793"/>
      <c r="AD129" s="793"/>
      <c r="AE129" s="794"/>
      <c r="AF129" s="795">
        <v>9039456</v>
      </c>
      <c r="AG129" s="793"/>
      <c r="AH129" s="793"/>
      <c r="AI129" s="793"/>
      <c r="AJ129" s="794"/>
      <c r="AK129" s="795">
        <v>9046112</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18.510000000000002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2409414</v>
      </c>
      <c r="AB130" s="793"/>
      <c r="AC130" s="793"/>
      <c r="AD130" s="793"/>
      <c r="AE130" s="794"/>
      <c r="AF130" s="795">
        <v>2419042</v>
      </c>
      <c r="AG130" s="793"/>
      <c r="AH130" s="793"/>
      <c r="AI130" s="793"/>
      <c r="AJ130" s="794"/>
      <c r="AK130" s="795">
        <v>2410389</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3.8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6550865</v>
      </c>
      <c r="AB131" s="777"/>
      <c r="AC131" s="777"/>
      <c r="AD131" s="777"/>
      <c r="AE131" s="778"/>
      <c r="AF131" s="779">
        <v>6620414</v>
      </c>
      <c r="AG131" s="777"/>
      <c r="AH131" s="777"/>
      <c r="AI131" s="777"/>
      <c r="AJ131" s="778"/>
      <c r="AK131" s="779">
        <v>6635723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4.2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3.8840366880000001</v>
      </c>
      <c r="AB132" s="758"/>
      <c r="AC132" s="758"/>
      <c r="AD132" s="758"/>
      <c r="AE132" s="759"/>
      <c r="AF132" s="760">
        <v>2.9643765480000002</v>
      </c>
      <c r="AG132" s="758"/>
      <c r="AH132" s="758"/>
      <c r="AI132" s="758"/>
      <c r="AJ132" s="759"/>
      <c r="AK132" s="760">
        <v>4.595264148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4.2</v>
      </c>
      <c r="AB133" s="737"/>
      <c r="AC133" s="737"/>
      <c r="AD133" s="737"/>
      <c r="AE133" s="738"/>
      <c r="AF133" s="736">
        <v>4</v>
      </c>
      <c r="AG133" s="737"/>
      <c r="AH133" s="737"/>
      <c r="AI133" s="737"/>
      <c r="AJ133" s="738"/>
      <c r="AK133" s="736">
        <v>3.8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qxChJJv2umKypjqlIH6SuM8kzcvsz9ihWjcawqVVOLD+lodwHDDTp8k4xs2t6doc+AnYmA9makCovi0fkyIxg==" saltValue="KugoaWxsafkyQIDTsF10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J50" zoomScaleNormal="85" zoomScaleSheetLayoutView="100" workbookViewId="0">
      <selection activeCell="CP27" sqref="CP27"/>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k0udTJxSrQQk2ApdKvGS6mhi0vLwmG5QLiplEt85fnniVcFKwoaHWFXMxOAsyGcSlD8K6pjBRsVGRKrvqHLyQ==" saltValue="DBXtU+K2D/+SL2UaHvVy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L62" zoomScaleNormal="100" zoomScaleSheetLayoutView="55" workbookViewId="0">
      <selection activeCell="AT88" sqref="AT88"/>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f0mmuSorgy9CNuf4IM+plZppSgO+/nbmogJZUW4pNCytK4Tq8AO+t88hzzlUWDw16YT02KTiowDeSm5KMbgdw==" saltValue="1V9i0icWfKERaRVh3pzZp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Z43" workbookViewId="0">
      <selection activeCell="A2" sqref="A2"/>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2166719</v>
      </c>
      <c r="AP9" s="262">
        <v>151191</v>
      </c>
      <c r="AQ9" s="263">
        <v>102505</v>
      </c>
      <c r="AR9" s="264">
        <v>47.5</v>
      </c>
    </row>
    <row r="10" spans="1:46" ht="13.5" customHeight="1" x14ac:dyDescent="0.2">
      <c r="A10" s="247"/>
      <c r="AK10" s="1143" t="s">
        <v>485</v>
      </c>
      <c r="AL10" s="1144"/>
      <c r="AM10" s="1144"/>
      <c r="AN10" s="1145"/>
      <c r="AO10" s="265">
        <v>393786</v>
      </c>
      <c r="AP10" s="265">
        <v>27478</v>
      </c>
      <c r="AQ10" s="266">
        <v>13118</v>
      </c>
      <c r="AR10" s="267">
        <v>109.5</v>
      </c>
    </row>
    <row r="11" spans="1:46" ht="13.5" customHeight="1" x14ac:dyDescent="0.2">
      <c r="A11" s="247"/>
      <c r="AK11" s="1143" t="s">
        <v>486</v>
      </c>
      <c r="AL11" s="1144"/>
      <c r="AM11" s="1144"/>
      <c r="AN11" s="1145"/>
      <c r="AO11" s="265" t="s">
        <v>487</v>
      </c>
      <c r="AP11" s="265" t="s">
        <v>487</v>
      </c>
      <c r="AQ11" s="266">
        <v>532</v>
      </c>
      <c r="AR11" s="267" t="s">
        <v>487</v>
      </c>
    </row>
    <row r="12" spans="1:46" ht="13.5" customHeight="1" x14ac:dyDescent="0.2">
      <c r="A12" s="247"/>
      <c r="AK12" s="1143" t="s">
        <v>488</v>
      </c>
      <c r="AL12" s="1144"/>
      <c r="AM12" s="1144"/>
      <c r="AN12" s="1145"/>
      <c r="AO12" s="265" t="s">
        <v>487</v>
      </c>
      <c r="AP12" s="265" t="s">
        <v>487</v>
      </c>
      <c r="AQ12" s="266">
        <v>70</v>
      </c>
      <c r="AR12" s="267" t="s">
        <v>487</v>
      </c>
    </row>
    <row r="13" spans="1:46" ht="13.5" customHeight="1" x14ac:dyDescent="0.2">
      <c r="A13" s="247"/>
      <c r="AK13" s="1143" t="s">
        <v>489</v>
      </c>
      <c r="AL13" s="1144"/>
      <c r="AM13" s="1144"/>
      <c r="AN13" s="1145"/>
      <c r="AO13" s="265">
        <v>64632</v>
      </c>
      <c r="AP13" s="265">
        <v>4510</v>
      </c>
      <c r="AQ13" s="266">
        <v>4255</v>
      </c>
      <c r="AR13" s="267">
        <v>6</v>
      </c>
    </row>
    <row r="14" spans="1:46" ht="13.5" customHeight="1" x14ac:dyDescent="0.2">
      <c r="A14" s="247"/>
      <c r="AK14" s="1143" t="s">
        <v>490</v>
      </c>
      <c r="AL14" s="1144"/>
      <c r="AM14" s="1144"/>
      <c r="AN14" s="1145"/>
      <c r="AO14" s="265">
        <v>42779</v>
      </c>
      <c r="AP14" s="265">
        <v>2985</v>
      </c>
      <c r="AQ14" s="266">
        <v>1813</v>
      </c>
      <c r="AR14" s="267">
        <v>64.599999999999994</v>
      </c>
    </row>
    <row r="15" spans="1:46" ht="13.5" customHeight="1" x14ac:dyDescent="0.2">
      <c r="A15" s="247"/>
      <c r="AK15" s="1146" t="s">
        <v>491</v>
      </c>
      <c r="AL15" s="1147"/>
      <c r="AM15" s="1147"/>
      <c r="AN15" s="1148"/>
      <c r="AO15" s="265">
        <v>-152220</v>
      </c>
      <c r="AP15" s="265">
        <v>-10622</v>
      </c>
      <c r="AQ15" s="266">
        <v>-6003</v>
      </c>
      <c r="AR15" s="267">
        <v>76.900000000000006</v>
      </c>
    </row>
    <row r="16" spans="1:46" ht="13.2" x14ac:dyDescent="0.2">
      <c r="A16" s="247"/>
      <c r="AK16" s="1146" t="s">
        <v>178</v>
      </c>
      <c r="AL16" s="1147"/>
      <c r="AM16" s="1147"/>
      <c r="AN16" s="1148"/>
      <c r="AO16" s="265">
        <v>2515696</v>
      </c>
      <c r="AP16" s="265">
        <v>175542</v>
      </c>
      <c r="AQ16" s="266">
        <v>116291</v>
      </c>
      <c r="AR16" s="267">
        <v>51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15.07</v>
      </c>
      <c r="AP21" s="278">
        <v>9.5500000000000007</v>
      </c>
      <c r="AQ21" s="279">
        <v>5.52</v>
      </c>
      <c r="AS21" s="280"/>
      <c r="AT21" s="276"/>
    </row>
    <row r="22" spans="1:46" s="248" customFormat="1" ht="13.2" x14ac:dyDescent="0.2">
      <c r="A22" s="276"/>
      <c r="AK22" s="1149" t="s">
        <v>497</v>
      </c>
      <c r="AL22" s="1150"/>
      <c r="AM22" s="1150"/>
      <c r="AN22" s="1151"/>
      <c r="AO22" s="281">
        <v>95</v>
      </c>
      <c r="AP22" s="282">
        <v>96.7</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2057241</v>
      </c>
      <c r="AP32" s="291">
        <v>143552</v>
      </c>
      <c r="AQ32" s="292">
        <v>49899</v>
      </c>
      <c r="AR32" s="293">
        <v>187.7</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v>2</v>
      </c>
      <c r="AR34" s="293" t="s">
        <v>487</v>
      </c>
    </row>
    <row r="35" spans="1:46" ht="27" customHeight="1" x14ac:dyDescent="0.2">
      <c r="A35" s="247"/>
      <c r="AK35" s="1133" t="s">
        <v>504</v>
      </c>
      <c r="AL35" s="1134"/>
      <c r="AM35" s="1134"/>
      <c r="AN35" s="1135"/>
      <c r="AO35" s="291">
        <v>644476</v>
      </c>
      <c r="AP35" s="291">
        <v>44971</v>
      </c>
      <c r="AQ35" s="292">
        <v>13394</v>
      </c>
      <c r="AR35" s="293">
        <v>235.8</v>
      </c>
    </row>
    <row r="36" spans="1:46" ht="27" customHeight="1" x14ac:dyDescent="0.2">
      <c r="A36" s="247"/>
      <c r="AK36" s="1133" t="s">
        <v>505</v>
      </c>
      <c r="AL36" s="1134"/>
      <c r="AM36" s="1134"/>
      <c r="AN36" s="1135"/>
      <c r="AO36" s="291">
        <v>40903</v>
      </c>
      <c r="AP36" s="291">
        <v>2854</v>
      </c>
      <c r="AQ36" s="292">
        <v>2489</v>
      </c>
      <c r="AR36" s="293">
        <v>14.7</v>
      </c>
    </row>
    <row r="37" spans="1:46" ht="13.5" customHeight="1" x14ac:dyDescent="0.2">
      <c r="A37" s="247"/>
      <c r="AK37" s="1133" t="s">
        <v>506</v>
      </c>
      <c r="AL37" s="1134"/>
      <c r="AM37" s="1134"/>
      <c r="AN37" s="1135"/>
      <c r="AO37" s="291" t="s">
        <v>487</v>
      </c>
      <c r="AP37" s="291" t="s">
        <v>487</v>
      </c>
      <c r="AQ37" s="292">
        <v>625</v>
      </c>
      <c r="AR37" s="293" t="s">
        <v>487</v>
      </c>
    </row>
    <row r="38" spans="1:46" ht="27" customHeight="1" x14ac:dyDescent="0.2">
      <c r="A38" s="247"/>
      <c r="AK38" s="1136" t="s">
        <v>507</v>
      </c>
      <c r="AL38" s="1137"/>
      <c r="AM38" s="1137"/>
      <c r="AN38" s="1138"/>
      <c r="AO38" s="294" t="s">
        <v>487</v>
      </c>
      <c r="AP38" s="294" t="s">
        <v>487</v>
      </c>
      <c r="AQ38" s="295">
        <v>5</v>
      </c>
      <c r="AR38" s="283" t="s">
        <v>487</v>
      </c>
      <c r="AS38" s="290"/>
    </row>
    <row r="39" spans="1:46" ht="13.2" x14ac:dyDescent="0.2">
      <c r="A39" s="247"/>
      <c r="AK39" s="1136" t="s">
        <v>508</v>
      </c>
      <c r="AL39" s="1137"/>
      <c r="AM39" s="1137"/>
      <c r="AN39" s="1138"/>
      <c r="AO39" s="291">
        <v>-27302</v>
      </c>
      <c r="AP39" s="291">
        <v>-1905</v>
      </c>
      <c r="AQ39" s="292">
        <v>-2982</v>
      </c>
      <c r="AR39" s="293">
        <v>-36.1</v>
      </c>
      <c r="AS39" s="290"/>
    </row>
    <row r="40" spans="1:46" ht="27" customHeight="1" x14ac:dyDescent="0.2">
      <c r="A40" s="247"/>
      <c r="AK40" s="1133" t="s">
        <v>509</v>
      </c>
      <c r="AL40" s="1134"/>
      <c r="AM40" s="1134"/>
      <c r="AN40" s="1135"/>
      <c r="AO40" s="291">
        <v>-2410389</v>
      </c>
      <c r="AP40" s="291">
        <v>-168194</v>
      </c>
      <c r="AQ40" s="292">
        <v>-43756</v>
      </c>
      <c r="AR40" s="293">
        <v>284.39999999999998</v>
      </c>
      <c r="AS40" s="290"/>
    </row>
    <row r="41" spans="1:46" ht="13.2" x14ac:dyDescent="0.2">
      <c r="A41" s="247"/>
      <c r="AK41" s="1139" t="s">
        <v>288</v>
      </c>
      <c r="AL41" s="1140"/>
      <c r="AM41" s="1140"/>
      <c r="AN41" s="1141"/>
      <c r="AO41" s="291">
        <v>304929</v>
      </c>
      <c r="AP41" s="291">
        <v>21278</v>
      </c>
      <c r="AQ41" s="292">
        <v>19675</v>
      </c>
      <c r="AR41" s="293">
        <v>8.1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3442364</v>
      </c>
      <c r="AN51" s="313">
        <v>208426</v>
      </c>
      <c r="AO51" s="314">
        <v>-45</v>
      </c>
      <c r="AP51" s="315">
        <v>96248</v>
      </c>
      <c r="AQ51" s="316">
        <v>10</v>
      </c>
      <c r="AR51" s="317">
        <v>-55</v>
      </c>
    </row>
    <row r="52" spans="1:44" ht="13.2" x14ac:dyDescent="0.2">
      <c r="A52" s="247"/>
      <c r="AK52" s="318"/>
      <c r="AL52" s="319" t="s">
        <v>519</v>
      </c>
      <c r="AM52" s="320">
        <v>1766129</v>
      </c>
      <c r="AN52" s="321">
        <v>106934</v>
      </c>
      <c r="AO52" s="322">
        <v>-52.8</v>
      </c>
      <c r="AP52" s="323">
        <v>55768</v>
      </c>
      <c r="AQ52" s="324">
        <v>17.5</v>
      </c>
      <c r="AR52" s="325">
        <v>-70.3</v>
      </c>
    </row>
    <row r="53" spans="1:44" ht="13.2" x14ac:dyDescent="0.2">
      <c r="A53" s="247"/>
      <c r="AK53" s="303" t="s">
        <v>520</v>
      </c>
      <c r="AL53" s="304"/>
      <c r="AM53" s="312">
        <v>1788346</v>
      </c>
      <c r="AN53" s="313">
        <v>111174</v>
      </c>
      <c r="AO53" s="314">
        <v>-46.7</v>
      </c>
      <c r="AP53" s="315">
        <v>76413</v>
      </c>
      <c r="AQ53" s="316">
        <v>-20.6</v>
      </c>
      <c r="AR53" s="317">
        <v>-26.1</v>
      </c>
    </row>
    <row r="54" spans="1:44" ht="13.2" x14ac:dyDescent="0.2">
      <c r="A54" s="247"/>
      <c r="AK54" s="318"/>
      <c r="AL54" s="319" t="s">
        <v>519</v>
      </c>
      <c r="AM54" s="320">
        <v>782649</v>
      </c>
      <c r="AN54" s="321">
        <v>48654</v>
      </c>
      <c r="AO54" s="322">
        <v>-54.5</v>
      </c>
      <c r="AP54" s="323">
        <v>39658</v>
      </c>
      <c r="AQ54" s="324">
        <v>-28.9</v>
      </c>
      <c r="AR54" s="325">
        <v>-25.6</v>
      </c>
    </row>
    <row r="55" spans="1:44" ht="13.2" x14ac:dyDescent="0.2">
      <c r="A55" s="247"/>
      <c r="AK55" s="303" t="s">
        <v>521</v>
      </c>
      <c r="AL55" s="304"/>
      <c r="AM55" s="312">
        <v>1706921</v>
      </c>
      <c r="AN55" s="313">
        <v>109166</v>
      </c>
      <c r="AO55" s="314">
        <v>-1.8</v>
      </c>
      <c r="AP55" s="315">
        <v>66481</v>
      </c>
      <c r="AQ55" s="316">
        <v>-13</v>
      </c>
      <c r="AR55" s="317">
        <v>11.2</v>
      </c>
    </row>
    <row r="56" spans="1:44" ht="13.2" x14ac:dyDescent="0.2">
      <c r="A56" s="247"/>
      <c r="AK56" s="318"/>
      <c r="AL56" s="319" t="s">
        <v>519</v>
      </c>
      <c r="AM56" s="320">
        <v>1079430</v>
      </c>
      <c r="AN56" s="321">
        <v>69035</v>
      </c>
      <c r="AO56" s="322">
        <v>41.9</v>
      </c>
      <c r="AP56" s="323">
        <v>36120</v>
      </c>
      <c r="AQ56" s="324">
        <v>-8.9</v>
      </c>
      <c r="AR56" s="325">
        <v>50.8</v>
      </c>
    </row>
    <row r="57" spans="1:44" ht="13.2" x14ac:dyDescent="0.2">
      <c r="A57" s="247"/>
      <c r="AK57" s="303" t="s">
        <v>522</v>
      </c>
      <c r="AL57" s="304"/>
      <c r="AM57" s="312">
        <v>1540470</v>
      </c>
      <c r="AN57" s="313">
        <v>101433</v>
      </c>
      <c r="AO57" s="314">
        <v>-7.1</v>
      </c>
      <c r="AP57" s="315">
        <v>67825</v>
      </c>
      <c r="AQ57" s="316">
        <v>2</v>
      </c>
      <c r="AR57" s="317">
        <v>-9.1</v>
      </c>
    </row>
    <row r="58" spans="1:44" ht="13.2" x14ac:dyDescent="0.2">
      <c r="A58" s="247"/>
      <c r="AK58" s="318"/>
      <c r="AL58" s="319" t="s">
        <v>519</v>
      </c>
      <c r="AM58" s="320">
        <v>1065912</v>
      </c>
      <c r="AN58" s="321">
        <v>70186</v>
      </c>
      <c r="AO58" s="322">
        <v>1.7</v>
      </c>
      <c r="AP58" s="323">
        <v>39417</v>
      </c>
      <c r="AQ58" s="324">
        <v>9.1</v>
      </c>
      <c r="AR58" s="325">
        <v>-7.4</v>
      </c>
    </row>
    <row r="59" spans="1:44" ht="13.2" x14ac:dyDescent="0.2">
      <c r="A59" s="247"/>
      <c r="AK59" s="303" t="s">
        <v>523</v>
      </c>
      <c r="AL59" s="304"/>
      <c r="AM59" s="312">
        <v>1335802</v>
      </c>
      <c r="AN59" s="313">
        <v>93211</v>
      </c>
      <c r="AO59" s="314">
        <v>-8.1</v>
      </c>
      <c r="AP59" s="315">
        <v>81158</v>
      </c>
      <c r="AQ59" s="316">
        <v>19.7</v>
      </c>
      <c r="AR59" s="317">
        <v>-27.8</v>
      </c>
    </row>
    <row r="60" spans="1:44" ht="13.2" x14ac:dyDescent="0.2">
      <c r="A60" s="247"/>
      <c r="AK60" s="318"/>
      <c r="AL60" s="319" t="s">
        <v>519</v>
      </c>
      <c r="AM60" s="320">
        <v>1038511</v>
      </c>
      <c r="AN60" s="321">
        <v>72466</v>
      </c>
      <c r="AO60" s="322">
        <v>3.2</v>
      </c>
      <c r="AP60" s="323">
        <v>45320</v>
      </c>
      <c r="AQ60" s="324">
        <v>15</v>
      </c>
      <c r="AR60" s="325">
        <v>-11.8</v>
      </c>
    </row>
    <row r="61" spans="1:44" ht="13.2" x14ac:dyDescent="0.2">
      <c r="A61" s="247"/>
      <c r="AK61" s="303" t="s">
        <v>524</v>
      </c>
      <c r="AL61" s="326"/>
      <c r="AM61" s="312">
        <v>1962781</v>
      </c>
      <c r="AN61" s="313">
        <v>124682</v>
      </c>
      <c r="AO61" s="314">
        <v>-21.7</v>
      </c>
      <c r="AP61" s="315">
        <v>77625</v>
      </c>
      <c r="AQ61" s="327">
        <v>-0.4</v>
      </c>
      <c r="AR61" s="317">
        <v>-21.3</v>
      </c>
    </row>
    <row r="62" spans="1:44" ht="13.2" x14ac:dyDescent="0.2">
      <c r="A62" s="247"/>
      <c r="AK62" s="318"/>
      <c r="AL62" s="319" t="s">
        <v>519</v>
      </c>
      <c r="AM62" s="320">
        <v>1146526</v>
      </c>
      <c r="AN62" s="321">
        <v>73455</v>
      </c>
      <c r="AO62" s="322">
        <v>-12.1</v>
      </c>
      <c r="AP62" s="323">
        <v>43257</v>
      </c>
      <c r="AQ62" s="324">
        <v>0.8</v>
      </c>
      <c r="AR62" s="325">
        <v>-12.9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JfsV4xL1uiYYvzTGRSm9x+Tp2ftAf/P76MQyjkMlsl1Ij1QDXoxUKlE8E6IB8O78S+ahWzSBMnhP65JsmcA/Q==" saltValue="V8K4PBfU+JqsjPfAteTO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7" zoomScaleNormal="100" zoomScaleSheetLayoutView="55" workbookViewId="0">
      <selection activeCell="AD116" sqref="AD116"/>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G4GyYDrHxHzppQcd4VQuOb6tHPQqkUhXz9tsal0QAw1Orp8BTZQcOe9u9XeRh4Rhzx1RCZ0Aet+xThr73ob1kQ==" saltValue="BU68sR1BmU874xbG4Aafs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6"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c1ftafAn8DSXIBAGzbzoPD+DWVykZ3XtRmZteyi9wDgnlJMZ4CMSE+xSLf571UJ/fvYuDmB0BZV4oCS5zpzG7g==" saltValue="GpHLKXun57QYhGSvJBDpr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64" zoomScaleSheetLayoutView="100" workbookViewId="0">
      <selection activeCell="I49" sqref="I49"/>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17.579999999999998</v>
      </c>
      <c r="G47" s="12">
        <v>16.45</v>
      </c>
      <c r="H47" s="12">
        <v>16.55</v>
      </c>
      <c r="I47" s="12">
        <v>21.37</v>
      </c>
      <c r="J47" s="13">
        <v>28.41</v>
      </c>
    </row>
    <row r="48" spans="2:10" ht="57.75" customHeight="1" x14ac:dyDescent="0.2">
      <c r="B48" s="14"/>
      <c r="C48" s="1154" t="s">
        <v>4</v>
      </c>
      <c r="D48" s="1154"/>
      <c r="E48" s="1155"/>
      <c r="F48" s="15">
        <v>4.95</v>
      </c>
      <c r="G48" s="16">
        <v>3.05</v>
      </c>
      <c r="H48" s="16">
        <v>3.34</v>
      </c>
      <c r="I48" s="16">
        <v>8.6199999999999992</v>
      </c>
      <c r="J48" s="17">
        <v>17.34</v>
      </c>
    </row>
    <row r="49" spans="2:10" ht="57.75" customHeight="1" thickBot="1" x14ac:dyDescent="0.25">
      <c r="B49" s="18"/>
      <c r="C49" s="1156" t="s">
        <v>5</v>
      </c>
      <c r="D49" s="1156"/>
      <c r="E49" s="1157"/>
      <c r="F49" s="19">
        <v>13.63</v>
      </c>
      <c r="G49" s="20">
        <v>14.38</v>
      </c>
      <c r="H49" s="20">
        <v>14.65</v>
      </c>
      <c r="I49" s="20">
        <v>10.27</v>
      </c>
      <c r="J49" s="21">
        <v>7.49</v>
      </c>
    </row>
    <row r="50" spans="2:10" ht="13.2" x14ac:dyDescent="0.2"/>
  </sheetData>
  <sheetProtection algorithmName="SHA-512" hashValue="u6QuBBq4aFPOpq3cVBo6rRhn8ZcbkBx9+3pSb321IHB5P3eWm36aPFirMyV4fYMQ8LpSrMoDvKAKiRTPX07IaQ==" saltValue="Wzsd2gnPMb0N/v7+LrbV3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H30" zoomScaleSheetLayoutView="100" workbookViewId="0">
      <selection activeCell="I44" sqref="I4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531</v>
      </c>
      <c r="D34" s="1162"/>
      <c r="E34" s="1163"/>
      <c r="F34" s="32">
        <v>4.9400000000000004</v>
      </c>
      <c r="G34" s="33">
        <v>3.05</v>
      </c>
      <c r="H34" s="33">
        <v>3.33</v>
      </c>
      <c r="I34" s="33">
        <v>8.61</v>
      </c>
      <c r="J34" s="34">
        <v>17.34</v>
      </c>
      <c r="K34" s="22"/>
      <c r="L34" s="22"/>
      <c r="M34" s="22"/>
      <c r="N34" s="22"/>
      <c r="O34" s="22"/>
      <c r="P34" s="22"/>
    </row>
    <row r="35" spans="1:16" ht="39" customHeight="1" x14ac:dyDescent="0.2">
      <c r="A35" s="22"/>
      <c r="B35" s="35"/>
      <c r="C35" s="1158" t="s">
        <v>532</v>
      </c>
      <c r="D35" s="1158"/>
      <c r="E35" s="1159"/>
      <c r="F35" s="36">
        <v>0.6</v>
      </c>
      <c r="G35" s="37">
        <v>0.63</v>
      </c>
      <c r="H35" s="37">
        <v>0.93</v>
      </c>
      <c r="I35" s="37">
        <v>1.44</v>
      </c>
      <c r="J35" s="38">
        <v>8.89</v>
      </c>
      <c r="K35" s="22"/>
      <c r="L35" s="22"/>
      <c r="M35" s="22"/>
      <c r="N35" s="22"/>
      <c r="O35" s="22"/>
      <c r="P35" s="22"/>
    </row>
    <row r="36" spans="1:16" ht="39" customHeight="1" x14ac:dyDescent="0.2">
      <c r="A36" s="22"/>
      <c r="B36" s="35"/>
      <c r="C36" s="1158" t="s">
        <v>533</v>
      </c>
      <c r="D36" s="1158"/>
      <c r="E36" s="1159"/>
      <c r="F36" s="36">
        <v>9.4600000000000009</v>
      </c>
      <c r="G36" s="37">
        <v>8.6</v>
      </c>
      <c r="H36" s="37">
        <v>8.6199999999999992</v>
      </c>
      <c r="I36" s="37">
        <v>7.64</v>
      </c>
      <c r="J36" s="38">
        <v>5.27</v>
      </c>
      <c r="K36" s="22"/>
      <c r="L36" s="22"/>
      <c r="M36" s="22"/>
      <c r="N36" s="22"/>
      <c r="O36" s="22"/>
      <c r="P36" s="22"/>
    </row>
    <row r="37" spans="1:16" ht="39" customHeight="1" x14ac:dyDescent="0.2">
      <c r="A37" s="22"/>
      <c r="B37" s="35"/>
      <c r="C37" s="1158" t="s">
        <v>534</v>
      </c>
      <c r="D37" s="1158"/>
      <c r="E37" s="1159"/>
      <c r="F37" s="36">
        <v>5.63</v>
      </c>
      <c r="G37" s="37">
        <v>5.87</v>
      </c>
      <c r="H37" s="37">
        <v>6.58</v>
      </c>
      <c r="I37" s="37">
        <v>3.55</v>
      </c>
      <c r="J37" s="38">
        <v>4.5</v>
      </c>
      <c r="K37" s="22"/>
      <c r="L37" s="22"/>
      <c r="M37" s="22"/>
      <c r="N37" s="22"/>
      <c r="O37" s="22"/>
      <c r="P37" s="22"/>
    </row>
    <row r="38" spans="1:16" ht="39" customHeight="1" x14ac:dyDescent="0.2">
      <c r="A38" s="22"/>
      <c r="B38" s="35"/>
      <c r="C38" s="1158" t="s">
        <v>535</v>
      </c>
      <c r="D38" s="1158"/>
      <c r="E38" s="1159"/>
      <c r="F38" s="36">
        <v>0.4</v>
      </c>
      <c r="G38" s="37">
        <v>0.41</v>
      </c>
      <c r="H38" s="37">
        <v>0.15</v>
      </c>
      <c r="I38" s="37">
        <v>0.02</v>
      </c>
      <c r="J38" s="38">
        <v>1.19</v>
      </c>
      <c r="K38" s="22"/>
      <c r="L38" s="22"/>
      <c r="M38" s="22"/>
      <c r="N38" s="22"/>
      <c r="O38" s="22"/>
      <c r="P38" s="22"/>
    </row>
    <row r="39" spans="1:16" ht="39" customHeight="1" x14ac:dyDescent="0.2">
      <c r="A39" s="22"/>
      <c r="B39" s="35"/>
      <c r="C39" s="1158" t="s">
        <v>536</v>
      </c>
      <c r="D39" s="1158"/>
      <c r="E39" s="1159"/>
      <c r="F39" s="36">
        <v>0.51</v>
      </c>
      <c r="G39" s="37">
        <v>0.95</v>
      </c>
      <c r="H39" s="37">
        <v>0.39</v>
      </c>
      <c r="I39" s="37">
        <v>1.9</v>
      </c>
      <c r="J39" s="38">
        <v>0.11</v>
      </c>
      <c r="K39" s="22"/>
      <c r="L39" s="22"/>
      <c r="M39" s="22"/>
      <c r="N39" s="22"/>
      <c r="O39" s="22"/>
      <c r="P39" s="22"/>
    </row>
    <row r="40" spans="1:16" ht="39" customHeight="1" x14ac:dyDescent="0.2">
      <c r="A40" s="22"/>
      <c r="B40" s="35"/>
      <c r="C40" s="1158" t="s">
        <v>537</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r/6qCpZ9XO6aN50MM8dVzvVktTiUXTgK+x4olDYSBoHsJfjPwZHzW5fVYTOjDfJ6fdbRrzBv1Oz5HedEyfWGg==" saltValue="nd4q3BNPZSfcsTpUijY7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7" zoomScale="66" zoomScaleSheetLayoutView="55" workbookViewId="0">
      <selection activeCell="N61" sqref="N6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1981</v>
      </c>
      <c r="L45" s="58">
        <v>2219</v>
      </c>
      <c r="M45" s="58">
        <v>1977</v>
      </c>
      <c r="N45" s="58">
        <v>1866</v>
      </c>
      <c r="O45" s="59">
        <v>2057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747</v>
      </c>
      <c r="L48" s="62">
        <v>698</v>
      </c>
      <c r="M48" s="62">
        <v>727</v>
      </c>
      <c r="N48" s="62">
        <v>790</v>
      </c>
      <c r="O48" s="63">
        <v>644</v>
      </c>
      <c r="P48" s="46"/>
      <c r="Q48" s="46"/>
      <c r="R48" s="46"/>
      <c r="S48" s="46"/>
      <c r="T48" s="46"/>
      <c r="U48" s="46"/>
    </row>
    <row r="49" spans="1:21" ht="30.75" customHeight="1" x14ac:dyDescent="0.2">
      <c r="A49" s="46"/>
      <c r="B49" s="1189"/>
      <c r="C49" s="1190"/>
      <c r="D49" s="60"/>
      <c r="E49" s="1166" t="s">
        <v>14</v>
      </c>
      <c r="F49" s="1166"/>
      <c r="G49" s="1166"/>
      <c r="H49" s="1166"/>
      <c r="I49" s="1166"/>
      <c r="J49" s="1167"/>
      <c r="K49" s="61">
        <v>54</v>
      </c>
      <c r="L49" s="62">
        <v>54</v>
      </c>
      <c r="M49" s="62">
        <v>53</v>
      </c>
      <c r="N49" s="62">
        <v>37</v>
      </c>
      <c r="O49" s="63">
        <v>41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1</v>
      </c>
      <c r="M51" s="62">
        <v>0</v>
      </c>
      <c r="N51" s="62">
        <v>0</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2551</v>
      </c>
      <c r="L52" s="62">
        <v>2604</v>
      </c>
      <c r="M52" s="62">
        <v>2503</v>
      </c>
      <c r="N52" s="62">
        <v>2498</v>
      </c>
      <c r="O52" s="63">
        <v>2437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231</v>
      </c>
      <c r="L53" s="67">
        <v>368</v>
      </c>
      <c r="M53" s="67">
        <v>254</v>
      </c>
      <c r="N53" s="67">
        <v>195</v>
      </c>
      <c r="O53" s="68">
        <v>305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OQqSFNNeips1IBtqmQA16F5ttzUsWpQGl5vg67rTXtlPKnv60BwylrLmdSe/NfdMDszb+wTcqL1eJ2YLiuwJg==" saltValue="pk2bNQ8CBPiPRN2KwAKz7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5" zoomScale="51" zoomScaleSheetLayoutView="100" workbookViewId="0">
      <selection activeCell="A2" sqref="A2"/>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22291</v>
      </c>
      <c r="J41" s="331">
        <v>21009</v>
      </c>
      <c r="K41" s="331">
        <v>20014</v>
      </c>
      <c r="L41" s="331">
        <v>20086</v>
      </c>
      <c r="M41" s="332">
        <v>29580</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9982</v>
      </c>
      <c r="J43" s="334">
        <v>9064</v>
      </c>
      <c r="K43" s="334">
        <v>8280</v>
      </c>
      <c r="L43" s="334">
        <v>7956</v>
      </c>
      <c r="M43" s="335">
        <v>8677</v>
      </c>
    </row>
    <row r="44" spans="2:13" ht="27.75" customHeight="1" x14ac:dyDescent="0.2">
      <c r="B44" s="1197"/>
      <c r="C44" s="1198"/>
      <c r="D44" s="104"/>
      <c r="E44" s="1201" t="s">
        <v>34</v>
      </c>
      <c r="F44" s="1201"/>
      <c r="G44" s="1201"/>
      <c r="H44" s="1202"/>
      <c r="I44" s="333">
        <v>219</v>
      </c>
      <c r="J44" s="334">
        <v>166</v>
      </c>
      <c r="K44" s="334">
        <v>113</v>
      </c>
      <c r="L44" s="334">
        <v>76</v>
      </c>
      <c r="M44" s="335">
        <v>241</v>
      </c>
    </row>
    <row r="45" spans="2:13" ht="27.75" customHeight="1" x14ac:dyDescent="0.2">
      <c r="B45" s="1197"/>
      <c r="C45" s="1198"/>
      <c r="D45" s="104"/>
      <c r="E45" s="1201" t="s">
        <v>35</v>
      </c>
      <c r="F45" s="1201"/>
      <c r="G45" s="1201"/>
      <c r="H45" s="1202"/>
      <c r="I45" s="333">
        <v>2115</v>
      </c>
      <c r="J45" s="334">
        <v>2086</v>
      </c>
      <c r="K45" s="334">
        <v>2106</v>
      </c>
      <c r="L45" s="334">
        <v>2047</v>
      </c>
      <c r="M45" s="335">
        <v>2027</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2969</v>
      </c>
      <c r="J50" s="334">
        <v>3301</v>
      </c>
      <c r="K50" s="334">
        <v>3508</v>
      </c>
      <c r="L50" s="334">
        <v>5603</v>
      </c>
      <c r="M50" s="335">
        <v>7776</v>
      </c>
    </row>
    <row r="51" spans="2:13" ht="27.75" customHeight="1" x14ac:dyDescent="0.2">
      <c r="B51" s="1197"/>
      <c r="C51" s="1198"/>
      <c r="D51" s="104"/>
      <c r="E51" s="1201" t="s">
        <v>42</v>
      </c>
      <c r="F51" s="1201"/>
      <c r="G51" s="1201"/>
      <c r="H51" s="1202"/>
      <c r="I51" s="333">
        <v>1165</v>
      </c>
      <c r="J51" s="334">
        <v>1134</v>
      </c>
      <c r="K51" s="334">
        <v>1027</v>
      </c>
      <c r="L51" s="334">
        <v>852</v>
      </c>
      <c r="M51" s="335">
        <v>655</v>
      </c>
    </row>
    <row r="52" spans="2:13" ht="27.75" customHeight="1" x14ac:dyDescent="0.2">
      <c r="B52" s="1199"/>
      <c r="C52" s="1200"/>
      <c r="D52" s="104"/>
      <c r="E52" s="1201" t="s">
        <v>43</v>
      </c>
      <c r="F52" s="1201"/>
      <c r="G52" s="1201"/>
      <c r="H52" s="1202"/>
      <c r="I52" s="333">
        <v>25492</v>
      </c>
      <c r="J52" s="334">
        <v>24838</v>
      </c>
      <c r="K52" s="334">
        <v>24251</v>
      </c>
      <c r="L52" s="334">
        <v>23598</v>
      </c>
      <c r="M52" s="335">
        <v>31809</v>
      </c>
    </row>
    <row r="53" spans="2:13" ht="27.75" customHeight="1" thickBot="1" x14ac:dyDescent="0.25">
      <c r="B53" s="1203" t="s">
        <v>19</v>
      </c>
      <c r="C53" s="1204"/>
      <c r="D53" s="108"/>
      <c r="E53" s="1205" t="s">
        <v>44</v>
      </c>
      <c r="F53" s="1205"/>
      <c r="G53" s="1205"/>
      <c r="H53" s="1206"/>
      <c r="I53" s="336">
        <v>4981</v>
      </c>
      <c r="J53" s="337">
        <v>3052</v>
      </c>
      <c r="K53" s="337">
        <v>1727</v>
      </c>
      <c r="L53" s="337">
        <v>111</v>
      </c>
      <c r="M53" s="338">
        <v>285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cbv7rkR8mDZBQnPQodPqWm3w+dneXXEGnQf6Wu+IoGx9MXvlLjOdMXpoQ1axw3NpIKiHi0RW5pcXTWPnKgw2w==" saltValue="BlCBxRiN2+vNxQuCU3dl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57" zoomScale="94" zoomScaleNormal="70" zoomScaleSheetLayoutView="100" workbookViewId="0">
      <selection activeCell="C60" sqref="C60:E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1483</v>
      </c>
      <c r="G55" s="339">
        <v>1931</v>
      </c>
      <c r="H55" s="340">
        <v>2570</v>
      </c>
    </row>
    <row r="56" spans="2:8" ht="52.5" customHeight="1" x14ac:dyDescent="0.2">
      <c r="B56" s="120"/>
      <c r="C56" s="1224" t="s">
        <v>47</v>
      </c>
      <c r="D56" s="1224"/>
      <c r="E56" s="1225"/>
      <c r="F56" s="341">
        <v>271</v>
      </c>
      <c r="G56" s="341">
        <v>1001</v>
      </c>
      <c r="H56" s="342">
        <v>1001</v>
      </c>
    </row>
    <row r="57" spans="2:8" ht="53.25" customHeight="1" x14ac:dyDescent="0.2">
      <c r="B57" s="120"/>
      <c r="C57" s="1226" t="s">
        <v>48</v>
      </c>
      <c r="D57" s="1226"/>
      <c r="E57" s="1227"/>
      <c r="F57" s="343">
        <v>1221</v>
      </c>
      <c r="G57" s="343">
        <v>1883</v>
      </c>
      <c r="H57" s="344">
        <v>3414</v>
      </c>
    </row>
    <row r="58" spans="2:8" ht="45.75" customHeight="1" x14ac:dyDescent="0.2">
      <c r="B58" s="121"/>
      <c r="C58" s="1214" t="s">
        <v>558</v>
      </c>
      <c r="D58" s="1215"/>
      <c r="E58" s="1216"/>
      <c r="F58" s="345" t="s">
        <v>561</v>
      </c>
      <c r="G58" s="345">
        <v>960</v>
      </c>
      <c r="H58" s="346">
        <v>1492</v>
      </c>
    </row>
    <row r="59" spans="2:8" ht="45.75" customHeight="1" x14ac:dyDescent="0.2">
      <c r="B59" s="121"/>
      <c r="C59" s="1214" t="s">
        <v>563</v>
      </c>
      <c r="D59" s="1215"/>
      <c r="E59" s="1216"/>
      <c r="F59" s="345">
        <v>765</v>
      </c>
      <c r="G59" s="345">
        <v>765</v>
      </c>
      <c r="H59" s="346">
        <v>1149</v>
      </c>
    </row>
    <row r="60" spans="2:8" ht="45.75" customHeight="1" x14ac:dyDescent="0.2">
      <c r="B60" s="121"/>
      <c r="C60" s="1214" t="s">
        <v>559</v>
      </c>
      <c r="D60" s="1215"/>
      <c r="E60" s="1216"/>
      <c r="F60" s="345">
        <v>92</v>
      </c>
      <c r="G60" s="345">
        <v>92</v>
      </c>
      <c r="H60" s="346">
        <v>352</v>
      </c>
    </row>
    <row r="61" spans="2:8" ht="45.75" customHeight="1" x14ac:dyDescent="0.2">
      <c r="B61" s="121"/>
      <c r="C61" s="1214" t="s">
        <v>562</v>
      </c>
      <c r="D61" s="1215"/>
      <c r="E61" s="1216"/>
      <c r="F61" s="345" t="s">
        <v>561</v>
      </c>
      <c r="G61" s="345" t="s">
        <v>561</v>
      </c>
      <c r="H61" s="346">
        <v>127</v>
      </c>
    </row>
    <row r="62" spans="2:8" ht="45.75" customHeight="1" thickBot="1" x14ac:dyDescent="0.25">
      <c r="B62" s="122"/>
      <c r="C62" s="1217" t="s">
        <v>560</v>
      </c>
      <c r="D62" s="1218"/>
      <c r="E62" s="1219"/>
      <c r="F62" s="347">
        <v>18</v>
      </c>
      <c r="G62" s="347">
        <v>18</v>
      </c>
      <c r="H62" s="348">
        <v>164</v>
      </c>
    </row>
    <row r="63" spans="2:8" ht="52.5" customHeight="1" thickBot="1" x14ac:dyDescent="0.25">
      <c r="B63" s="123"/>
      <c r="C63" s="1220" t="s">
        <v>49</v>
      </c>
      <c r="D63" s="1220"/>
      <c r="E63" s="1221"/>
      <c r="F63" s="349">
        <v>2975</v>
      </c>
      <c r="G63" s="349">
        <v>4815</v>
      </c>
      <c r="H63" s="350">
        <v>6984</v>
      </c>
    </row>
    <row r="64" spans="2:8" ht="13.2" x14ac:dyDescent="0.2"/>
  </sheetData>
  <sheetProtection algorithmName="SHA-512" hashValue="hNzisQanfo4n+JrBUBEoNWJeb2s/sdcWltNp1KUf8GoODqvz8z7oe1aU34VPsgc/sZowMVHAWDlAUPTPM7PSUA==" saltValue="qIeQygMN8NDqtwdqpCn3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52F24-5496-4C4C-A018-B1EF0596C4B5}">
  <sheetPr>
    <pageSetUpPr fitToPage="1"/>
  </sheetPr>
  <dimension ref="A1:DE85"/>
  <sheetViews>
    <sheetView showGridLines="0" topLeftCell="E56" zoomScaleNormal="100" zoomScaleSheetLayoutView="55" workbookViewId="0">
      <selection activeCell="C60" sqref="C60:E60"/>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77.099999999999994</v>
      </c>
      <c r="BQ51" s="1230"/>
      <c r="BR51" s="1230"/>
      <c r="BS51" s="1230"/>
      <c r="BT51" s="1230"/>
      <c r="BU51" s="1230"/>
      <c r="BV51" s="1230"/>
      <c r="BW51" s="1230"/>
      <c r="BX51" s="1230">
        <v>44.9</v>
      </c>
      <c r="BY51" s="1230"/>
      <c r="BZ51" s="1230"/>
      <c r="CA51" s="1230"/>
      <c r="CB51" s="1230"/>
      <c r="CC51" s="1230"/>
      <c r="CD51" s="1230"/>
      <c r="CE51" s="1230"/>
      <c r="CF51" s="1230">
        <v>26.3</v>
      </c>
      <c r="CG51" s="1230"/>
      <c r="CH51" s="1230"/>
      <c r="CI51" s="1230"/>
      <c r="CJ51" s="1230"/>
      <c r="CK51" s="1230"/>
      <c r="CL51" s="1230"/>
      <c r="CM51" s="1230"/>
      <c r="CN51" s="1230">
        <v>1.6</v>
      </c>
      <c r="CO51" s="1230"/>
      <c r="CP51" s="1230"/>
      <c r="CQ51" s="1230"/>
      <c r="CR51" s="1230"/>
      <c r="CS51" s="1230"/>
      <c r="CT51" s="1230"/>
      <c r="CU51" s="1230"/>
      <c r="CV51" s="1230">
        <v>4.2</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67.099999999999994</v>
      </c>
      <c r="BQ53" s="1230"/>
      <c r="BR53" s="1230"/>
      <c r="BS53" s="1230"/>
      <c r="BT53" s="1230"/>
      <c r="BU53" s="1230"/>
      <c r="BV53" s="1230"/>
      <c r="BW53" s="1230"/>
      <c r="BX53" s="1230">
        <v>68.599999999999994</v>
      </c>
      <c r="BY53" s="1230"/>
      <c r="BZ53" s="1230"/>
      <c r="CA53" s="1230"/>
      <c r="CB53" s="1230"/>
      <c r="CC53" s="1230"/>
      <c r="CD53" s="1230"/>
      <c r="CE53" s="1230"/>
      <c r="CF53" s="1230">
        <v>70</v>
      </c>
      <c r="CG53" s="1230"/>
      <c r="CH53" s="1230"/>
      <c r="CI53" s="1230"/>
      <c r="CJ53" s="1230"/>
      <c r="CK53" s="1230"/>
      <c r="CL53" s="1230"/>
      <c r="CM53" s="1230"/>
      <c r="CN53" s="1230">
        <v>71.599999999999994</v>
      </c>
      <c r="CO53" s="1230"/>
      <c r="CP53" s="1230"/>
      <c r="CQ53" s="1230"/>
      <c r="CR53" s="1230"/>
      <c r="CS53" s="1230"/>
      <c r="CT53" s="1230"/>
      <c r="CU53" s="1230"/>
      <c r="CV53" s="1230">
        <v>73.2</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12.8</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61.2</v>
      </c>
      <c r="BQ57" s="1230"/>
      <c r="BR57" s="1230"/>
      <c r="BS57" s="1230"/>
      <c r="BT57" s="1230"/>
      <c r="BU57" s="1230"/>
      <c r="BV57" s="1230"/>
      <c r="BW57" s="1230"/>
      <c r="BX57" s="1230">
        <v>63.1</v>
      </c>
      <c r="BY57" s="1230"/>
      <c r="BZ57" s="1230"/>
      <c r="CA57" s="1230"/>
      <c r="CB57" s="1230"/>
      <c r="CC57" s="1230"/>
      <c r="CD57" s="1230"/>
      <c r="CE57" s="1230"/>
      <c r="CF57" s="1230">
        <v>64.2</v>
      </c>
      <c r="CG57" s="1230"/>
      <c r="CH57" s="1230"/>
      <c r="CI57" s="1230"/>
      <c r="CJ57" s="1230"/>
      <c r="CK57" s="1230"/>
      <c r="CL57" s="1230"/>
      <c r="CM57" s="1230"/>
      <c r="CN57" s="1230">
        <v>64.2</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574</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77.099999999999994</v>
      </c>
      <c r="BQ73" s="1230"/>
      <c r="BR73" s="1230"/>
      <c r="BS73" s="1230"/>
      <c r="BT73" s="1230"/>
      <c r="BU73" s="1230"/>
      <c r="BV73" s="1230"/>
      <c r="BW73" s="1230"/>
      <c r="BX73" s="1230">
        <v>44.9</v>
      </c>
      <c r="BY73" s="1230"/>
      <c r="BZ73" s="1230"/>
      <c r="CA73" s="1230"/>
      <c r="CB73" s="1230"/>
      <c r="CC73" s="1230"/>
      <c r="CD73" s="1230"/>
      <c r="CE73" s="1230"/>
      <c r="CF73" s="1230">
        <v>26.3</v>
      </c>
      <c r="CG73" s="1230"/>
      <c r="CH73" s="1230"/>
      <c r="CI73" s="1230"/>
      <c r="CJ73" s="1230"/>
      <c r="CK73" s="1230"/>
      <c r="CL73" s="1230"/>
      <c r="CM73" s="1230"/>
      <c r="CN73" s="1230">
        <v>1.6</v>
      </c>
      <c r="CO73" s="1230"/>
      <c r="CP73" s="1230"/>
      <c r="CQ73" s="1230"/>
      <c r="CR73" s="1230"/>
      <c r="CS73" s="1230"/>
      <c r="CT73" s="1230"/>
      <c r="CU73" s="1230"/>
      <c r="CV73" s="1230">
        <v>4.2</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6.9</v>
      </c>
      <c r="BQ75" s="1230"/>
      <c r="BR75" s="1230"/>
      <c r="BS75" s="1230"/>
      <c r="BT75" s="1230"/>
      <c r="BU75" s="1230"/>
      <c r="BV75" s="1230"/>
      <c r="BW75" s="1230"/>
      <c r="BX75" s="1230">
        <v>5.5</v>
      </c>
      <c r="BY75" s="1230"/>
      <c r="BZ75" s="1230"/>
      <c r="CA75" s="1230"/>
      <c r="CB75" s="1230"/>
      <c r="CC75" s="1230"/>
      <c r="CD75" s="1230"/>
      <c r="CE75" s="1230"/>
      <c r="CF75" s="1230">
        <v>4.2</v>
      </c>
      <c r="CG75" s="1230"/>
      <c r="CH75" s="1230"/>
      <c r="CI75" s="1230"/>
      <c r="CJ75" s="1230"/>
      <c r="CK75" s="1230"/>
      <c r="CL75" s="1230"/>
      <c r="CM75" s="1230"/>
      <c r="CN75" s="1230">
        <v>4</v>
      </c>
      <c r="CO75" s="1230"/>
      <c r="CP75" s="1230"/>
      <c r="CQ75" s="1230"/>
      <c r="CR75" s="1230"/>
      <c r="CS75" s="1230"/>
      <c r="CT75" s="1230"/>
      <c r="CU75" s="1230"/>
      <c r="CV75" s="1230">
        <v>3.8</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12.8</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7.3</v>
      </c>
      <c r="BQ79" s="1230"/>
      <c r="BR79" s="1230"/>
      <c r="BS79" s="1230"/>
      <c r="BT79" s="1230"/>
      <c r="BU79" s="1230"/>
      <c r="BV79" s="1230"/>
      <c r="BW79" s="1230"/>
      <c r="BX79" s="1230">
        <v>7.2</v>
      </c>
      <c r="BY79" s="1230"/>
      <c r="BZ79" s="1230"/>
      <c r="CA79" s="1230"/>
      <c r="CB79" s="1230"/>
      <c r="CC79" s="1230"/>
      <c r="CD79" s="1230"/>
      <c r="CE79" s="1230"/>
      <c r="CF79" s="1230">
        <v>7.2</v>
      </c>
      <c r="CG79" s="1230"/>
      <c r="CH79" s="1230"/>
      <c r="CI79" s="1230"/>
      <c r="CJ79" s="1230"/>
      <c r="CK79" s="1230"/>
      <c r="CL79" s="1230"/>
      <c r="CM79" s="1230"/>
      <c r="CN79" s="1230">
        <v>7</v>
      </c>
      <c r="CO79" s="1230"/>
      <c r="CP79" s="1230"/>
      <c r="CQ79" s="1230"/>
      <c r="CR79" s="1230"/>
      <c r="CS79" s="1230"/>
      <c r="CT79" s="1230"/>
      <c r="CU79" s="1230"/>
      <c r="CV79" s="1230">
        <v>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AjOVK0EvpAP1Dqi7qbRcRrMfYgeQGAveEi3NfsWBvQvd1cjkTT5ilJlGXjWz4kF5qfWdBiS8lCDOF9dgVDBWw==" saltValue="lv1VNr+2czWrMrnDd2T2/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E6C4-AB1F-4957-B98A-FF6E5D84C735}">
  <sheetPr>
    <pageSetUpPr fitToPage="1"/>
  </sheetPr>
  <dimension ref="A1:DR125"/>
  <sheetViews>
    <sheetView showGridLines="0" topLeftCell="D88" zoomScale="88" zoomScaleNormal="100" zoomScaleSheetLayoutView="70" workbookViewId="0">
      <selection activeCell="C60" sqref="C60:E6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SYZTobIaEx9rpgz06poeEV30PQZ5Bjh3bzW2JgzsnXxIR2vYXHsDxTtK/kMshGR8uwaO2GtC9+uIJeUTkO45EQ==" saltValue="ev2jcthvR44Rrn0NKbrES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2BB8A-B3B4-4094-B10B-04191785D131}">
  <sheetPr>
    <pageSetUpPr fitToPage="1"/>
  </sheetPr>
  <dimension ref="A1:DR125"/>
  <sheetViews>
    <sheetView showGridLines="0" topLeftCell="A79" zoomScaleNormal="100" zoomScaleSheetLayoutView="55" workbookViewId="0">
      <selection activeCell="C60" sqref="C6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asJqB72qS5KMEUlenE3bZSwGA5ljzjS5kbMFiHrgaE62L26iFKaCzkR3jLidstwMjlLf0finiPhGIkI9XglQSg==" saltValue="mq6nE2XAHMMF+ZoTtmNab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208426</v>
      </c>
      <c r="E3" s="142"/>
      <c r="F3" s="143">
        <v>96248</v>
      </c>
      <c r="G3" s="144"/>
      <c r="H3" s="145"/>
    </row>
    <row r="4" spans="1:8" x14ac:dyDescent="0.2">
      <c r="A4" s="146"/>
      <c r="B4" s="147"/>
      <c r="C4" s="148"/>
      <c r="D4" s="149">
        <v>106934</v>
      </c>
      <c r="E4" s="150"/>
      <c r="F4" s="151">
        <v>55768</v>
      </c>
      <c r="G4" s="152"/>
      <c r="H4" s="153"/>
    </row>
    <row r="5" spans="1:8" x14ac:dyDescent="0.2">
      <c r="A5" s="134" t="s">
        <v>520</v>
      </c>
      <c r="B5" s="139"/>
      <c r="C5" s="140"/>
      <c r="D5" s="141">
        <v>111174</v>
      </c>
      <c r="E5" s="142"/>
      <c r="F5" s="143">
        <v>76413</v>
      </c>
      <c r="G5" s="144"/>
      <c r="H5" s="145"/>
    </row>
    <row r="6" spans="1:8" x14ac:dyDescent="0.2">
      <c r="A6" s="146"/>
      <c r="B6" s="147"/>
      <c r="C6" s="148"/>
      <c r="D6" s="149">
        <v>48654</v>
      </c>
      <c r="E6" s="150"/>
      <c r="F6" s="151">
        <v>39658</v>
      </c>
      <c r="G6" s="152"/>
      <c r="H6" s="153"/>
    </row>
    <row r="7" spans="1:8" x14ac:dyDescent="0.2">
      <c r="A7" s="134" t="s">
        <v>521</v>
      </c>
      <c r="B7" s="139"/>
      <c r="C7" s="140"/>
      <c r="D7" s="141">
        <v>109166</v>
      </c>
      <c r="E7" s="142"/>
      <c r="F7" s="143">
        <v>66481</v>
      </c>
      <c r="G7" s="144"/>
      <c r="H7" s="145"/>
    </row>
    <row r="8" spans="1:8" x14ac:dyDescent="0.2">
      <c r="A8" s="146"/>
      <c r="B8" s="147"/>
      <c r="C8" s="148"/>
      <c r="D8" s="149">
        <v>69035</v>
      </c>
      <c r="E8" s="150"/>
      <c r="F8" s="151">
        <v>36120</v>
      </c>
      <c r="G8" s="152"/>
      <c r="H8" s="153"/>
    </row>
    <row r="9" spans="1:8" x14ac:dyDescent="0.2">
      <c r="A9" s="134" t="s">
        <v>522</v>
      </c>
      <c r="B9" s="139"/>
      <c r="C9" s="140"/>
      <c r="D9" s="141">
        <v>101433</v>
      </c>
      <c r="E9" s="142"/>
      <c r="F9" s="143">
        <v>67825</v>
      </c>
      <c r="G9" s="144"/>
      <c r="H9" s="145"/>
    </row>
    <row r="10" spans="1:8" x14ac:dyDescent="0.2">
      <c r="A10" s="146"/>
      <c r="B10" s="147"/>
      <c r="C10" s="148"/>
      <c r="D10" s="149">
        <v>70186</v>
      </c>
      <c r="E10" s="150"/>
      <c r="F10" s="151">
        <v>39417</v>
      </c>
      <c r="G10" s="152"/>
      <c r="H10" s="153"/>
    </row>
    <row r="11" spans="1:8" x14ac:dyDescent="0.2">
      <c r="A11" s="134" t="s">
        <v>523</v>
      </c>
      <c r="B11" s="139"/>
      <c r="C11" s="140"/>
      <c r="D11" s="141">
        <v>93211</v>
      </c>
      <c r="E11" s="142"/>
      <c r="F11" s="143">
        <v>81158</v>
      </c>
      <c r="G11" s="144"/>
      <c r="H11" s="145"/>
    </row>
    <row r="12" spans="1:8" x14ac:dyDescent="0.2">
      <c r="A12" s="146"/>
      <c r="B12" s="147"/>
      <c r="C12" s="154"/>
      <c r="D12" s="149">
        <v>72466</v>
      </c>
      <c r="E12" s="150"/>
      <c r="F12" s="151">
        <v>45320</v>
      </c>
      <c r="G12" s="152"/>
      <c r="H12" s="153"/>
    </row>
    <row r="13" spans="1:8" x14ac:dyDescent="0.2">
      <c r="A13" s="134"/>
      <c r="B13" s="139"/>
      <c r="C13" s="140"/>
      <c r="D13" s="141">
        <v>124682</v>
      </c>
      <c r="E13" s="142"/>
      <c r="F13" s="143">
        <v>77625</v>
      </c>
      <c r="G13" s="155"/>
      <c r="H13" s="145"/>
    </row>
    <row r="14" spans="1:8" x14ac:dyDescent="0.2">
      <c r="A14" s="146"/>
      <c r="B14" s="147"/>
      <c r="C14" s="148"/>
      <c r="D14" s="149">
        <v>73455</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4.95</v>
      </c>
      <c r="C19" s="156">
        <f>ROUND(VALUE(SUBSTITUTE(実質収支比率等に係る経年分析!G$48,"▲","-")),2)</f>
        <v>3.05</v>
      </c>
      <c r="D19" s="156">
        <f>ROUND(VALUE(SUBSTITUTE(実質収支比率等に係る経年分析!H$48,"▲","-")),2)</f>
        <v>3.34</v>
      </c>
      <c r="E19" s="156">
        <f>ROUND(VALUE(SUBSTITUTE(実質収支比率等に係る経年分析!I$48,"▲","-")),2)</f>
        <v>8.6199999999999992</v>
      </c>
      <c r="F19" s="156">
        <f>ROUND(VALUE(SUBSTITUTE(実質収支比率等に係る経年分析!J$48,"▲","-")),2)</f>
        <v>17.34</v>
      </c>
    </row>
    <row r="20" spans="1:11" x14ac:dyDescent="0.2">
      <c r="A20" s="156" t="s">
        <v>53</v>
      </c>
      <c r="B20" s="156">
        <f>ROUND(VALUE(SUBSTITUTE(実質収支比率等に係る経年分析!F$47,"▲","-")),2)</f>
        <v>17.579999999999998</v>
      </c>
      <c r="C20" s="156">
        <f>ROUND(VALUE(SUBSTITUTE(実質収支比率等に係る経年分析!G$47,"▲","-")),2)</f>
        <v>16.45</v>
      </c>
      <c r="D20" s="156">
        <f>ROUND(VALUE(SUBSTITUTE(実質収支比率等に係る経年分析!H$47,"▲","-")),2)</f>
        <v>16.55</v>
      </c>
      <c r="E20" s="156">
        <f>ROUND(VALUE(SUBSTITUTE(実質収支比率等に係る経年分析!I$47,"▲","-")),2)</f>
        <v>21.37</v>
      </c>
      <c r="F20" s="156">
        <f>ROUND(VALUE(SUBSTITUTE(実質収支比率等に係る経年分析!J$47,"▲","-")),2)</f>
        <v>28.41</v>
      </c>
    </row>
    <row r="21" spans="1:11" x14ac:dyDescent="0.2">
      <c r="A21" s="156" t="s">
        <v>54</v>
      </c>
      <c r="B21" s="156">
        <f>IF(ISNUMBER(VALUE(SUBSTITUTE(実質収支比率等に係る経年分析!F$49,"▲","-"))),ROUND(VALUE(SUBSTITUTE(実質収支比率等に係る経年分析!F$49,"▲","-")),2),NA())</f>
        <v>13.63</v>
      </c>
      <c r="C21" s="156">
        <f>IF(ISNUMBER(VALUE(SUBSTITUTE(実質収支比率等に係る経年分析!G$49,"▲","-"))),ROUND(VALUE(SUBSTITUTE(実質収支比率等に係る経年分析!G$49,"▲","-")),2),NA())</f>
        <v>14.38</v>
      </c>
      <c r="D21" s="156">
        <f>IF(ISNUMBER(VALUE(SUBSTITUTE(実質収支比率等に係る経年分析!H$49,"▲","-"))),ROUND(VALUE(SUBSTITUTE(実質収支比率等に係る経年分析!H$49,"▲","-")),2),NA())</f>
        <v>14.65</v>
      </c>
      <c r="E21" s="156">
        <f>IF(ISNUMBER(VALUE(SUBSTITUTE(実質収支比率等に係る経年分析!I$49,"▲","-"))),ROUND(VALUE(SUBSTITUTE(実質収支比率等に係る経年分析!I$49,"▲","-")),2),NA())</f>
        <v>10.27</v>
      </c>
      <c r="F21" s="156">
        <f>IF(ISNUMBER(VALUE(SUBSTITUTE(実質収支比率等に係る経年分析!J$49,"▲","-"))),ROUND(VALUE(SUBSTITUTE(実質収支比率等に係る経年分析!J$49,"▲","-")),2),NA())</f>
        <v>7.49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能登町後期高齢者医療特別会計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能登町介護保険特別会計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能登町国民健康保険特別会計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1.19</v>
      </c>
    </row>
    <row r="33" spans="1:16" x14ac:dyDescent="0.2">
      <c r="A33" s="157" t="str">
        <f>IF(連結実質赤字比率に係る赤字・黒字の構成分析!C$37="",NA(),連結実質赤字比率に係る赤字・黒字の構成分析!C$37)</f>
        <v>能登町病院事業会計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6.58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3.55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4.5</v>
      </c>
    </row>
    <row r="34" spans="1:16" x14ac:dyDescent="0.2">
      <c r="A34" s="157" t="str">
        <f>IF(連結実質赤字比率に係る赤字・黒字の構成分析!C$36="",NA(),連結実質赤字比率に係る赤字・黒字の構成分析!C$36)</f>
        <v>能登町水道事業会計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9.4600000000000009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8.6199999999999992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5.27</v>
      </c>
    </row>
    <row r="35" spans="1:16" x14ac:dyDescent="0.2">
      <c r="A35" s="157" t="str">
        <f>IF(連結実質赤字比率に係る赤字・黒字の構成分析!C$35="",NA(),連結実質赤字比率に係る赤字・黒字の構成分析!C$35)</f>
        <v>能登町下水道事業会計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4.9400000000000004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3.05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2551</v>
      </c>
      <c r="E42" s="158"/>
      <c r="F42" s="158"/>
      <c r="G42" s="158">
        <f>'実質公債費比率（分子）の構造'!L$52</f>
        <v>2604</v>
      </c>
      <c r="H42" s="158"/>
      <c r="I42" s="158"/>
      <c r="J42" s="158">
        <f>'実質公債費比率（分子）の構造'!M$52</f>
        <v>2503</v>
      </c>
      <c r="K42" s="158"/>
      <c r="L42" s="158"/>
      <c r="M42" s="158">
        <f>'実質公債費比率（分子）の構造'!N$52</f>
        <v>2498</v>
      </c>
      <c r="N42" s="158"/>
      <c r="O42" s="158"/>
      <c r="P42" s="158">
        <f>'実質公債費比率（分子）の構造'!O$52</f>
        <v>2437</v>
      </c>
    </row>
    <row r="43" spans="1:16" x14ac:dyDescent="0.2">
      <c r="A43" s="158" t="s">
        <v>16</v>
      </c>
      <c r="B43" s="158">
        <f>'実質公債費比率（分子）の構造'!K$51</f>
        <v>0</v>
      </c>
      <c r="C43" s="158"/>
      <c r="D43" s="158"/>
      <c r="E43" s="158">
        <f>'実質公債費比率（分子）の構造'!L$51</f>
        <v>1</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54</v>
      </c>
      <c r="C45" s="158"/>
      <c r="D45" s="158"/>
      <c r="E45" s="158">
        <f>'実質公債費比率（分子）の構造'!L$49</f>
        <v>54</v>
      </c>
      <c r="F45" s="158"/>
      <c r="G45" s="158"/>
      <c r="H45" s="158">
        <f>'実質公債費比率（分子）の構造'!M$49</f>
        <v>53</v>
      </c>
      <c r="I45" s="158"/>
      <c r="J45" s="158"/>
      <c r="K45" s="158">
        <f>'実質公債費比率（分子）の構造'!N$49</f>
        <v>37</v>
      </c>
      <c r="L45" s="158"/>
      <c r="M45" s="158"/>
      <c r="N45" s="158">
        <f>'実質公債費比率（分子）の構造'!O$49</f>
        <v>41</v>
      </c>
      <c r="O45" s="158"/>
      <c r="P45" s="158"/>
    </row>
    <row r="46" spans="1:16" x14ac:dyDescent="0.2">
      <c r="A46" s="158" t="s">
        <v>64</v>
      </c>
      <c r="B46" s="158">
        <f>'実質公債費比率（分子）の構造'!K$48</f>
        <v>747</v>
      </c>
      <c r="C46" s="158"/>
      <c r="D46" s="158"/>
      <c r="E46" s="158">
        <f>'実質公債費比率（分子）の構造'!L$48</f>
        <v>698</v>
      </c>
      <c r="F46" s="158"/>
      <c r="G46" s="158"/>
      <c r="H46" s="158">
        <f>'実質公債費比率（分子）の構造'!M$48</f>
        <v>727</v>
      </c>
      <c r="I46" s="158"/>
      <c r="J46" s="158"/>
      <c r="K46" s="158">
        <f>'実質公債費比率（分子）の構造'!N$48</f>
        <v>790</v>
      </c>
      <c r="L46" s="158"/>
      <c r="M46" s="158"/>
      <c r="N46" s="158">
        <f>'実質公債費比率（分子）の構造'!O$48</f>
        <v>644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1981</v>
      </c>
      <c r="C49" s="158"/>
      <c r="D49" s="158"/>
      <c r="E49" s="158">
        <f>'実質公債費比率（分子）の構造'!L$45</f>
        <v>2219</v>
      </c>
      <c r="F49" s="158"/>
      <c r="G49" s="158"/>
      <c r="H49" s="158">
        <f>'実質公債費比率（分子）の構造'!M$45</f>
        <v>1977</v>
      </c>
      <c r="I49" s="158"/>
      <c r="J49" s="158"/>
      <c r="K49" s="158">
        <f>'実質公債費比率（分子）の構造'!N$45</f>
        <v>1866</v>
      </c>
      <c r="L49" s="158"/>
      <c r="M49" s="158"/>
      <c r="N49" s="158">
        <f>'実質公債費比率（分子）の構造'!O$45</f>
        <v>2057</v>
      </c>
      <c r="O49" s="158"/>
      <c r="P49" s="158"/>
    </row>
    <row r="50" spans="1:16" x14ac:dyDescent="0.2">
      <c r="A50" s="158" t="s">
        <v>67</v>
      </c>
      <c r="B50" s="158" t="e">
        <f>NA()</f>
        <v>#N/A</v>
      </c>
      <c r="C50" s="158">
        <f>IF(ISNUMBER('実質公債費比率（分子）の構造'!K$53),'実質公債費比率（分子）の構造'!K$53,NA())</f>
        <v>231</v>
      </c>
      <c r="D50" s="158" t="e">
        <f>NA()</f>
        <v>#N/A</v>
      </c>
      <c r="E50" s="158" t="e">
        <f>NA()</f>
        <v>#N/A</v>
      </c>
      <c r="F50" s="158">
        <f>IF(ISNUMBER('実質公債費比率（分子）の構造'!L$53),'実質公債費比率（分子）の構造'!L$53,NA())</f>
        <v>368</v>
      </c>
      <c r="G50" s="158" t="e">
        <f>NA()</f>
        <v>#N/A</v>
      </c>
      <c r="H50" s="158" t="e">
        <f>NA()</f>
        <v>#N/A</v>
      </c>
      <c r="I50" s="158">
        <f>IF(ISNUMBER('実質公債費比率（分子）の構造'!M$53),'実質公債費比率（分子）の構造'!M$53,NA())</f>
        <v>254</v>
      </c>
      <c r="J50" s="158" t="e">
        <f>NA()</f>
        <v>#N/A</v>
      </c>
      <c r="K50" s="158" t="e">
        <f>NA()</f>
        <v>#N/A</v>
      </c>
      <c r="L50" s="158">
        <f>IF(ISNUMBER('実質公債費比率（分子）の構造'!N$53),'実質公債費比率（分子）の構造'!N$53,NA())</f>
        <v>195</v>
      </c>
      <c r="M50" s="158" t="e">
        <f>NA()</f>
        <v>#N/A</v>
      </c>
      <c r="N50" s="158" t="e">
        <f>NA()</f>
        <v>#N/A</v>
      </c>
      <c r="O50" s="158">
        <f>IF(ISNUMBER('実質公債費比率（分子）の構造'!O$53),'実質公債費比率（分子）の構造'!O$53,NA())</f>
        <v>305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25492</v>
      </c>
      <c r="E56" s="157"/>
      <c r="F56" s="157"/>
      <c r="G56" s="157">
        <f>'将来負担比率（分子）の構造'!J$52</f>
        <v>24838</v>
      </c>
      <c r="H56" s="157"/>
      <c r="I56" s="157"/>
      <c r="J56" s="157">
        <f>'将来負担比率（分子）の構造'!K$52</f>
        <v>24251</v>
      </c>
      <c r="K56" s="157"/>
      <c r="L56" s="157"/>
      <c r="M56" s="157">
        <f>'将来負担比率（分子）の構造'!L$52</f>
        <v>23598</v>
      </c>
      <c r="N56" s="157"/>
      <c r="O56" s="157"/>
      <c r="P56" s="157">
        <f>'将来負担比率（分子）の構造'!M$52</f>
        <v>31809</v>
      </c>
    </row>
    <row r="57" spans="1:16" x14ac:dyDescent="0.2">
      <c r="A57" s="157" t="s">
        <v>42</v>
      </c>
      <c r="B57" s="157"/>
      <c r="C57" s="157"/>
      <c r="D57" s="157">
        <f>'将来負担比率（分子）の構造'!I$51</f>
        <v>1165</v>
      </c>
      <c r="E57" s="157"/>
      <c r="F57" s="157"/>
      <c r="G57" s="157">
        <f>'将来負担比率（分子）の構造'!J$51</f>
        <v>1134</v>
      </c>
      <c r="H57" s="157"/>
      <c r="I57" s="157"/>
      <c r="J57" s="157">
        <f>'将来負担比率（分子）の構造'!K$51</f>
        <v>1027</v>
      </c>
      <c r="K57" s="157"/>
      <c r="L57" s="157"/>
      <c r="M57" s="157">
        <f>'将来負担比率（分子）の構造'!L$51</f>
        <v>852</v>
      </c>
      <c r="N57" s="157"/>
      <c r="O57" s="157"/>
      <c r="P57" s="157">
        <f>'将来負担比率（分子）の構造'!M$51</f>
        <v>655</v>
      </c>
    </row>
    <row r="58" spans="1:16" x14ac:dyDescent="0.2">
      <c r="A58" s="157" t="s">
        <v>41</v>
      </c>
      <c r="B58" s="157"/>
      <c r="C58" s="157"/>
      <c r="D58" s="157">
        <f>'将来負担比率（分子）の構造'!I$50</f>
        <v>2969</v>
      </c>
      <c r="E58" s="157"/>
      <c r="F58" s="157"/>
      <c r="G58" s="157">
        <f>'将来負担比率（分子）の構造'!J$50</f>
        <v>3301</v>
      </c>
      <c r="H58" s="157"/>
      <c r="I58" s="157"/>
      <c r="J58" s="157">
        <f>'将来負担比率（分子）の構造'!K$50</f>
        <v>3508</v>
      </c>
      <c r="K58" s="157"/>
      <c r="L58" s="157"/>
      <c r="M58" s="157">
        <f>'将来負担比率（分子）の構造'!L$50</f>
        <v>5603</v>
      </c>
      <c r="N58" s="157"/>
      <c r="O58" s="157"/>
      <c r="P58" s="157">
        <f>'将来負担比率（分子）の構造'!M$50</f>
        <v>7776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2115</v>
      </c>
      <c r="C62" s="157"/>
      <c r="D62" s="157"/>
      <c r="E62" s="157">
        <f>'将来負担比率（分子）の構造'!J$45</f>
        <v>2086</v>
      </c>
      <c r="F62" s="157"/>
      <c r="G62" s="157"/>
      <c r="H62" s="157">
        <f>'将来負担比率（分子）の構造'!K$45</f>
        <v>2106</v>
      </c>
      <c r="I62" s="157"/>
      <c r="J62" s="157"/>
      <c r="K62" s="157">
        <f>'将来負担比率（分子）の構造'!L$45</f>
        <v>2047</v>
      </c>
      <c r="L62" s="157"/>
      <c r="M62" s="157"/>
      <c r="N62" s="157">
        <f>'将来負担比率（分子）の構造'!M$45</f>
        <v>2027</v>
      </c>
      <c r="O62" s="157"/>
      <c r="P62" s="157"/>
    </row>
    <row r="63" spans="1:16" x14ac:dyDescent="0.2">
      <c r="A63" s="157" t="s">
        <v>34</v>
      </c>
      <c r="B63" s="157">
        <f>'将来負担比率（分子）の構造'!I$44</f>
        <v>219</v>
      </c>
      <c r="C63" s="157"/>
      <c r="D63" s="157"/>
      <c r="E63" s="157">
        <f>'将来負担比率（分子）の構造'!J$44</f>
        <v>166</v>
      </c>
      <c r="F63" s="157"/>
      <c r="G63" s="157"/>
      <c r="H63" s="157">
        <f>'将来負担比率（分子）の構造'!K$44</f>
        <v>113</v>
      </c>
      <c r="I63" s="157"/>
      <c r="J63" s="157"/>
      <c r="K63" s="157">
        <f>'将来負担比率（分子）の構造'!L$44</f>
        <v>76</v>
      </c>
      <c r="L63" s="157"/>
      <c r="M63" s="157"/>
      <c r="N63" s="157">
        <f>'将来負担比率（分子）の構造'!M$44</f>
        <v>241</v>
      </c>
      <c r="O63" s="157"/>
      <c r="P63" s="157"/>
    </row>
    <row r="64" spans="1:16" x14ac:dyDescent="0.2">
      <c r="A64" s="157" t="s">
        <v>33</v>
      </c>
      <c r="B64" s="157">
        <f>'将来負担比率（分子）の構造'!I$43</f>
        <v>9982</v>
      </c>
      <c r="C64" s="157"/>
      <c r="D64" s="157"/>
      <c r="E64" s="157">
        <f>'将来負担比率（分子）の構造'!J$43</f>
        <v>9064</v>
      </c>
      <c r="F64" s="157"/>
      <c r="G64" s="157"/>
      <c r="H64" s="157">
        <f>'将来負担比率（分子）の構造'!K$43</f>
        <v>8280</v>
      </c>
      <c r="I64" s="157"/>
      <c r="J64" s="157"/>
      <c r="K64" s="157">
        <f>'将来負担比率（分子）の構造'!L$43</f>
        <v>7956</v>
      </c>
      <c r="L64" s="157"/>
      <c r="M64" s="157"/>
      <c r="N64" s="157">
        <f>'将来負担比率（分子）の構造'!M$43</f>
        <v>8677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22291</v>
      </c>
      <c r="C66" s="157"/>
      <c r="D66" s="157"/>
      <c r="E66" s="157">
        <f>'将来負担比率（分子）の構造'!J$41</f>
        <v>21009</v>
      </c>
      <c r="F66" s="157"/>
      <c r="G66" s="157"/>
      <c r="H66" s="157">
        <f>'将来負担比率（分子）の構造'!K$41</f>
        <v>20014</v>
      </c>
      <c r="I66" s="157"/>
      <c r="J66" s="157"/>
      <c r="K66" s="157">
        <f>'将来負担比率（分子）の構造'!L$41</f>
        <v>20086</v>
      </c>
      <c r="L66" s="157"/>
      <c r="M66" s="157"/>
      <c r="N66" s="157">
        <f>'将来負担比率（分子）の構造'!M$41</f>
        <v>29580</v>
      </c>
      <c r="O66" s="157"/>
      <c r="P66" s="157"/>
    </row>
    <row r="67" spans="1:16" x14ac:dyDescent="0.2">
      <c r="A67" s="157" t="s">
        <v>71</v>
      </c>
      <c r="B67" s="157" t="e">
        <f>NA()</f>
        <v>#N/A</v>
      </c>
      <c r="C67" s="157">
        <f>IF(ISNUMBER('将来負担比率（分子）の構造'!I$53), IF('将来負担比率（分子）の構造'!I$53 &lt; 0, 0, '将来負担比率（分子）の構造'!I$53), NA())</f>
        <v>4981</v>
      </c>
      <c r="D67" s="157" t="e">
        <f>NA()</f>
        <v>#N/A</v>
      </c>
      <c r="E67" s="157" t="e">
        <f>NA()</f>
        <v>#N/A</v>
      </c>
      <c r="F67" s="157">
        <f>IF(ISNUMBER('将来負担比率（分子）の構造'!J$53), IF('将来負担比率（分子）の構造'!J$53 &lt; 0, 0, '将来負担比率（分子）の構造'!J$53), NA())</f>
        <v>3052</v>
      </c>
      <c r="G67" s="157" t="e">
        <f>NA()</f>
        <v>#N/A</v>
      </c>
      <c r="H67" s="157" t="e">
        <f>NA()</f>
        <v>#N/A</v>
      </c>
      <c r="I67" s="157">
        <f>IF(ISNUMBER('将来負担比率（分子）の構造'!K$53), IF('将来負担比率（分子）の構造'!K$53 &lt; 0, 0, '将来負担比率（分子）の構造'!K$53), NA())</f>
        <v>1727</v>
      </c>
      <c r="J67" s="157" t="e">
        <f>NA()</f>
        <v>#N/A</v>
      </c>
      <c r="K67" s="157" t="e">
        <f>NA()</f>
        <v>#N/A</v>
      </c>
      <c r="L67" s="157">
        <f>IF(ISNUMBER('将来負担比率（分子）の構造'!L$53), IF('将来負担比率（分子）の構造'!L$53 &lt; 0, 0, '将来負担比率（分子）の構造'!L$53), NA())</f>
        <v>111</v>
      </c>
      <c r="M67" s="157" t="e">
        <f>NA()</f>
        <v>#N/A</v>
      </c>
      <c r="N67" s="157" t="e">
        <f>NA()</f>
        <v>#N/A</v>
      </c>
      <c r="O67" s="157">
        <f>IF(ISNUMBER('将来負担比率（分子）の構造'!M$53), IF('将来負担比率（分子）の構造'!M$53 &lt; 0, 0, '将来負担比率（分子）の構造'!M$53), NA())</f>
        <v>285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1483</v>
      </c>
      <c r="C72" s="161">
        <f>基金残高に係る経年分析!G55</f>
        <v>1931</v>
      </c>
      <c r="D72" s="161">
        <f>基金残高に係る経年分析!H55</f>
        <v>2570</v>
      </c>
    </row>
    <row r="73" spans="1:16" x14ac:dyDescent="0.2">
      <c r="A73" s="160" t="s">
        <v>74</v>
      </c>
      <c r="B73" s="161">
        <f>基金残高に係る経年分析!F56</f>
        <v>271</v>
      </c>
      <c r="C73" s="161">
        <f>基金残高に係る経年分析!G56</f>
        <v>1001</v>
      </c>
      <c r="D73" s="161">
        <f>基金残高に係る経年分析!H56</f>
        <v>1001</v>
      </c>
    </row>
    <row r="74" spans="1:16" x14ac:dyDescent="0.2">
      <c r="A74" s="160" t="s">
        <v>75</v>
      </c>
      <c r="B74" s="161">
        <f>基金残高に係る経年分析!F57</f>
        <v>1221</v>
      </c>
      <c r="C74" s="161">
        <f>基金残高に係る経年分析!G57</f>
        <v>1883</v>
      </c>
      <c r="D74" s="161">
        <f>基金残高に係る経年分析!H57</f>
        <v>3414</v>
      </c>
    </row>
  </sheetData>
  <sheetProtection algorithmName="SHA-512" hashValue="HLjlB7nGmaEZIbaK0173bGf9SS7z87E14BeF/56WTAKzFRo8R1Jxv0U18AgdLHRtze9QrQiXmHU6uPX3WS0l5g==" saltValue="uOnxne6rB4fzj9NgcKxt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2026-09-16T06:08:20Z</cp:lastPrinted>
  <dcterms:created xsi:type="dcterms:W3CDTF">2026-02-23T06:21:04Z</dcterms:created>
  <dcterms:modified xsi:type="dcterms:W3CDTF">2026-09-29T05:24:27Z</dcterms:modified>
  <cp:category/>
</cp:coreProperties>
</file>