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44BF155D-3787-4879-908F-2B626DF5483F}" xr6:coauthVersionLast="47" xr6:coauthVersionMax="47" xr10:uidLastSave="{00000000-0000-0000-0000-000000000000}"/>
  <bookViews>
    <workbookView xWindow="-28920" yWindow="15" windowWidth="29040" windowHeight="15720" tabRatio="8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l="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<sst xmlns="http://schemas.openxmlformats.org/spreadsheetml/2006/main" count="1129" uniqueCount="576">
  <si>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</si>
  <si>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</si>
  <si>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</si>
  <si>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</si>
  <si>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</si>
  <si>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</si>
  <si>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</si>
  <si>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</si>
  <si>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</si>
  <si>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</si>
  <si>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</si>
  <si>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</si>
  <si>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</si>
  <si>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</si>
  <si>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</si>
  <si>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</si>
  <si>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</si>
  <si>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</si>
  <si>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</si>
  <si>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</si>
  <si>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</si>
  <si>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</si>
  <si>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</si>
  <si>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</si>
  <si>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</si>
  <si>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</si>
  <si>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</si>
  <si>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</si>
  <si>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</si>
  <si>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</si>
  <si>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</si>
  <si>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</si>
  <si>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</si>
  <si>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</si>
  <si>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</si>
  <si>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</si>
  <si>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</si>
  <si>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</si>
  <si>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</si>
  <si>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</si>
  <si>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</si>
  <si>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</si>
  <si>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</si>
  <si>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</si>
  <si>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</si>
  <si>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</si>
  <si>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</si>
  <si>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</si>
  <si>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</si>
  <si>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</si>
  <si>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</si>
  <si>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</si>
  <si>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</si>
  <si>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</si>
  <si>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</si>
  <si>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</si>
  <si>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</si>
  <si>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</si>
  <si>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</si>
  <si>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</si>
  <si>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</si>
  <si>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</si>
  <si>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</si>
  <si>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</si>
  <si>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</si>
  <si>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</si>
  <si>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</si>
  <si>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</si>
  <si>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</si>
  <si>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</si>
  <si>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</si>
  <si>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</si>
  <si>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</si>
  <si>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</si>
  <si>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</si>
  <si>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</si>
  <si>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</si>
  <si>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</si>
  <si>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</si>
  <si>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</si>
  <si>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</si>
  <si>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</si>
  <si>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</si>
  <si>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</si>
  <si>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</si>
  <si>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</si>
  <si>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</si>
  <si>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</si>
  <si>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</si>
  <si>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</si>
  <si>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</si>
  <si>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</si>
  <si>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</si>
  <si>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</si>
  <si>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能登町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</si>
  <si>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</si>
  <si>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</si>
  <si>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</si>
  <si>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</si>
  <si>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</si>
  <si>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</si>
  <si>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</si>
  <si>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</si>
  <si>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</si>
  <si>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</si>
  <si>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</si>
  <si>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</si>
  <si>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</si>
  <si>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</si>
  <si>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</si>
  <si>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</si>
  <si>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</si>
  <si>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</si>
  <si>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</si>
  <si>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</si>
  <si>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</si>
  <si>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</si>
  <si>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</si>
  <si>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</si>
  <si>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</si>
  <si>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</si>
  <si>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</si>
  <si>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</si>
  <si>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</si>
  <si>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</si>
  <si>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</si>
  <si>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</si>
  <si>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</si>
  <si>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</si>
  <si>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</si>
  <si>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</si>
  <si>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</si>
  <si>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</si>
  <si>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</si>
  <si>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</si>
  <si>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</si>
  <si>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</si>
  <si>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</si>
  <si>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</si>
  <si>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</si>
  <si>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</si>
  <si>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</si>
  <si>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</si>
  <si>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</si>
  <si>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</si>
  <si>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</si>
  <si>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</si>
  <si>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</si>
  <si>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</si>
  <si>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</si>
  <si>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</si>
  <si>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</si>
  <si>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</si>
  <si>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</si>
  <si>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</si>
  <si>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</si>
  <si>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</si>
  <si>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</si>
  <si>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</si>
  <si>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</si>
  <si>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</si>
  <si>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</si>
  <si>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</si>
  <si>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</si>
  <si>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</si>
  <si>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</si>
  <si>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</si>
  <si>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</si>
  <si>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</si>
  <si>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</si>
  <si>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</si>
  <si>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</si>
  <si>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</si>
  <si>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</si>
  <si>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</si>
  <si>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</si>
  <si>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</si>
  <si>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</si>
  <si>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</si>
  <si>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</si>
  <si>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</si>
  <si>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</si>
  <si>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</si>
  <si>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</si>
  <si>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</si>
  <si>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</si>
  <si>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</si>
  <si>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</si>
  <si>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</si>
  <si>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</si>
  <si>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</si>
  <si>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</si>
  <si>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</si>
  <si>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</si>
  <si>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</si>
  <si>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</si>
  <si>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</si>
  <si>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</si>
  <si>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</si>
  <si>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</si>
  <si>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</si>
  <si>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</si>
  <si>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</si>
  <si>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</si>
  <si>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石川県能登町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</si>
  <si>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</si>
  <si>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</si>
  <si>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</si>
  <si>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</si>
  <si>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</si>
  <si>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</si>
  <si>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</si>
  <si>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</si>
  <si>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</si>
  <si>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</si>
  <si>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</si>
  <si>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</si>
  <si>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</si>
  <si>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</si>
  <si>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</si>
  <si>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</si>
  <si>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</si>
  <si>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</si>
  <si>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</si>
  <si>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</si>
  <si>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</si>
  <si>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</si>
  <si>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</si>
  <si>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</si>
  <si>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</si>
  <si>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</si>
  <si>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</si>
  <si>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</si>
  <si>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</si>
  <si>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</si>
  <si>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</si>
  <si>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</si>
  <si>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</si>
  <si>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</si>
  <si>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</si>
  <si>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</si>
  <si>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</si>
  <si>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</si>
  <si>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</si>
  <si>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</si>
  <si>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</si>
  <si>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</si>
  <si>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</si>
  <si>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</si>
  <si>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</si>
  <si>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</si>
  <si>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</si>
  <si>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</si>
  <si>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</si>
  <si>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</si>
  <si>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</si>
  <si>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</si>
  <si>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</si>
  <si>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</si>
  <si>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</si>
  <si>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</si>
  <si>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</si>
  <si>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</si>
  <si>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</si>
  <si>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</si>
  <si>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</si>
  <si>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</si>
  <si>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</si>
  <si>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</si>
  <si>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</si>
  <si>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</si>
  <si>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</si>
  <si>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</si>
  <si>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</si>
  <si>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</si>
  <si>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</si>
  <si>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</si>
  <si>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</si>
  <si>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</si>
  <si>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</si>
  <si>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</si>
  <si>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</si>
  <si>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</si>
  <si>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</si>
  <si>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</si>
  <si>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</si>
  <si>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</si>
  <si>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</si>
  <si>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</si>
  <si>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</si>
  <si>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</si>
  <si>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</si>
  <si>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</si>
  <si>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</si>
  <si>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</si>
  <si>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</si>
  <si>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</si>
  <si>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</si>
  <si>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</si>
  <si>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</si>
  <si>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</si>
  <si>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</si>
  <si>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</si>
  <si>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</si>
  <si>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</si>
  <si>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</si>
  <si>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</si>
  <si>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</si>
  <si>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</si>
  <si>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</si>
  <si>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</si>
  <si>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</si>
  <si>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</si>
  <si>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</si>
  <si>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</si>
  <si>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</si>
  <si>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</si>
  <si>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</si>
  <si>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</si>
  <si>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</si>
  <si>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</si>
  <si>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</si>
  <si>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</si>
  <si>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</si>
  <si>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</si>
  <si>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</si>
  <si>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</si>
  <si>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</si>
  <si>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</si>
  <si>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</si>
  <si>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</si>
  <si>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</si>
  <si>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</si>
  <si>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</si>
  <si>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</si>
  <si>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</si>
  <si>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</si>
  <si>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</si>
  <si>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</si>
  <si>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</si>
  <si>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</si>
  <si>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</si>
  <si>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</si>
  <si>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</si>
  <si>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</si>
  <si>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</si>
  <si>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</si>
  <si>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</si>
  <si>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</si>
  <si>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</si>
  <si>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</si>
  <si>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</si>
  <si>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</si>
  <si>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</si>
  <si>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</si>
  <si>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石川県能登町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</si>
  <si>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</si>
  <si>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</si>
  <si>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</si>
  <si>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</si>
  <si>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</si>
  <si>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</si>
  <si>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</si>
  <si>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</si>
  <si>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</si>
  <si>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</si>
  <si>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</si>
  <si>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</si>
  <si>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</si>
  <si>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</si>
  <si>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</si>
  <si>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</si>
  <si>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</si>
  <si>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</si>
  <si>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</si>
  <si>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</si>
  <si>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</si>
  <si>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</si>
  <si>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</si>
  <si>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</si>
  <si>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</si>
  <si>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</si>
  <si>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</si>
  <si>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</si>
  <si>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</si>
  <si>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</si>
  <si>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</si>
  <si>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</si>
  <si>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</si>
  <si>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能登町国民健康保険特別会計</t>
    <phoneticPr fontId="5"/>
  </si>
  <si>
    <t>能登町後期高齢者医療特別会計</t>
    <phoneticPr fontId="5"/>
  </si>
  <si>
    <t>能登町介護保険特別会計</t>
    <phoneticPr fontId="5"/>
  </si>
  <si>
    <t>能登町水道事業会計</t>
    <phoneticPr fontId="5"/>
  </si>
  <si>
    <t>法適用企業</t>
    <phoneticPr fontId="5"/>
  </si>
  <si>
    <t>能登町下水道事業会計</t>
    <phoneticPr fontId="5"/>
  </si>
  <si>
    <t>能登町病院事業会計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</si>
  <si>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</si>
  <si>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</si>
  <si>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</si>
  <si>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</si>
  <si>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</si>
  <si>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</si>
  <si>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</si>
  <si>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</si>
  <si>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</si>
  <si>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</si>
  <si>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</si>
  <si>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</si>
  <si>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</si>
  <si>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</si>
  <si>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</si>
  <si>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</si>
  <si>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</si>
  <si>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</si>
  <si>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</si>
  <si>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</si>
  <si>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</si>
  <si>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</si>
  <si>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</si>
  <si>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</si>
  <si>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</si>
  <si>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</si>
  <si>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</si>
  <si>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</si>
  <si>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</si>
  <si>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</si>
  <si>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</si>
  <si>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</si>
  <si>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</si>
  <si>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</si>
  <si>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</si>
  <si>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</si>
  <si>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</si>
  <si>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</si>
  <si>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</si>
  <si>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</si>
  <si>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</si>
  <si>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</si>
  <si>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</si>
  <si>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</si>
  <si>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</si>
  <si>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</si>
  <si>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</si>
  <si>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</si>
  <si>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</si>
  <si>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</si>
  <si>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</si>
  <si>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</si>
  <si>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</si>
  <si>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</si>
  <si>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</si>
  <si>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</si>
  <si>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</si>
  <si>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</si>
  <si>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</si>
  <si>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</si>
  <si>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</si>
  <si>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</si>
  <si>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</si>
  <si>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</si>
  <si>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</si>
  <si>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</si>
  <si>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</si>
  <si>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</si>
  <si>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</si>
  <si>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</si>
  <si>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</si>
  <si>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</si>
  <si>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</si>
  <si>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</si>
  <si>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</si>
  <si>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</si>
  <si>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</si>
  <si>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</si>
  <si>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</si>
  <si>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</si>
  <si>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</si>
  <si>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</si>
  <si>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</si>
  <si>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</si>
  <si>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</si>
  <si>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</si>
  <si>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</si>
  <si>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</si>
  <si>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</si>
  <si>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</si>
  <si>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</si>
  <si>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</si>
  <si>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</si>
  <si>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</si>
  <si>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</si>
  <si>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</si>
  <si>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</si>
  <si>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</si>
  <si>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</si>
  <si>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</si>
  <si>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</si>
  <si>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</si>
  <si>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</si>
  <si>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</si>
  <si>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</si>
  <si>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</si>
  <si>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</si>
  <si>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</si>
  <si>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</si>
  <si>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</si>
  <si>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</si>
  <si>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</si>
  <si>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</si>
  <si>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</si>
  <si>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</si>
  <si>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</si>
  <si>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</si>
  <si>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</si>
  <si>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</si>
  <si>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</si>
  <si>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</si>
  <si>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</si>
  <si>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</si>
  <si>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</si>
  <si>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</si>
  <si>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</si>
  <si>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</si>
  <si>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</si>
  <si>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</si>
  <si>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</si>
  <si>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</si>
  <si>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</si>
  <si>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</si>
  <si>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</si>
  <si>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</si>
  <si>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</si>
  <si>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能登町水道事業会計</t>
  </si>
  <si>
    <t>能登町病院事業会計</t>
  </si>
  <si>
    <t>能登町介護保険特別会計</t>
  </si>
  <si>
    <t>能登町下水道事業会計</t>
  </si>
  <si>
    <t>能登町国民健康保険特別会計</t>
  </si>
  <si>
    <t>能登町後期高齢者医療特別会計</t>
  </si>
  <si>
    <t>その他会計（赤字）</t>
  </si>
  <si>
    <t>その他会計（黒字）</t>
  </si>
  <si>
    <t>R01</t>
    <phoneticPr fontId="5"/>
  </si>
  <si>
    <t>R02</t>
    <phoneticPr fontId="5"/>
  </si>
  <si>
    <t>R03</t>
    <phoneticPr fontId="5"/>
  </si>
  <si>
    <t>R04</t>
    <phoneticPr fontId="5"/>
  </si>
  <si>
    <t>R05</t>
    <phoneticPr fontId="5"/>
  </si>
  <si>
    <t>のとクリーンサービス</t>
  </si>
  <si>
    <t>能登町ふれあい公社</t>
  </si>
  <si>
    <t>能登自動車学校</t>
    <rPh sb="0" eb="2">
      <t>ノト</t>
    </rPh>
    <rPh sb="2" eb="5">
      <t>ジドウシャ</t>
    </rPh>
    <rPh sb="5" eb="7">
      <t>ガッコウ</t>
    </rPh>
    <phoneticPr fontId="2"/>
  </si>
  <si>
    <t>石川県市町村消防団員等公務災害補償等組合</t>
    <rPh sb="0" eb="3">
      <t>イシカワケン</t>
    </rPh>
    <rPh sb="3" eb="6">
      <t>シチョウソン</t>
    </rPh>
    <rPh sb="6" eb="9">
      <t>ショウボウダン</t>
    </rPh>
    <rPh sb="9" eb="11">
      <t>イントウ</t>
    </rPh>
    <rPh sb="11" eb="13">
      <t>コウム</t>
    </rPh>
    <rPh sb="13" eb="15">
      <t>サイガイ</t>
    </rPh>
    <rPh sb="15" eb="17">
      <t>ホショウ</t>
    </rPh>
    <rPh sb="17" eb="18">
      <t>トウ</t>
    </rPh>
    <rPh sb="18" eb="20">
      <t>クミアイ</t>
    </rPh>
    <phoneticPr fontId="2"/>
  </si>
  <si>
    <t>石川県市町村職員退職手当組合</t>
    <rPh sb="0" eb="3">
      <t>イシカワケン</t>
    </rPh>
    <rPh sb="3" eb="6">
      <t>シチョウソン</t>
    </rPh>
    <rPh sb="6" eb="8">
      <t>ショクイン</t>
    </rPh>
    <rPh sb="8" eb="10">
      <t>タイショク</t>
    </rPh>
    <rPh sb="10" eb="12">
      <t>テアテ</t>
    </rPh>
    <rPh sb="12" eb="14">
      <t>クミアイ</t>
    </rPh>
    <phoneticPr fontId="2"/>
  </si>
  <si>
    <t>石川県市町村消防賞じゅつ金組合</t>
    <rPh sb="0" eb="3">
      <t>イシカワケン</t>
    </rPh>
    <rPh sb="3" eb="6">
      <t>シチョウソン</t>
    </rPh>
    <rPh sb="6" eb="8">
      <t>ショウボウ</t>
    </rPh>
    <rPh sb="8" eb="9">
      <t>ショウ</t>
    </rPh>
    <rPh sb="12" eb="13">
      <t>キン</t>
    </rPh>
    <rPh sb="13" eb="15">
      <t>クミアイ</t>
    </rPh>
    <phoneticPr fontId="2"/>
  </si>
  <si>
    <t>石川県市町議会議員公務災害補償等組合</t>
    <rPh sb="0" eb="3">
      <t>イシカワケン</t>
    </rPh>
    <rPh sb="3" eb="4">
      <t>シ</t>
    </rPh>
    <rPh sb="4" eb="5">
      <t>マチ</t>
    </rPh>
    <rPh sb="5" eb="7">
      <t>ギカイ</t>
    </rPh>
    <rPh sb="7" eb="9">
      <t>ギイン</t>
    </rPh>
    <rPh sb="9" eb="11">
      <t>コウム</t>
    </rPh>
    <rPh sb="11" eb="13">
      <t>サイガイ</t>
    </rPh>
    <rPh sb="13" eb="15">
      <t>ホショウ</t>
    </rPh>
    <rPh sb="15" eb="16">
      <t>トウ</t>
    </rPh>
    <rPh sb="16" eb="18">
      <t>クミアイ</t>
    </rPh>
    <phoneticPr fontId="2"/>
  </si>
  <si>
    <t>奥能登広域圏事務組合</t>
    <rPh sb="0" eb="3">
      <t>オクノト</t>
    </rPh>
    <rPh sb="3" eb="5">
      <t>コウイキ</t>
    </rPh>
    <rPh sb="5" eb="6">
      <t>ケン</t>
    </rPh>
    <rPh sb="6" eb="8">
      <t>ジム</t>
    </rPh>
    <rPh sb="8" eb="10">
      <t>クミアイ</t>
    </rPh>
    <phoneticPr fontId="2"/>
  </si>
  <si>
    <t>のと鉄道運営助成基金事務組合</t>
    <rPh sb="2" eb="4">
      <t>テツドウ</t>
    </rPh>
    <rPh sb="4" eb="6">
      <t>ウンエイ</t>
    </rPh>
    <rPh sb="6" eb="8">
      <t>ジョセイ</t>
    </rPh>
    <rPh sb="8" eb="10">
      <t>キキン</t>
    </rPh>
    <rPh sb="10" eb="12">
      <t>ジム</t>
    </rPh>
    <rPh sb="12" eb="14">
      <t>クミアイ</t>
    </rPh>
    <phoneticPr fontId="2"/>
  </si>
  <si>
    <t>奥能登クリーン組合</t>
    <rPh sb="0" eb="3">
      <t>オクノト</t>
    </rPh>
    <rPh sb="7" eb="9">
      <t>クミアイ</t>
    </rPh>
    <phoneticPr fontId="2"/>
  </si>
  <si>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2"/>
  </si>
  <si>
    <t>石川県後期高齢者医療広域連合（後期高齢者医療特別会計）</t>
    <rPh sb="0" eb="3">
      <t>イシカワケン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</si>
  <si>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</si>
  <si>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令和6年能登半島地震復興基金</t>
    <rPh sb="0" eb="2">
      <t>レイワ</t>
    </rPh>
    <rPh sb="3" eb="10">
      <t>ネンノトハントウジシン</t>
    </rPh>
    <rPh sb="10" eb="14">
      <t>フッコウキキン</t>
    </rPh>
    <phoneticPr fontId="5"/>
  </si>
  <si>
    <t>－</t>
    <phoneticPr fontId="2"/>
  </si>
  <si>
    <t>公共施設等総合管理基金</t>
    <rPh sb="0" eb="5">
      <t>コウキョウシセツトウ</t>
    </rPh>
    <rPh sb="5" eb="11">
      <t>ソウゴウカンリキキン</t>
    </rPh>
    <phoneticPr fontId="2"/>
  </si>
  <si>
    <t>ふるさと振興基金</t>
    <rPh sb="4" eb="8">
      <t>シンコウキキン</t>
    </rPh>
    <phoneticPr fontId="2"/>
  </si>
  <si>
    <t>地域医療対策基金</t>
    <rPh sb="0" eb="8">
      <t>チイキイリョウタイサクキキン</t>
    </rPh>
    <phoneticPr fontId="2"/>
  </si>
  <si>
    <t>防災対策基金</t>
    <rPh sb="0" eb="4">
      <t>ボウサイタイサク</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</si>
  <si>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</si>
  <si>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</si>
  <si>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</si>
  <si>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庁舎及び総合支所建設が影響し、有形固定資産税減価償却率はR1年度に低下したが、R2以降は増加傾向にある。将来負担比率は基金残高の大幅増が影響し、前年度と比較し24.7ﾎﾟｲﾝﾄ減少した。将来負担比率は減少してはいるが、裏を返せば更新投資が進んでいないため、有形固定資産減価償却率は増加傾向にあると言える。また、両比率は類似団体と比較すると、共に上回っている状況である。施設の統廃合によるコストの縮減と、繰上償還を中心とした将来負担比率の低減をともに進めていく必要があるため、公債費以外の経常経費の削減を図るための行財政改革の推進が必要である。</t>
    <rPh sb="60" eb="64">
      <t>キキンザンダカ</t>
    </rPh>
    <rPh sb="65" eb="67">
      <t>オオハバ</t>
    </rPh>
    <rPh sb="67" eb="68">
      <t>ゾウ</t>
    </rPh>
    <rPh sb="171" eb="172">
      <t>トモ</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</si>
  <si>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</si>
  <si>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</si>
  <si>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</si>
  <si>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</si>
  <si>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</si>
  <si>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</si>
  <si>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近年実施した繰上償還により、地方債残高は減少したものの交付税算入は残っている影響が大きく、実質公債費比率は低下傾向にある。地方債残高の減少に合わせて将来負担比率も低下傾向にあった。しかしながら、R6能登半島地震の影響により実質公債費と将来負担比率はともに増加する見込みである。R5は災害復旧優先のため繰上償還を取り止めたが、健全な財政を保持するには今後繰上償還を再開する必要がある。また、将来負担比率については、当町は退職手当組合に対する赤字（R5末現在：約7億5900万円）を抱えており、これが数値を押し上げる一要因となっている。ただし、この赤字については、定年延長により2年に1度退職者数が大幅に減少し普通負担金を赤字解消に充てられることから、後年度（R10年度を想定）には解消される見込みである。</t>
    <rPh sb="99" eb="105">
      <t>ノトハントウジシン</t>
    </rPh>
    <rPh sb="106" eb="108">
      <t>エイキョウ</t>
    </rPh>
    <rPh sb="117" eb="123">
      <t>ショウライフタンヒリツ</t>
    </rPh>
    <rPh sb="141" eb="145">
      <t>サイガイフッキュウ</t>
    </rPh>
    <rPh sb="145" eb="147">
      <t>ユウセン</t>
    </rPh>
    <rPh sb="155" eb="156">
      <t>ト</t>
    </rPh>
    <rPh sb="157" eb="158">
      <t>ヤ</t>
    </rPh>
    <rPh sb="168" eb="170">
      <t>ホジ</t>
    </rPh>
    <rPh sb="174" eb="176">
      <t>コンゴ</t>
    </rPh>
    <rPh sb="176" eb="180">
      <t>クリアゲショウカン</t>
    </rPh>
    <rPh sb="181" eb="183">
      <t>サイカイ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</si>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</sst>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AADA68D-C32C-4D25-9772-06FE02E275F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D2E3-4EC0-9347-9D941C673F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378879</c:v>
                </c:pt>
                <c:pt idx="1">
                  <c:v>208426</c:v>
                </c:pt>
                <c:pt idx="2">
                  <c:v>111174</c:v>
                </c:pt>
                <c:pt idx="3">
                  <c:v>109166</c:v>
                </c:pt>
                <c:pt idx="4">
                  <c:v>101433</c:v>
                </c:pt>
              </c:numCache>
            </c:numRef>
          </c:val>
          <c:smooth val="0"/>
          <c:extLst>
            <c:ext xmlns:c16="http://schemas.microsoft.com/office/drawing/2014/chart" uri="{C3380CC4-5D6E-409C-BE32-E72D297353CC}">
              <c16:uniqueId val="{00000001-D2E3-4EC0-9347-9D941C673F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4.9000000000000004</c:v>
                </c:pt>
                <c:pt idx="1">
                  <c:v>4.95</c:v>
                </c:pt>
                <c:pt idx="2">
                  <c:v>3.05</c:v>
                </c:pt>
                <c:pt idx="3">
                  <c:v>3.34</c:v>
                </c:pt>
                <c:pt idx="4">
                  <c:v>8.6199999999999992</c:v>
                </c:pt>
              </c:numCache>
            </c:numRef>
          </c:val>
          <c:extLst>
            <c:ext xmlns:c16="http://schemas.microsoft.com/office/drawing/2014/chart" uri="{C3380CC4-5D6E-409C-BE32-E72D297353CC}">
              <c16:uniqueId val="{00000000-235B-43B7-AEC3-02579D5048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18.07</c:v>
                </c:pt>
                <c:pt idx="1">
                  <c:v>17.579999999999998</c:v>
                </c:pt>
                <c:pt idx="2">
                  <c:v>16.45</c:v>
                </c:pt>
                <c:pt idx="3">
                  <c:v>16.55</c:v>
                </c:pt>
                <c:pt idx="4">
                  <c:v>21.37</c:v>
                </c:pt>
              </c:numCache>
            </c:numRef>
          </c:val>
          <c:extLst>
            <c:ext xmlns:c16="http://schemas.microsoft.com/office/drawing/2014/chart" uri="{C3380CC4-5D6E-409C-BE32-E72D297353CC}">
              <c16:uniqueId val="{00000001-235B-43B7-AEC3-02579D5048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10.15</c:v>
                </c:pt>
                <c:pt idx="1">
                  <c:v>13.63</c:v>
                </c:pt>
                <c:pt idx="2">
                  <c:v>14.38</c:v>
                </c:pt>
                <c:pt idx="3">
                  <c:v>14.65</c:v>
                </c:pt>
                <c:pt idx="4">
                  <c:v>10.27</c:v>
                </c:pt>
              </c:numCache>
            </c:numRef>
          </c:val>
          <c:smooth val="0"/>
          <c:extLst>
            <c:ext xmlns:c16="http://schemas.microsoft.com/office/drawing/2014/chart" uri="{C3380CC4-5D6E-409C-BE32-E72D297353CC}">
              <c16:uniqueId val="{00000002-235B-43B7-AEC3-02579D5048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3F6-4664-9F6C-39558C0E06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F6-4664-9F6C-39558C0E06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3F6-4664-9F6C-39558C0E063D}"/>
            </c:ext>
          </c:extLst>
        </c:ser>
        <c:ser>
          <c:idx val="3"/>
          <c:order val="3"/>
          <c:tx>
            <c:strRef>
              <c:f>データシート!$A$30</c:f>
              <c:strCache>
                <c:ptCount val="1"/>
                <c:pt idx="0">
                  <c:v>能登町後期高齢者医療特別会計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3F6-4664-9F6C-39558C0E063D}"/>
            </c:ext>
          </c:extLst>
        </c:ser>
        <c:ser>
          <c:idx val="4"/>
          <c:order val="4"/>
          <c:tx>
            <c:strRef>
              <c:f>データシート!$A$31</c:f>
              <c:strCache>
                <c:ptCount val="1"/>
                <c:pt idx="0">
                  <c:v>能登町国民健康保険特別会計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0.25</c:v>
                </c:pt>
                <c:pt idx="2">
                  <c:v>#N/A</c:v>
                </c:pt>
                <c:pt idx="3">
                  <c:v>0.4</c:v>
                </c:pt>
                <c:pt idx="4">
                  <c:v>#N/A</c:v>
                </c:pt>
                <c:pt idx="5">
                  <c:v>0.41</c:v>
                </c:pt>
                <c:pt idx="6">
                  <c:v>#N/A</c:v>
                </c:pt>
                <c:pt idx="7">
                  <c:v>0.15</c:v>
                </c:pt>
                <c:pt idx="8">
                  <c:v>#N/A</c:v>
                </c:pt>
                <c:pt idx="9">
                  <c:v>0.02</c:v>
                </c:pt>
              </c:numCache>
            </c:numRef>
          </c:val>
          <c:extLst>
            <c:ext xmlns:c16="http://schemas.microsoft.com/office/drawing/2014/chart" uri="{C3380CC4-5D6E-409C-BE32-E72D297353CC}">
              <c16:uniqueId val="{00000004-E3F6-4664-9F6C-39558C0E063D}"/>
            </c:ext>
          </c:extLst>
        </c:ser>
        <c:ser>
          <c:idx val="5"/>
          <c:order val="5"/>
          <c:tx>
            <c:strRef>
              <c:f>データシート!$A$32</c:f>
              <c:strCache>
                <c:ptCount val="1"/>
                <c:pt idx="0">
                  <c:v>能登町下水道事業会計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0.6</c:v>
                </c:pt>
                <c:pt idx="4">
                  <c:v>#N/A</c:v>
                </c:pt>
                <c:pt idx="5">
                  <c:v>0.63</c:v>
                </c:pt>
                <c:pt idx="6">
                  <c:v>#N/A</c:v>
                </c:pt>
                <c:pt idx="7">
                  <c:v>0.93</c:v>
                </c:pt>
                <c:pt idx="8">
                  <c:v>#N/A</c:v>
                </c:pt>
                <c:pt idx="9">
                  <c:v>1.44</c:v>
                </c:pt>
              </c:numCache>
            </c:numRef>
          </c:val>
          <c:extLst>
            <c:ext xmlns:c16="http://schemas.microsoft.com/office/drawing/2014/chart" uri="{C3380CC4-5D6E-409C-BE32-E72D297353CC}">
              <c16:uniqueId val="{00000005-E3F6-4664-9F6C-39558C0E063D}"/>
            </c:ext>
          </c:extLst>
        </c:ser>
        <c:ser>
          <c:idx val="6"/>
          <c:order val="6"/>
          <c:tx>
            <c:strRef>
              <c:f>データシート!$A$33</c:f>
              <c:strCache>
                <c:ptCount val="1"/>
                <c:pt idx="0">
                  <c:v>能登町介護保険特別会計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0.39</c:v>
                </c:pt>
                <c:pt idx="2">
                  <c:v>#N/A</c:v>
                </c:pt>
                <c:pt idx="3">
                  <c:v>0.51</c:v>
                </c:pt>
                <c:pt idx="4">
                  <c:v>#N/A</c:v>
                </c:pt>
                <c:pt idx="5">
                  <c:v>0.95</c:v>
                </c:pt>
                <c:pt idx="6">
                  <c:v>#N/A</c:v>
                </c:pt>
                <c:pt idx="7">
                  <c:v>0.39</c:v>
                </c:pt>
                <c:pt idx="8">
                  <c:v>#N/A</c:v>
                </c:pt>
                <c:pt idx="9">
                  <c:v>1.9</c:v>
                </c:pt>
              </c:numCache>
            </c:numRef>
          </c:val>
          <c:extLst>
            <c:ext xmlns:c16="http://schemas.microsoft.com/office/drawing/2014/chart" uri="{C3380CC4-5D6E-409C-BE32-E72D297353CC}">
              <c16:uniqueId val="{00000006-E3F6-4664-9F6C-39558C0E063D}"/>
            </c:ext>
          </c:extLst>
        </c:ser>
        <c:ser>
          <c:idx val="7"/>
          <c:order val="7"/>
          <c:tx>
            <c:strRef>
              <c:f>データシート!$A$34</c:f>
              <c:strCache>
                <c:ptCount val="1"/>
                <c:pt idx="0">
                  <c:v>能登町病院事業会計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5.56</c:v>
                </c:pt>
                <c:pt idx="2">
                  <c:v>#N/A</c:v>
                </c:pt>
                <c:pt idx="3">
                  <c:v>5.63</c:v>
                </c:pt>
                <c:pt idx="4">
                  <c:v>#N/A</c:v>
                </c:pt>
                <c:pt idx="5">
                  <c:v>5.87</c:v>
                </c:pt>
                <c:pt idx="6">
                  <c:v>#N/A</c:v>
                </c:pt>
                <c:pt idx="7">
                  <c:v>6.58</c:v>
                </c:pt>
                <c:pt idx="8">
                  <c:v>#N/A</c:v>
                </c:pt>
                <c:pt idx="9">
                  <c:v>3.55</c:v>
                </c:pt>
              </c:numCache>
            </c:numRef>
          </c:val>
          <c:extLst>
            <c:ext xmlns:c16="http://schemas.microsoft.com/office/drawing/2014/chart" uri="{C3380CC4-5D6E-409C-BE32-E72D297353CC}">
              <c16:uniqueId val="{00000007-E3F6-4664-9F6C-39558C0E063D}"/>
            </c:ext>
          </c:extLst>
        </c:ser>
        <c:ser>
          <c:idx val="8"/>
          <c:order val="8"/>
          <c:tx>
            <c:strRef>
              <c:f>データシート!$A$35</c:f>
              <c:strCache>
                <c:ptCount val="1"/>
                <c:pt idx="0">
                  <c:v>能登町水道事業会計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10.11</c:v>
                </c:pt>
                <c:pt idx="2">
                  <c:v>#N/A</c:v>
                </c:pt>
                <c:pt idx="3">
                  <c:v>9.4600000000000009</c:v>
                </c:pt>
                <c:pt idx="4">
                  <c:v>#N/A</c:v>
                </c:pt>
                <c:pt idx="5">
                  <c:v>8.6</c:v>
                </c:pt>
                <c:pt idx="6">
                  <c:v>#N/A</c:v>
                </c:pt>
                <c:pt idx="7">
                  <c:v>8.6199999999999992</c:v>
                </c:pt>
                <c:pt idx="8">
                  <c:v>#N/A</c:v>
                </c:pt>
                <c:pt idx="9">
                  <c:v>7.64</c:v>
                </c:pt>
              </c:numCache>
            </c:numRef>
          </c:val>
          <c:extLst>
            <c:ext xmlns:c16="http://schemas.microsoft.com/office/drawing/2014/chart" uri="{C3380CC4-5D6E-409C-BE32-E72D297353CC}">
              <c16:uniqueId val="{00000008-E3F6-4664-9F6C-39558C0E06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4.9000000000000004</c:v>
                </c:pt>
                <c:pt idx="2">
                  <c:v>#N/A</c:v>
                </c:pt>
                <c:pt idx="3">
                  <c:v>4.9400000000000004</c:v>
                </c:pt>
                <c:pt idx="4">
                  <c:v>#N/A</c:v>
                </c:pt>
                <c:pt idx="5">
                  <c:v>3.05</c:v>
                </c:pt>
                <c:pt idx="6">
                  <c:v>#N/A</c:v>
                </c:pt>
                <c:pt idx="7">
                  <c:v>3.33</c:v>
                </c:pt>
                <c:pt idx="8">
                  <c:v>#N/A</c:v>
                </c:pt>
                <c:pt idx="9">
                  <c:v>8.61</c:v>
                </c:pt>
              </c:numCache>
            </c:numRef>
          </c:val>
          <c:extLst>
            <c:ext xmlns:c16="http://schemas.microsoft.com/office/drawing/2014/chart" uri="{C3380CC4-5D6E-409C-BE32-E72D297353CC}">
              <c16:uniqueId val="{00000009-E3F6-4664-9F6C-39558C0E06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2443</c:v>
                </c:pt>
                <c:pt idx="5">
                  <c:v>2551</c:v>
                </c:pt>
                <c:pt idx="8">
                  <c:v>2604</c:v>
                </c:pt>
                <c:pt idx="11">
                  <c:v>2503</c:v>
                </c:pt>
                <c:pt idx="14">
                  <c:v>2498</c:v>
                </c:pt>
              </c:numCache>
            </c:numRef>
          </c:val>
          <c:extLst>
            <c:ext xmlns:c16="http://schemas.microsoft.com/office/drawing/2014/chart" uri="{C3380CC4-5D6E-409C-BE32-E72D297353CC}">
              <c16:uniqueId val="{00000000-21DE-4062-82E4-A433257BB0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21DE-4062-82E4-A433257BB0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DE-4062-82E4-A433257BB0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54</c:v>
                </c:pt>
                <c:pt idx="3">
                  <c:v>54</c:v>
                </c:pt>
                <c:pt idx="6">
                  <c:v>54</c:v>
                </c:pt>
                <c:pt idx="9">
                  <c:v>53</c:v>
                </c:pt>
                <c:pt idx="12">
                  <c:v>37</c:v>
                </c:pt>
              </c:numCache>
            </c:numRef>
          </c:val>
          <c:extLst>
            <c:ext xmlns:c16="http://schemas.microsoft.com/office/drawing/2014/chart" uri="{C3380CC4-5D6E-409C-BE32-E72D297353CC}">
              <c16:uniqueId val="{00000003-21DE-4062-82E4-A433257BB0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886</c:v>
                </c:pt>
                <c:pt idx="3">
                  <c:v>747</c:v>
                </c:pt>
                <c:pt idx="6">
                  <c:v>698</c:v>
                </c:pt>
                <c:pt idx="9">
                  <c:v>727</c:v>
                </c:pt>
                <c:pt idx="12">
                  <c:v>790</c:v>
                </c:pt>
              </c:numCache>
            </c:numRef>
          </c:val>
          <c:extLst>
            <c:ext xmlns:c16="http://schemas.microsoft.com/office/drawing/2014/chart" uri="{C3380CC4-5D6E-409C-BE32-E72D297353CC}">
              <c16:uniqueId val="{00000004-21DE-4062-82E4-A433257BB0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DE-4062-82E4-A433257BB0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DE-4062-82E4-A433257BB0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1979</c:v>
                </c:pt>
                <c:pt idx="3">
                  <c:v>1981</c:v>
                </c:pt>
                <c:pt idx="6">
                  <c:v>2219</c:v>
                </c:pt>
                <c:pt idx="9">
                  <c:v>1977</c:v>
                </c:pt>
                <c:pt idx="12">
                  <c:v>1866</c:v>
                </c:pt>
              </c:numCache>
            </c:numRef>
          </c:val>
          <c:extLst>
            <c:ext xmlns:c16="http://schemas.microsoft.com/office/drawing/2014/chart" uri="{C3380CC4-5D6E-409C-BE32-E72D297353CC}">
              <c16:uniqueId val="{00000007-21DE-4062-82E4-A433257BB0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476</c:v>
                </c:pt>
                <c:pt idx="2">
                  <c:v>#N/A</c:v>
                </c:pt>
                <c:pt idx="3">
                  <c:v>#N/A</c:v>
                </c:pt>
                <c:pt idx="4">
                  <c:v>231</c:v>
                </c:pt>
                <c:pt idx="5">
                  <c:v>#N/A</c:v>
                </c:pt>
                <c:pt idx="6">
                  <c:v>#N/A</c:v>
                </c:pt>
                <c:pt idx="7">
                  <c:v>368</c:v>
                </c:pt>
                <c:pt idx="8">
                  <c:v>#N/A</c:v>
                </c:pt>
                <c:pt idx="9">
                  <c:v>#N/A</c:v>
                </c:pt>
                <c:pt idx="10">
                  <c:v>254</c:v>
                </c:pt>
                <c:pt idx="11">
                  <c:v>#N/A</c:v>
                </c:pt>
                <c:pt idx="12">
                  <c:v>#N/A</c:v>
                </c:pt>
                <c:pt idx="13">
                  <c:v>195</c:v>
                </c:pt>
                <c:pt idx="14">
                  <c:v>#N/A</c:v>
                </c:pt>
              </c:numCache>
            </c:numRef>
          </c:val>
          <c:smooth val="0"/>
          <c:extLst>
            <c:ext xmlns:c16="http://schemas.microsoft.com/office/drawing/2014/chart" uri="{C3380CC4-5D6E-409C-BE32-E72D297353CC}">
              <c16:uniqueId val="{00000008-21DE-4062-82E4-A433257BB0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25683</c:v>
                </c:pt>
                <c:pt idx="5">
                  <c:v>25492</c:v>
                </c:pt>
                <c:pt idx="8">
                  <c:v>24838</c:v>
                </c:pt>
                <c:pt idx="11">
                  <c:v>24251</c:v>
                </c:pt>
                <c:pt idx="14">
                  <c:v>23598</c:v>
                </c:pt>
              </c:numCache>
            </c:numRef>
          </c:val>
          <c:extLst>
            <c:ext xmlns:c16="http://schemas.microsoft.com/office/drawing/2014/chart" uri="{C3380CC4-5D6E-409C-BE32-E72D297353CC}">
              <c16:uniqueId val="{00000000-3369-423B-82C0-6A1336F7A7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1199</c:v>
                </c:pt>
                <c:pt idx="5">
                  <c:v>1165</c:v>
                </c:pt>
                <c:pt idx="8">
                  <c:v>1134</c:v>
                </c:pt>
                <c:pt idx="11">
                  <c:v>1027</c:v>
                </c:pt>
                <c:pt idx="14">
                  <c:v>852</c:v>
                </c:pt>
              </c:numCache>
            </c:numRef>
          </c:val>
          <c:extLst>
            <c:ext xmlns:c16="http://schemas.microsoft.com/office/drawing/2014/chart" uri="{C3380CC4-5D6E-409C-BE32-E72D297353CC}">
              <c16:uniqueId val="{00000001-3369-423B-82C0-6A1336F7A7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3240</c:v>
                </c:pt>
                <c:pt idx="5">
                  <c:v>2969</c:v>
                </c:pt>
                <c:pt idx="8">
                  <c:v>3301</c:v>
                </c:pt>
                <c:pt idx="11">
                  <c:v>3508</c:v>
                </c:pt>
                <c:pt idx="14">
                  <c:v>5603</c:v>
                </c:pt>
              </c:numCache>
            </c:numRef>
          </c:val>
          <c:extLst>
            <c:ext xmlns:c16="http://schemas.microsoft.com/office/drawing/2014/chart" uri="{C3380CC4-5D6E-409C-BE32-E72D297353CC}">
              <c16:uniqueId val="{00000002-3369-423B-82C0-6A1336F7A7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69-423B-82C0-6A1336F7A7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69-423B-82C0-6A1336F7A7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69-423B-82C0-6A1336F7A7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2424</c:v>
                </c:pt>
                <c:pt idx="3">
                  <c:v>2115</c:v>
                </c:pt>
                <c:pt idx="6">
                  <c:v>2086</c:v>
                </c:pt>
                <c:pt idx="9">
                  <c:v>2106</c:v>
                </c:pt>
                <c:pt idx="12">
                  <c:v>2047</c:v>
                </c:pt>
              </c:numCache>
            </c:numRef>
          </c:val>
          <c:extLst>
            <c:ext xmlns:c16="http://schemas.microsoft.com/office/drawing/2014/chart" uri="{C3380CC4-5D6E-409C-BE32-E72D297353CC}">
              <c16:uniqueId val="{00000006-3369-423B-82C0-6A1336F7A7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271</c:v>
                </c:pt>
                <c:pt idx="3">
                  <c:v>219</c:v>
                </c:pt>
                <c:pt idx="6">
                  <c:v>166</c:v>
                </c:pt>
                <c:pt idx="9">
                  <c:v>113</c:v>
                </c:pt>
                <c:pt idx="12">
                  <c:v>76</c:v>
                </c:pt>
              </c:numCache>
            </c:numRef>
          </c:val>
          <c:extLst>
            <c:ext xmlns:c16="http://schemas.microsoft.com/office/drawing/2014/chart" uri="{C3380CC4-5D6E-409C-BE32-E72D297353CC}">
              <c16:uniqueId val="{00000007-3369-423B-82C0-6A1336F7A7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10436</c:v>
                </c:pt>
                <c:pt idx="3">
                  <c:v>9982</c:v>
                </c:pt>
                <c:pt idx="6">
                  <c:v>9064</c:v>
                </c:pt>
                <c:pt idx="9">
                  <c:v>8280</c:v>
                </c:pt>
                <c:pt idx="12">
                  <c:v>7956</c:v>
                </c:pt>
              </c:numCache>
            </c:numRef>
          </c:val>
          <c:extLst>
            <c:ext xmlns:c16="http://schemas.microsoft.com/office/drawing/2014/chart" uri="{C3380CC4-5D6E-409C-BE32-E72D297353CC}">
              <c16:uniqueId val="{00000008-3369-423B-82C0-6A1336F7A7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69-423B-82C0-6A1336F7A7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22879</c:v>
                </c:pt>
                <c:pt idx="3">
                  <c:v>22291</c:v>
                </c:pt>
                <c:pt idx="6">
                  <c:v>21009</c:v>
                </c:pt>
                <c:pt idx="9">
                  <c:v>20014</c:v>
                </c:pt>
                <c:pt idx="12">
                  <c:v>20086</c:v>
                </c:pt>
              </c:numCache>
            </c:numRef>
          </c:val>
          <c:extLst>
            <c:ext xmlns:c16="http://schemas.microsoft.com/office/drawing/2014/chart" uri="{C3380CC4-5D6E-409C-BE32-E72D297353CC}">
              <c16:uniqueId val="{0000000A-3369-423B-82C0-6A1336F7A7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5888</c:v>
                </c:pt>
                <c:pt idx="2">
                  <c:v>#N/A</c:v>
                </c:pt>
                <c:pt idx="3">
                  <c:v>#N/A</c:v>
                </c:pt>
                <c:pt idx="4">
                  <c:v>4981</c:v>
                </c:pt>
                <c:pt idx="5">
                  <c:v>#N/A</c:v>
                </c:pt>
                <c:pt idx="6">
                  <c:v>#N/A</c:v>
                </c:pt>
                <c:pt idx="7">
                  <c:v>3052</c:v>
                </c:pt>
                <c:pt idx="8">
                  <c:v>#N/A</c:v>
                </c:pt>
                <c:pt idx="9">
                  <c:v>#N/A</c:v>
                </c:pt>
                <c:pt idx="10">
                  <c:v>1727</c:v>
                </c:pt>
                <c:pt idx="11">
                  <c:v>#N/A</c:v>
                </c:pt>
                <c:pt idx="12">
                  <c:v>#N/A</c:v>
                </c:pt>
                <c:pt idx="13">
                  <c:v>111</c:v>
                </c:pt>
                <c:pt idx="14">
                  <c:v>#N/A</c:v>
                </c:pt>
              </c:numCache>
            </c:numRef>
          </c:val>
          <c:smooth val="0"/>
          <c:extLst>
            <c:ext xmlns:c16="http://schemas.microsoft.com/office/drawing/2014/chart" uri="{C3380CC4-5D6E-409C-BE32-E72D297353CC}">
              <c16:uniqueId val="{0000000B-3369-423B-82C0-6A1336F7A7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1513</c:v>
                </c:pt>
                <c:pt idx="1">
                  <c:v>1483</c:v>
                </c:pt>
                <c:pt idx="2">
                  <c:v>1931</c:v>
                </c:pt>
              </c:numCache>
            </c:numRef>
          </c:val>
          <c:extLst>
            <c:ext xmlns:c16="http://schemas.microsoft.com/office/drawing/2014/chart" uri="{C3380CC4-5D6E-409C-BE32-E72D297353CC}">
              <c16:uniqueId val="{00000000-E6C6-4C45-98D9-B7CE3C213A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101</c:v>
                </c:pt>
                <c:pt idx="1">
                  <c:v>271</c:v>
                </c:pt>
                <c:pt idx="2">
                  <c:v>1001</c:v>
                </c:pt>
              </c:numCache>
            </c:numRef>
          </c:val>
          <c:extLst>
            <c:ext xmlns:c16="http://schemas.microsoft.com/office/drawing/2014/chart" uri="{C3380CC4-5D6E-409C-BE32-E72D297353CC}">
              <c16:uniqueId val="{00000001-E6C6-4C45-98D9-B7CE3C213A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1595</c:v>
                </c:pt>
                <c:pt idx="1">
                  <c:v>1221</c:v>
                </c:pt>
                <c:pt idx="2">
                  <c:v>1883</c:v>
                </c:pt>
              </c:numCache>
            </c:numRef>
          </c:val>
          <c:extLst>
            <c:ext xmlns:c16="http://schemas.microsoft.com/office/drawing/2014/chart" uri="{C3380CC4-5D6E-409C-BE32-E72D297353CC}">
              <c16:uniqueId val="{00000002-E6C6-4C45-98D9-B7CE3C213A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{28862BD1-A574-4C8D-A56D-2E25FE4AB385}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6B1-4372-BF90-ABB5CD87D1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{0A1C179E-7C0A-4A0F-9809-276955E0580F}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B1-4372-BF90-ABB5CD87D1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{A47745F6-C687-44B0-93AE-D728F0612B6F}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B1-4372-BF90-ABB5CD87D1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{62BF025B-F736-485F-9288-D6EC66D3D386}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B1-4372-BF90-ABB5CD87D1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{3C9928C2-CCC3-4064-BAF5-B71CFD8BFEFB}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B1-4372-BF90-ABB5CD87D15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{2585BE4B-3A0E-4BA4-A377-EDD7DDED4A3F}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6B1-4372-BF90-ABB5CD87D15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{22F382F3-B85B-4CF1-9ED3-134BF38145D4}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6B1-4372-BF90-ABB5CD87D15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{D9D6C279-82C0-4A0B-BB2F-E4C4802A8300}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6B1-4372-BF90-ABB5CD87D150}"/>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{30BC8CD5-B3A0-48AF-BB9B-BFEF3D540446}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6B1-4372-BF90-ABB5CD87D1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66.2</c:v>
                </c:pt>
                <c:pt idx="8">
                  <c:v>67.099999999999994</c:v>
                </c:pt>
                <c:pt idx="16">
                  <c:v>68.599999999999994</c:v>
                </c:pt>
                <c:pt idx="24">
                  <c:v>70</c:v>
                </c:pt>
                <c:pt idx="32">
                  <c:v>71.599999999999994</c:v>
                </c:pt>
              </c:numCache>
            </c:numRef>
          </c:xVal>
          <c:yVal>
            <c:numRef>
              <c:f>公会計指標分析・財政指標組合せ分析表!$BP$51:$DC$51</c:f>
              <c:numCache>
                <c:formatCode>#,##0.0;"▲ "#,##0.0</c:formatCode>
                <c:ptCount val="40"/>
                <c:pt idx="0">
                  <c:v>94.7</c:v>
                </c:pt>
                <c:pt idx="8">
                  <c:v>77.099999999999994</c:v>
                </c:pt>
                <c:pt idx="16">
                  <c:v>44.9</c:v>
                </c:pt>
                <c:pt idx="24">
                  <c:v>26.3</c:v>
                </c:pt>
                <c:pt idx="32">
                  <c:v>1.6</c:v>
                </c:pt>
              </c:numCache>
            </c:numRef>
          </c:yVal>
          <c:smooth val="0"/>
          <c:extLst>
            <c:ext xmlns:c16="http://schemas.microsoft.com/office/drawing/2014/chart" uri="{C3380CC4-5D6E-409C-BE32-E72D297353CC}">
              <c16:uniqueId val="{00000009-46B1-4372-BF90-ABB5CD87D1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{E9C23B98-DBC2-497C-BF60-1ABB2E365C47}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6B1-4372-BF90-ABB5CD87D15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{E6D1DDA8-EB36-4ECF-884F-02A17B539BB3}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B1-4372-BF90-ABB5CD87D1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{6C600648-931F-4DD4-A03F-3B0AAD8A88D4}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B1-4372-BF90-ABB5CD87D1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{5CDD1EC0-B048-48B9-9CDB-7923F1EA4D99}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B1-4372-BF90-ABB5CD87D1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{F4F805A2-05AF-4FE5-876A-70651FF3DECA}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B1-4372-BF90-ABB5CD87D15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{9739C7C2-49B4-4AC0-A20E-6D0FC18D1908}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6B1-4372-BF90-ABB5CD87D150}"/>
                </c:ext>
              </c:extLst>
            </c:dLbl>
            <c:dLbl>
              <c:idx val="16"/>
              <c:layout>
                <c:manualLayout>
                  <c:x val="-2.8886603414388305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{983DDA42-FACF-412F-A932-E910A9C9B7F9}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6B1-4372-BF90-ABB5CD87D150}"/>
                </c:ext>
              </c:extLst>
            </c:dLbl>
            <c:dLbl>
              <c:idx val="24"/>
              <c:layout>
                <c:manualLayout>
                  <c:x val="-2.4481086784382031E-2"/>
                  <c:y val="-9.417613268013488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{61554438-C709-497C-B341-75AB29E44360}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6B1-4372-BF90-ABB5CD87D150}"/>
                </c:ext>
              </c:extLst>
            </c:dLbl>
            <c:dLbl>
              <c:idx val="32"/>
              <c:layout>
                <c:manualLayout>
                  <c:x val="-4.2679488945509637E-2"/>
                  <c:y val="-5.492667858110861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{8B7E3648-2AD0-41B0-B9E4-13FFD78458CE}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6B1-4372-BF90-ABB5CD87D1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46B1-4372-BF90-ABB5CD87D150}"/>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{6946FCC8-C54E-4196-B1FF-0895009F067B}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41C-4F69-802D-B97A32CC19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{D359681E-F216-4A95-9E64-A0B4C3F3EB28}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1C-4F69-802D-B97A32CC19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{0939B572-7D47-4BBE-B00C-28BA0CF932A9}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1C-4F69-802D-B97A32CC19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{76F96006-E575-4A8B-B3B5-5B84FCB22C20}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1C-4F69-802D-B97A32CC19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{54BD7A87-71C2-473D-95D1-328A653D20C8}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1C-4F69-802D-B97A32CC193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{65989C78-337B-41B8-8E77-065FFE7307AB}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41C-4F69-802D-B97A32CC193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{EE31448B-C97D-4F21-8E5B-22344BF6545F}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41C-4F69-802D-B97A32CC193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{843CCBF2-55A4-45E5-B6F6-F4052345EC55}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41C-4F69-802D-B97A32CC193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{1473C1D7-59FE-42A6-B9D7-F80C3D8AAAAE}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41C-4F69-802D-B97A32CC19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6.9</c:v>
                </c:pt>
                <c:pt idx="16">
                  <c:v>5.5</c:v>
                </c:pt>
                <c:pt idx="24">
                  <c:v>4.2</c:v>
                </c:pt>
                <c:pt idx="32">
                  <c:v>4</c:v>
                </c:pt>
              </c:numCache>
            </c:numRef>
          </c:xVal>
          <c:yVal>
            <c:numRef>
              <c:f>公会計指標分析・財政指標組合せ分析表!$BP$73:$DC$73</c:f>
              <c:numCache>
                <c:formatCode>#,##0.0;"▲ "#,##0.0</c:formatCode>
                <c:ptCount val="40"/>
                <c:pt idx="0">
                  <c:v>94.7</c:v>
                </c:pt>
                <c:pt idx="8">
                  <c:v>77.099999999999994</c:v>
                </c:pt>
                <c:pt idx="16">
                  <c:v>44.9</c:v>
                </c:pt>
                <c:pt idx="24">
                  <c:v>26.3</c:v>
                </c:pt>
                <c:pt idx="32">
                  <c:v>1.6</c:v>
                </c:pt>
              </c:numCache>
            </c:numRef>
          </c:yVal>
          <c:smooth val="0"/>
          <c:extLst>
            <c:ext xmlns:c16="http://schemas.microsoft.com/office/drawing/2014/chart" uri="{C3380CC4-5D6E-409C-BE32-E72D297353CC}">
              <c16:uniqueId val="{00000009-341C-4F69-802D-B97A32CC19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{7BE2BED3-FF01-4467-8FA1-E3A04097D73C}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41C-4F69-802D-B97A32CC19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{F00BB263-8296-4AD3-89AD-99C5AD4A47D1}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1C-4F69-802D-B97A32CC19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{23BED57E-3AD7-42B4-90FA-576F851EDAEF}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1C-4F69-802D-B97A32CC19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{55AAFD36-B369-4822-AE2C-C5B9F80E7ADF}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1C-4F69-802D-B97A32CC19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{CCCA549A-F52D-49AF-A0DB-1533D4AACA59}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1C-4F69-802D-B97A32CC193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{C9095956-DA7B-4F83-A932-6C6A00F5950D}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41C-4F69-802D-B97A32CC193F}"/>
                </c:ext>
              </c:extLst>
            </c:dLbl>
            <c:dLbl>
              <c:idx val="16"/>
              <c:layout>
                <c:manualLayout>
                  <c:x val="-4.490505736590117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{D0221122-F381-4893-A1AC-28D8E1335357}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41C-4F69-802D-B97A32CC193F}"/>
                </c:ext>
              </c:extLst>
            </c:dLbl>
            <c:dLbl>
              <c:idx val="24"/>
              <c:layout>
                <c:manualLayout>
                  <c:x val="-1.8235628084250059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{24CDB11B-40F8-4492-B6C8-FFAD8EF62719}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41C-4F69-802D-B97A32CC193F}"/>
                </c:ext>
              </c:extLst>
            </c:dLbl>
            <c:dLbl>
              <c:idx val="32"/>
              <c:layout>
                <c:manualLayout>
                  <c:x val="-3.1570342725075584E-2"/>
                  <c:y val="-5.29562842016649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{4D508BAF-95F2-489E-A0EB-BF264D3F5F92}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41C-4F69-802D-B97A32CC19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341C-4F69-802D-B97A32CC193F}"/>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石川県能登町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元利償還金は、</a:t>
          </a:r>
          <a:r>
            <a:rPr kumimoji="1" lang="en-US" altLang="ja-JP" sz="1050">
              <a:latin typeface="ＭＳ ゴシック" pitchFamily="49" charset="-128"/>
              <a:ea typeface="ＭＳ ゴシック" pitchFamily="49" charset="-128"/>
            </a:rPr>
            <a:t>H30</a:t>
          </a:r>
          <a:r>
            <a:rPr kumimoji="1" lang="ja-JP" altLang="en-US" sz="1050">
              <a:latin typeface="ＭＳ ゴシック" pitchFamily="49" charset="-128"/>
              <a:ea typeface="ＭＳ ゴシック" pitchFamily="49" charset="-128"/>
            </a:rPr>
            <a:t>年度から</a:t>
          </a:r>
          <a:r>
            <a:rPr kumimoji="1" lang="en-US" altLang="ja-JP" sz="1050">
              <a:latin typeface="ＭＳ ゴシック" pitchFamily="49" charset="-128"/>
              <a:ea typeface="ＭＳ ゴシック" pitchFamily="49" charset="-128"/>
            </a:rPr>
            <a:t>R4</a:t>
          </a:r>
          <a:r>
            <a:rPr kumimoji="1" lang="ja-JP" altLang="en-US" sz="1050">
              <a:latin typeface="ＭＳ ゴシック" pitchFamily="49" charset="-128"/>
              <a:ea typeface="ＭＳ ゴシック" pitchFamily="49" charset="-128"/>
            </a:rPr>
            <a:t>年度までに実施した大型の繰上償還により抑制を図ってきたところであるが、令和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年能登半島地震に起因する多額の地方債発行により、今後は大幅に増加する見込みである。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準元利償還金は、公営企業債に対するものは、</a:t>
          </a:r>
          <a:r>
            <a:rPr kumimoji="1" lang="en-US" altLang="ja-JP" sz="1050">
              <a:latin typeface="ＭＳ ゴシック" pitchFamily="49" charset="-128"/>
              <a:ea typeface="ＭＳ ゴシック" pitchFamily="49" charset="-128"/>
            </a:rPr>
            <a:t>R2</a:t>
          </a:r>
          <a:r>
            <a:rPr kumimoji="1" lang="ja-JP" altLang="en-US" sz="1050">
              <a:latin typeface="ＭＳ ゴシック" pitchFamily="49" charset="-128"/>
              <a:ea typeface="ＭＳ ゴシック" pitchFamily="49" charset="-128"/>
            </a:rPr>
            <a:t>年度より病院の大規模改修を行っているものの、過去の起債償還の進捗や、震災による更新事業の見送りなどもあるため、一定程度の水準に収まると想定される。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組合等に関しては、近年は新規発行がなかったため負担金は逓減してきたが、組合施設の被災により災害復旧債の発行が見込まれることから、今後は増加に向かう見込みである。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以上から、元利償還金は増となるが、災害復旧債の交付税措置率は高く設定されており、算入公債費等も増加する見込みである。しかし一定の地方負担は当然発生することから、実質公債費の分子も増加し、実質公債費比率も上昇していくことが想定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特になし。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石川県能登町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分子の構造における将来負担額は、投資の抑制や償還の進捗により減少傾向にある。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R5</a:t>
          </a:r>
          <a:r>
            <a:rPr kumimoji="1" lang="ja-JP" altLang="en-US" sz="1200">
              <a:latin typeface="ＭＳ ゴシック" pitchFamily="49" charset="-128"/>
              <a:ea typeface="ＭＳ ゴシック" pitchFamily="49" charset="-128"/>
            </a:rPr>
            <a:t>年度においては充当可能財源等のうち充当可能基金が大幅増となり、将来負担比率の分子が大きく減少した。これは、令和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年能登半島地震に対する支援金やふるさと納税の増、特別交付税の増により歳入超過となったものを基金に積み立てた影響によるものである。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しかし、これら基金、特に令和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能登半島地震復興基金は復旧・復興事業を進めていくにあたり、確実に取り崩しを行っていくものであり、充当可能基金は減少していく見込みである。また、災害復旧債等多額の起債発行を行うため、将来負担比率の分子の額は増加に向かうことが想定さ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以上から、一定程度の将来負担比率の増は織り込んだうえで、持続可能な財政運営を実施していく必要がある。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石川県能登町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年能登半島地震への支援金の増や、震災復興支援としてのふるさと納税の増、特別交付税の増により歳入超過となったため、各種基金への積立てを行ったことから、基金全体としては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今後しばらくは、令和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からの復旧・復興事業に係る事業が見込まれるため、必要な一般財源も増加する見込みである。また、災害復旧に係る公債費の増加も見込まれるため、歳計剰余金は財政調整基金や減債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年能登半島地震による災害からの早期の復興を図る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・公共施設等総合管理基金：公共施設等の総合的かつ計画的な管理及び処分並びに社旗情勢や人口動態に応じた適正配置の推進を図る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・ふるさと振興基金：地域の魅力向上を図り、人口減少対策の総合的な推進を図る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年能登半島地震への支援金や、震災復興支援としての寄附金（ふるさと納税）を原資に、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年度に創設・積立てしたため。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・公共施設等総合管理基金：歳入超過により取り崩しをしなかったことから前年度同額で推移している。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・ふるさと振興基金：創業・継承支援事業費等の財源として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年度の寄附金（ふるさと納税）を原資に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百万円の積立てを行ったことから、前年度と比較し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復興基金は、必要に応じて順次取り崩していく。公共施設等総合管理基金は、非適債経費や将来の廃止が見込まれる施設の適債経費等に充当していく。ふるさと振興基金は、当年度のふるさと納税事業の歳入歳出差額を当年度に積立て、翌年度に取り崩すことをルールとし、基金目的にあった事業に充当していく。また、地域医療対策基金の残高が減少しているため、今後積み増しを行うか否かを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年能登半島地震への支援金の増や、震災復興支援としてのふるさと納税の増、特別交付税の増により歳入超過となったため、その一部を積み立てたことで、前年度比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億円）を残高の目安としてきたが、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年度当初予算編成においては、財政調整基金を約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百万円取り崩すことが見込まれている。そのため、災害復旧事業が落ち着くまでは、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億程度の残高を確保するよう努める。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年度の歳計剰余金のうち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年能登半島地震への支援金の増や、震災復興支援としてのふるさと納税の増、特別交付税の増により歳入超過となったため、その一部を積み立てたことで、前年度比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年能登半島地震の災害復旧事業により、公債費は大幅に上昇する見込みであるため、将来の公債費負担の適正化を見据えて、できる限り減債基金の残高を増加させていく。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E173705-053B-4532-903E-8B6FCA26F1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22499B5-1469-4762-9C0A-07F0AA7D46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718FC42-72B3-4F22-9B9C-E088FA017625}"/>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1BF21A5-3CB0-4A06-8FD2-4230CB864DAD}"/>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10A264E-6DB5-4967-9B13-C8FE80672142}"/>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A565199-0B79-48C0-A75A-AC885C78E7FF}"/>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F027B69-2C26-4434-878F-156B3155B094}"/>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4C7DCB4-5BE6-49C5-A2DD-488D906F413D}"/>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9EB301D-0335-4641-AFAA-2A4A2FB47FF8}"/>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D430AAD-651E-41F9-A8FA-1D3F1E56895F}"/>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80B6B17-4F3C-4C89-8EB1-7228FE07565A}"/>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F27DBED-3FC7-4DBA-B75F-82554F61E19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15,187
15,029
273.27
17,442,858
16,543,198
779,111
9,039,456
20,086,242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38BB812-A232-4062-8889-9FB35ABCA06F}"/>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83101EE-E8FC-4505-8B4C-DE054AB5BBE5}"/>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28F44C5-12D5-4C9F-A3B1-F2BDC6E863E9}"/>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C4444A9-7E93-443E-9A29-2C9AEA6AFEFF}"/>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D13212A-0F92-4F52-94AA-5983ED8CEAD0}"/>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4910270-D934-4866-ACCF-CC577012703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19C9792-A775-44DC-91C5-32A479D2841C}"/>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BC66E68-B0A3-46FC-92AC-B408C01DFBA4}"/>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92EF734-8C1F-4DCA-9C31-8E0487BA2E6A}"/>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4B13449-FCEE-4C51-96E8-0A24601CEFA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51A32E7-17AD-4519-9406-D14C2E76A1A8}"/>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6CCCBF5-A439-4D2F-B558-8ADC374D36A9}"/>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DF2107C-C246-4340-BFD8-172041968094}"/>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A8A8F50-F1F1-450D-8CAA-E3B7F08F9FC3}"/>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2A28657-1F7B-4094-8B6E-261458A7220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EBBF13A-C023-4334-8E25-93E78806D651}"/>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2F84ED8-45CC-4AB1-A01A-148ED4954988}"/>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DC6FE18-0BCB-4C09-9EB3-265C5646BCA1}"/>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900C7DC-04BF-4040-BDF4-AD5395183166}"/>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C88F661-6F23-4991-8293-9A7D99A1D08D}"/>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6D4ADAF-D4D8-424E-B8FB-042A21898BB2}"/>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AC8F5F0-4003-43AE-8774-EB61F801F82F}"/>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CEBDD18-3780-45CD-B661-5C306F0E36F1}"/>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BCFE5D0-8A86-42A6-AF5B-7F81739FCB7F}"/>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A23E8A0-AF9B-4BFE-AA60-BBF7C6070324}"/>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67864F5-C89D-4DF7-94ED-5B855D567B10}"/>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7185588-ADAC-4A95-8739-09C3C30B80D3}"/>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A02B299-5D1A-4F93-A11B-44BE7F77650E}"/>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05A3093-11DB-4515-9291-7D25BACDF9A9}"/>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6C1654D-8746-46C7-9B4D-F352D108DBC2}"/>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D33C36D-7446-4862-90FE-0544901B9FB3}"/>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6CAB31F-F433-4D07-A331-61C93234A722}"/>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EFB0084-D6CD-430D-B947-C7BD3B65F6C6}"/>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5A8CD9D-FA39-435C-BFF5-2769D58A2492}"/>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C0551F1-6F6E-43CD-B31A-2702A5E6471F}"/>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800">
              <a:solidFill>
                <a:schemeClr val="dk1"/>
              </a:solidFill>
              <a:effectLst/>
              <a:latin typeface="+mn-lt"/>
              <a:ea typeface="+mn-ea"/>
              <a:cs typeface="+mn-cs"/>
            </a:rPr>
            <a:t>R5</a:t>
          </a:r>
          <a:r>
            <a:rPr kumimoji="1" lang="ja-JP" altLang="ja-JP" sz="800">
              <a:solidFill>
                <a:schemeClr val="dk1"/>
              </a:solidFill>
              <a:effectLst/>
              <a:latin typeface="+mn-lt"/>
              <a:ea typeface="+mn-ea"/>
              <a:cs typeface="+mn-cs"/>
            </a:rPr>
            <a:t>年度の有形固定資産減価償却率は</a:t>
          </a:r>
          <a:r>
            <a:rPr kumimoji="1" lang="en-US" altLang="ja-JP" sz="800">
              <a:solidFill>
                <a:schemeClr val="dk1"/>
              </a:solidFill>
              <a:effectLst/>
              <a:latin typeface="+mn-lt"/>
              <a:ea typeface="+mn-ea"/>
              <a:cs typeface="+mn-cs"/>
            </a:rPr>
            <a:t>71.6%</a:t>
          </a:r>
          <a:r>
            <a:rPr kumimoji="1" lang="ja-JP" altLang="ja-JP" sz="800">
              <a:solidFill>
                <a:schemeClr val="dk1"/>
              </a:solidFill>
              <a:effectLst/>
              <a:latin typeface="+mn-lt"/>
              <a:ea typeface="+mn-ea"/>
              <a:cs typeface="+mn-cs"/>
            </a:rPr>
            <a:t>となり、前年度と比較し</a:t>
          </a:r>
          <a:r>
            <a:rPr kumimoji="1" lang="en-US" altLang="ja-JP" sz="800">
              <a:solidFill>
                <a:schemeClr val="dk1"/>
              </a:solidFill>
              <a:effectLst/>
              <a:latin typeface="+mn-lt"/>
              <a:ea typeface="+mn-ea"/>
              <a:cs typeface="+mn-cs"/>
            </a:rPr>
            <a:t>1.6</a:t>
          </a:r>
          <a:r>
            <a:rPr kumimoji="1" lang="ja-JP" altLang="ja-JP" sz="800">
              <a:solidFill>
                <a:schemeClr val="dk1"/>
              </a:solidFill>
              <a:effectLst/>
              <a:latin typeface="+mn-lt"/>
              <a:ea typeface="+mn-ea"/>
              <a:cs typeface="+mn-cs"/>
            </a:rPr>
            <a:t>ポイント増加した。</a:t>
          </a:r>
          <a:r>
            <a:rPr kumimoji="1" lang="en-US" altLang="ja-JP" sz="800">
              <a:solidFill>
                <a:schemeClr val="dk1"/>
              </a:solidFill>
              <a:effectLst/>
              <a:latin typeface="+mn-lt"/>
              <a:ea typeface="+mn-ea"/>
              <a:cs typeface="+mn-cs"/>
            </a:rPr>
            <a:t>R5</a:t>
          </a:r>
          <a:r>
            <a:rPr kumimoji="1" lang="ja-JP" altLang="ja-JP" sz="800">
              <a:solidFill>
                <a:schemeClr val="dk1"/>
              </a:solidFill>
              <a:effectLst/>
              <a:latin typeface="+mn-lt"/>
              <a:ea typeface="+mn-ea"/>
              <a:cs typeface="+mn-cs"/>
            </a:rPr>
            <a:t>年度は施設の更新がなく、減価償却が進んだことが要因である。令和</a:t>
          </a:r>
          <a:r>
            <a:rPr kumimoji="1" lang="en-US" altLang="ja-JP" sz="800">
              <a:solidFill>
                <a:schemeClr val="dk1"/>
              </a:solidFill>
              <a:effectLst/>
              <a:latin typeface="+mn-lt"/>
              <a:ea typeface="+mn-ea"/>
              <a:cs typeface="+mn-cs"/>
            </a:rPr>
            <a:t>3</a:t>
          </a:r>
          <a:r>
            <a:rPr kumimoji="1" lang="ja-JP" altLang="ja-JP" sz="800">
              <a:solidFill>
                <a:schemeClr val="dk1"/>
              </a:solidFill>
              <a:effectLst/>
              <a:latin typeface="+mn-lt"/>
              <a:ea typeface="+mn-ea"/>
              <a:cs typeface="+mn-cs"/>
            </a:rPr>
            <a:t>年度に</a:t>
          </a:r>
          <a:r>
            <a:rPr kumimoji="1" lang="ja-JP" altLang="en-US" sz="800">
              <a:solidFill>
                <a:schemeClr val="dk1"/>
              </a:solidFill>
              <a:effectLst/>
              <a:latin typeface="+mn-lt"/>
              <a:ea typeface="+mn-ea"/>
              <a:cs typeface="+mn-cs"/>
            </a:rPr>
            <a:t>策定</a:t>
          </a:r>
          <a:r>
            <a:rPr kumimoji="1" lang="ja-JP" altLang="ja-JP" sz="800">
              <a:solidFill>
                <a:schemeClr val="dk1"/>
              </a:solidFill>
              <a:effectLst/>
              <a:latin typeface="+mn-lt"/>
              <a:ea typeface="+mn-ea"/>
              <a:cs typeface="+mn-cs"/>
            </a:rPr>
            <a:t>した公共施設個別施設計画に基づき、施設の集約化や複合化、民間譲渡さらに遊休施設の除却を進めていくことで本比率の改善を図りたい。</a:t>
          </a:r>
          <a:endParaRPr lang="ja-JP" altLang="ja-JP" sz="800">
            <a:effectLst/>
          </a:endParaRPr>
        </a:p>
        <a:p>
          <a:r>
            <a:rPr kumimoji="1" lang="ja-JP" altLang="ja-JP" sz="800">
              <a:solidFill>
                <a:schemeClr val="dk1"/>
              </a:solidFill>
              <a:effectLst/>
              <a:latin typeface="+mn-lt"/>
              <a:ea typeface="+mn-ea"/>
              <a:cs typeface="+mn-cs"/>
            </a:rPr>
            <a:t>しかしながら、財政力指数（</a:t>
          </a:r>
          <a:r>
            <a:rPr kumimoji="1" lang="en-US" altLang="ja-JP" sz="800">
              <a:solidFill>
                <a:schemeClr val="dk1"/>
              </a:solidFill>
              <a:effectLst/>
              <a:latin typeface="+mn-lt"/>
              <a:ea typeface="+mn-ea"/>
              <a:cs typeface="+mn-cs"/>
            </a:rPr>
            <a:t>0.20</a:t>
          </a:r>
          <a:r>
            <a:rPr kumimoji="1" lang="ja-JP" altLang="ja-JP" sz="800">
              <a:solidFill>
                <a:schemeClr val="dk1"/>
              </a:solidFill>
              <a:effectLst/>
              <a:latin typeface="+mn-lt"/>
              <a:ea typeface="+mn-ea"/>
              <a:cs typeface="+mn-cs"/>
            </a:rPr>
            <a:t>）が低く自主財源に乏しい状況においては、インフラ・施設の更新投資額は限られており、本比率の劇的な改善は見込めない。将来のまちづくりのため真に必要な投資を行うなかで、比率の漸減に繋げていきたい。</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7FD96A5-A005-42BB-A86E-1D911D3DBE2F}"/>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B168F0A-37E1-49AF-8AFA-CEE73D9A19C3}"/>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8435145-9CED-4173-9A37-F5707A4F32DF}"/>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0C5ABA4-65D1-4874-AD50-D101D5C2E11A}"/>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A39DBA07-D024-4BAF-BE6D-7E19DDBC163E}"/>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E7DBC30-A000-464F-9950-65EDCBF8DEA3}"/>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9CA759D-9DA5-49A1-AEC7-754AAD051847}"/>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294E9F0-84A5-471A-A9C6-9E3374AF04DA}"/>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A229721-CB3F-46FA-A786-AB090E9422D8}"/>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CF125EF-C823-4586-8283-306781EE202D}"/>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4489E39-1503-4FD2-99C5-628407575366}"/>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84C397F-8362-4517-8FCA-B7B3158FB6E8}"/>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701F7D2-55A1-488F-BE40-DF71E9681710}"/>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4274641-EC17-4D89-BC24-B14ADC866363}"/>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088FA25-A220-4FDB-AB7E-3FABD74646C7}"/>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25789D4-EA4F-4A18-BF6E-7A233EC909FC}"/>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A0AF9E71-A308-4A58-9B13-2A455C2AF27A}"/>
            </a:ext>
          </a:extLst>
        </xdr:cNvPr>
        <xdr:cNvCxnSpPr/>
      </xdr:nvCxnSpPr>
      <xdr:spPr>
        <a:xfrm flipV="1">
          <a:off x="4306570" y="5239597"/>
          <a:ext cx="1270" cy="1239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D9E0FFB5-8D52-4A49-9EC3-06D6FFF3C839}"/>
            </a:ext>
          </a:extLst>
        </xdr:cNvPr>
        <xdr:cNvSpPr txBox="1"/>
      </xdr:nvSpPr>
      <xdr:spPr>
        <a:xfrm>
          <a:off x="4359275"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2494D043-8E3C-4704-8F47-FB6CA2AA7A14}"/>
            </a:ext>
          </a:extLst>
        </xdr:cNvPr>
        <xdr:cNvCxnSpPr/>
      </xdr:nvCxnSpPr>
      <xdr:spPr>
        <a:xfrm>
          <a:off x="4216400" y="64795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08D4D2F6-15C4-4B07-A6AA-FE1A7944327C}"/>
            </a:ext>
          </a:extLst>
        </xdr:cNvPr>
        <xdr:cNvSpPr txBox="1"/>
      </xdr:nvSpPr>
      <xdr:spPr>
        <a:xfrm>
          <a:off x="4359275" y="502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385FA312-9D96-4130-ABF3-826569B4B5C1}"/>
            </a:ext>
          </a:extLst>
        </xdr:cNvPr>
        <xdr:cNvCxnSpPr/>
      </xdr:nvCxnSpPr>
      <xdr:spPr>
        <a:xfrm>
          <a:off x="4216400" y="523959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A57C59D7-E78F-4660-94C2-D36F75822E60}"/>
            </a:ext>
          </a:extLst>
        </xdr:cNvPr>
        <xdr:cNvSpPr txBox="1"/>
      </xdr:nvSpPr>
      <xdr:spPr>
        <a:xfrm>
          <a:off x="4359275" y="5753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82ABD2DB-4435-4840-8D93-806098EF9CD8}"/>
            </a:ext>
          </a:extLst>
        </xdr:cNvPr>
        <xdr:cNvSpPr/>
      </xdr:nvSpPr>
      <xdr:spPr>
        <a:xfrm>
          <a:off x="4254500" y="588920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BCE67B75-49A6-4246-A1F3-F5074E173CC1}"/>
            </a:ext>
          </a:extLst>
        </xdr:cNvPr>
        <xdr:cNvSpPr/>
      </xdr:nvSpPr>
      <xdr:spPr>
        <a:xfrm>
          <a:off x="3616325" y="5888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BFCEC89D-88CE-49E6-8084-AE1BC08AC716}"/>
            </a:ext>
          </a:extLst>
        </xdr:cNvPr>
        <xdr:cNvSpPr/>
      </xdr:nvSpPr>
      <xdr:spPr>
        <a:xfrm>
          <a:off x="2930525" y="58487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2D792093-BFA0-4952-B0B1-1A04FF18D55E}"/>
            </a:ext>
          </a:extLst>
        </xdr:cNvPr>
        <xdr:cNvSpPr/>
      </xdr:nvSpPr>
      <xdr:spPr>
        <a:xfrm>
          <a:off x="2244725" y="57835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83AB310A-1C29-4A9C-9368-DF8D7CD40509}"/>
            </a:ext>
          </a:extLst>
        </xdr:cNvPr>
        <xdr:cNvSpPr/>
      </xdr:nvSpPr>
      <xdr:spPr>
        <a:xfrm>
          <a:off x="1558925" y="57723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CD39A90-6AE3-4ADD-88B3-249382E1D7DC}"/>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BADFE5D-EDF3-40B4-B32D-6C4545C593D7}"/>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42CC97B-0489-4D05-9550-559A43925FA5}"/>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4B993F4-091C-4373-8961-D8AB46DC3D5E}"/>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8844DB1-2811-420C-9862-CC0B8386DAA5}"/>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141182</xdr:rowOff>
    </xdr:from>
    <xdr:to>
      <xdr:col>23</xdr:col>
      <xdr:colOff>136525</xdr:colOff>
      <xdr:row>33</xdr:row>
      <xdr:rowOff>71332</xdr:rowOff>
    </xdr:to>
    <xdr:sp macro="" textlink="">
      <xdr:nvSpPr>
        <xdr:cNvPr id="81" name="楕円 80">
          <a:extLst>
            <a:ext uri="{FF2B5EF4-FFF2-40B4-BE49-F238E27FC236}">
              <a16:creationId xmlns:a16="http://schemas.microsoft.com/office/drawing/2014/main" id="{6E5A82E7-19D1-43FB-A322-C9C863D1E0AC}"/>
            </a:ext>
          </a:extLst>
        </xdr:cNvPr>
        <xdr:cNvSpPr/>
      </xdr:nvSpPr>
      <xdr:spPr>
        <a:xfrm>
          <a:off x="4254500" y="614510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119609</xdr:rowOff>
    </xdr:from>
    <xdr:ext cx="405111" cy="259045"/>
    <xdr:sp macro="" textlink="">
      <xdr:nvSpPr>
        <xdr:cNvPr id="82" name="有形固定資産減価償却率該当値テキスト">
          <a:extLst>
            <a:ext uri="{FF2B5EF4-FFF2-40B4-BE49-F238E27FC236}">
              <a16:creationId xmlns:a16="http://schemas.microsoft.com/office/drawing/2014/main" id="{B1DA09DF-0BFB-4D77-AA62-4F65748A8EC0}"/>
            </a:ext>
          </a:extLst>
        </xdr:cNvPr>
        <xdr:cNvSpPr txBox="1"/>
      </xdr:nvSpPr>
      <xdr:spPr>
        <a:xfrm>
          <a:off x="4359275" y="6123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83608</xdr:rowOff>
    </xdr:from>
    <xdr:to>
      <xdr:col>19</xdr:col>
      <xdr:colOff>187325</xdr:colOff>
      <xdr:row>33</xdr:row>
      <xdr:rowOff>13758</xdr:rowOff>
    </xdr:to>
    <xdr:sp macro="" textlink="">
      <xdr:nvSpPr>
        <xdr:cNvPr id="83" name="楕円 82">
          <a:extLst>
            <a:ext uri="{FF2B5EF4-FFF2-40B4-BE49-F238E27FC236}">
              <a16:creationId xmlns:a16="http://schemas.microsoft.com/office/drawing/2014/main" id="{F215E9AB-D395-4DBC-A570-A49FE97B855D}"/>
            </a:ext>
          </a:extLst>
        </xdr:cNvPr>
        <xdr:cNvSpPr/>
      </xdr:nvSpPr>
      <xdr:spPr>
        <a:xfrm>
          <a:off x="3616325" y="60875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134408</xdr:rowOff>
    </xdr:from>
    <xdr:to>
      <xdr:col>23</xdr:col>
      <xdr:colOff>85725</xdr:colOff>
      <xdr:row>33</xdr:row>
      <xdr:rowOff>20532</xdr:rowOff>
    </xdr:to>
    <xdr:cxnSp macro="">
      <xdr:nvCxnSpPr>
        <xdr:cNvPr id="84" name="直線コネクタ 83">
          <a:extLst>
            <a:ext uri="{FF2B5EF4-FFF2-40B4-BE49-F238E27FC236}">
              <a16:creationId xmlns:a16="http://schemas.microsoft.com/office/drawing/2014/main" id="{AE732423-03C0-4587-AFD8-50CE97065809}"/>
            </a:ext>
          </a:extLst>
        </xdr:cNvPr>
        <xdr:cNvCxnSpPr/>
      </xdr:nvCxnSpPr>
      <xdr:spPr>
        <a:xfrm>
          <a:off x="3673475" y="6135158"/>
          <a:ext cx="628650" cy="4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33232</xdr:rowOff>
    </xdr:from>
    <xdr:to>
      <xdr:col>15</xdr:col>
      <xdr:colOff>187325</xdr:colOff>
      <xdr:row>32</xdr:row>
      <xdr:rowOff>134832</xdr:rowOff>
    </xdr:to>
    <xdr:sp macro="" textlink="">
      <xdr:nvSpPr>
        <xdr:cNvPr id="85" name="楕円 84">
          <a:extLst>
            <a:ext uri="{FF2B5EF4-FFF2-40B4-BE49-F238E27FC236}">
              <a16:creationId xmlns:a16="http://schemas.microsoft.com/office/drawing/2014/main" id="{544E3DA6-05BC-4EAB-B7F0-040F619C1335}"/>
            </a:ext>
          </a:extLst>
        </xdr:cNvPr>
        <xdr:cNvSpPr/>
      </xdr:nvSpPr>
      <xdr:spPr>
        <a:xfrm>
          <a:off x="2930525" y="60308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84032</xdr:rowOff>
    </xdr:from>
    <xdr:to>
      <xdr:col>19</xdr:col>
      <xdr:colOff>136525</xdr:colOff>
      <xdr:row>32</xdr:row>
      <xdr:rowOff>134408</xdr:rowOff>
    </xdr:to>
    <xdr:cxnSp macro="">
      <xdr:nvCxnSpPr>
        <xdr:cNvPr id="86" name="直線コネクタ 85">
          <a:extLst>
            <a:ext uri="{FF2B5EF4-FFF2-40B4-BE49-F238E27FC236}">
              <a16:creationId xmlns:a16="http://schemas.microsoft.com/office/drawing/2014/main" id="{24316E99-20ED-4982-B8AB-97713469112C}"/>
            </a:ext>
          </a:extLst>
        </xdr:cNvPr>
        <xdr:cNvCxnSpPr/>
      </xdr:nvCxnSpPr>
      <xdr:spPr>
        <a:xfrm>
          <a:off x="2987675" y="6087957"/>
          <a:ext cx="685800" cy="4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150707</xdr:rowOff>
    </xdr:from>
    <xdr:to>
      <xdr:col>11</xdr:col>
      <xdr:colOff>187325</xdr:colOff>
      <xdr:row>32</xdr:row>
      <xdr:rowOff>80857</xdr:rowOff>
    </xdr:to>
    <xdr:sp macro="" textlink="">
      <xdr:nvSpPr>
        <xdr:cNvPr id="87" name="楕円 86">
          <a:extLst>
            <a:ext uri="{FF2B5EF4-FFF2-40B4-BE49-F238E27FC236}">
              <a16:creationId xmlns:a16="http://schemas.microsoft.com/office/drawing/2014/main" id="{6EB4AB35-7249-4E58-B861-136004E15E15}"/>
            </a:ext>
          </a:extLst>
        </xdr:cNvPr>
        <xdr:cNvSpPr/>
      </xdr:nvSpPr>
      <xdr:spPr>
        <a:xfrm>
          <a:off x="2244725" y="59895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30057</xdr:rowOff>
    </xdr:from>
    <xdr:to>
      <xdr:col>15</xdr:col>
      <xdr:colOff>136525</xdr:colOff>
      <xdr:row>32</xdr:row>
      <xdr:rowOff>84032</xdr:rowOff>
    </xdr:to>
    <xdr:cxnSp macro="">
      <xdr:nvCxnSpPr>
        <xdr:cNvPr id="88" name="直線コネクタ 87">
          <a:extLst>
            <a:ext uri="{FF2B5EF4-FFF2-40B4-BE49-F238E27FC236}">
              <a16:creationId xmlns:a16="http://schemas.microsoft.com/office/drawing/2014/main" id="{3EF973E0-D40A-4EC6-AE9F-1FBD0EC5E7EC}"/>
            </a:ext>
          </a:extLst>
        </xdr:cNvPr>
        <xdr:cNvCxnSpPr/>
      </xdr:nvCxnSpPr>
      <xdr:spPr>
        <a:xfrm>
          <a:off x="2301875" y="6027632"/>
          <a:ext cx="6858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118322</xdr:rowOff>
    </xdr:from>
    <xdr:to>
      <xdr:col>7</xdr:col>
      <xdr:colOff>187325</xdr:colOff>
      <xdr:row>32</xdr:row>
      <xdr:rowOff>48472</xdr:rowOff>
    </xdr:to>
    <xdr:sp macro="" textlink="">
      <xdr:nvSpPr>
        <xdr:cNvPr id="89" name="楕円 88">
          <a:extLst>
            <a:ext uri="{FF2B5EF4-FFF2-40B4-BE49-F238E27FC236}">
              <a16:creationId xmlns:a16="http://schemas.microsoft.com/office/drawing/2014/main" id="{BE590604-FB00-4F2B-AD00-BB330A9585E7}"/>
            </a:ext>
          </a:extLst>
        </xdr:cNvPr>
        <xdr:cNvSpPr/>
      </xdr:nvSpPr>
      <xdr:spPr>
        <a:xfrm>
          <a:off x="1558925" y="59603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169122</xdr:rowOff>
    </xdr:from>
    <xdr:to>
      <xdr:col>11</xdr:col>
      <xdr:colOff>136525</xdr:colOff>
      <xdr:row>32</xdr:row>
      <xdr:rowOff>30057</xdr:rowOff>
    </xdr:to>
    <xdr:cxnSp macro="">
      <xdr:nvCxnSpPr>
        <xdr:cNvPr id="90" name="直線コネクタ 89">
          <a:extLst>
            <a:ext uri="{FF2B5EF4-FFF2-40B4-BE49-F238E27FC236}">
              <a16:creationId xmlns:a16="http://schemas.microsoft.com/office/drawing/2014/main" id="{123A389A-4265-438B-85CB-89B4CDD7F865}"/>
            </a:ext>
          </a:extLst>
        </xdr:cNvPr>
        <xdr:cNvCxnSpPr/>
      </xdr:nvCxnSpPr>
      <xdr:spPr>
        <a:xfrm>
          <a:off x="1616075" y="5998422"/>
          <a:ext cx="6858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9DDA107C-763C-4E4A-A036-33B9987D915D}"/>
            </a:ext>
          </a:extLst>
        </xdr:cNvPr>
        <xdr:cNvSpPr txBox="1"/>
      </xdr:nvSpPr>
      <xdr:spPr>
        <a:xfrm>
          <a:off x="3474094" y="567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a:extLst>
            <a:ext uri="{FF2B5EF4-FFF2-40B4-BE49-F238E27FC236}">
              <a16:creationId xmlns:a16="http://schemas.microsoft.com/office/drawing/2014/main" id="{FE85356C-CDEE-4D4D-922C-AA1086802B07}"/>
            </a:ext>
          </a:extLst>
        </xdr:cNvPr>
        <xdr:cNvSpPr txBox="1"/>
      </xdr:nvSpPr>
      <xdr:spPr>
        <a:xfrm>
          <a:off x="2797819" y="5636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3" name="n_3aveValue有形固定資産減価償却率">
          <a:extLst>
            <a:ext uri="{FF2B5EF4-FFF2-40B4-BE49-F238E27FC236}">
              <a16:creationId xmlns:a16="http://schemas.microsoft.com/office/drawing/2014/main" id="{90FF39CA-FAAD-46F2-A161-66E168F0CA59}"/>
            </a:ext>
          </a:extLst>
        </xdr:cNvPr>
        <xdr:cNvSpPr txBox="1"/>
      </xdr:nvSpPr>
      <xdr:spPr>
        <a:xfrm>
          <a:off x="2112019" y="557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94" name="n_4aveValue有形固定資産減価償却率">
          <a:extLst>
            <a:ext uri="{FF2B5EF4-FFF2-40B4-BE49-F238E27FC236}">
              <a16:creationId xmlns:a16="http://schemas.microsoft.com/office/drawing/2014/main" id="{363E3941-B3FF-4040-8436-DC187A4BC042}"/>
            </a:ext>
          </a:extLst>
        </xdr:cNvPr>
        <xdr:cNvSpPr txBox="1"/>
      </xdr:nvSpPr>
      <xdr:spPr>
        <a:xfrm>
          <a:off x="1426219" y="556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4885</xdr:rowOff>
    </xdr:from>
    <xdr:ext cx="405111" cy="259045"/>
    <xdr:sp macro="" textlink="">
      <xdr:nvSpPr>
        <xdr:cNvPr id="95" name="n_1mainValue有形固定資産減価償却率">
          <a:extLst>
            <a:ext uri="{FF2B5EF4-FFF2-40B4-BE49-F238E27FC236}">
              <a16:creationId xmlns:a16="http://schemas.microsoft.com/office/drawing/2014/main" id="{82DD2D53-7331-47EB-8400-350903D8CFDD}"/>
            </a:ext>
          </a:extLst>
        </xdr:cNvPr>
        <xdr:cNvSpPr txBox="1"/>
      </xdr:nvSpPr>
      <xdr:spPr>
        <a:xfrm>
          <a:off x="3474094" y="617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125959</xdr:rowOff>
    </xdr:from>
    <xdr:ext cx="405111" cy="259045"/>
    <xdr:sp macro="" textlink="">
      <xdr:nvSpPr>
        <xdr:cNvPr id="96" name="n_2mainValue有形固定資産減価償却率">
          <a:extLst>
            <a:ext uri="{FF2B5EF4-FFF2-40B4-BE49-F238E27FC236}">
              <a16:creationId xmlns:a16="http://schemas.microsoft.com/office/drawing/2014/main" id="{412089E5-1E5B-4291-8CBD-F293D8EF0AF1}"/>
            </a:ext>
          </a:extLst>
        </xdr:cNvPr>
        <xdr:cNvSpPr txBox="1"/>
      </xdr:nvSpPr>
      <xdr:spPr>
        <a:xfrm>
          <a:off x="2797819" y="6123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71984</xdr:rowOff>
    </xdr:from>
    <xdr:ext cx="405111" cy="259045"/>
    <xdr:sp macro="" textlink="">
      <xdr:nvSpPr>
        <xdr:cNvPr id="97" name="n_3mainValue有形固定資産減価償却率">
          <a:extLst>
            <a:ext uri="{FF2B5EF4-FFF2-40B4-BE49-F238E27FC236}">
              <a16:creationId xmlns:a16="http://schemas.microsoft.com/office/drawing/2014/main" id="{2003E831-FADF-411F-B04E-F835888330D6}"/>
            </a:ext>
          </a:extLst>
        </xdr:cNvPr>
        <xdr:cNvSpPr txBox="1"/>
      </xdr:nvSpPr>
      <xdr:spPr>
        <a:xfrm>
          <a:off x="211201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39599</xdr:rowOff>
    </xdr:from>
    <xdr:ext cx="405111" cy="259045"/>
    <xdr:sp macro="" textlink="">
      <xdr:nvSpPr>
        <xdr:cNvPr id="98" name="n_4mainValue有形固定資産減価償却率">
          <a:extLst>
            <a:ext uri="{FF2B5EF4-FFF2-40B4-BE49-F238E27FC236}">
              <a16:creationId xmlns:a16="http://schemas.microsoft.com/office/drawing/2014/main" id="{E8507ABB-0585-467C-A361-A8FDAC51B262}"/>
            </a:ext>
          </a:extLst>
        </xdr:cNvPr>
        <xdr:cNvSpPr txBox="1"/>
      </xdr:nvSpPr>
      <xdr:spPr>
        <a:xfrm>
          <a:off x="1426219" y="604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40FE61B-80E6-444D-BD78-6590AFABD22A}"/>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34CCC0C-B42C-4E27-9EF7-8750ED8E93BD}"/>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41794EE-764A-4ED9-90DE-A9AB14B2E09F}"/>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27DFFF3-3A10-4D77-9F3C-B1B9355D2D90}"/>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BAB2E9B-86C6-4868-A4D3-BD45351D3E08}"/>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7304BA3-6A37-4B50-AD53-BEDEA0985537}"/>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C4CB714-E84E-4C65-AD85-269EE0CE9B2B}"/>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19CEE82-9290-4510-9435-502FCA7497B3}"/>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A5B4879-D5BC-44C7-8B10-320D28D0F1BE}"/>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FBCC4C7-3E76-4E03-BEC1-0FFB8A839258}"/>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A1BC8BD-A057-48C8-925D-337A09C8C081}"/>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6EE66AA-95B0-4B2F-950B-8E293A131ADD}"/>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7C983CD-CDA7-44F0-8242-640A3BAA4454}"/>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800">
              <a:solidFill>
                <a:schemeClr val="dk1"/>
              </a:solidFill>
              <a:effectLst/>
              <a:latin typeface="+mn-lt"/>
              <a:ea typeface="+mn-ea"/>
              <a:cs typeface="+mn-cs"/>
            </a:rPr>
            <a:t>R5</a:t>
          </a:r>
          <a:r>
            <a:rPr kumimoji="1" lang="ja-JP" altLang="ja-JP" sz="800">
              <a:solidFill>
                <a:schemeClr val="dk1"/>
              </a:solidFill>
              <a:effectLst/>
              <a:latin typeface="+mn-lt"/>
              <a:ea typeface="+mn-ea"/>
              <a:cs typeface="+mn-cs"/>
            </a:rPr>
            <a:t>年度の債務償還比率は</a:t>
          </a:r>
          <a:r>
            <a:rPr kumimoji="1" lang="en-US" altLang="ja-JP" sz="800">
              <a:solidFill>
                <a:schemeClr val="dk1"/>
              </a:solidFill>
              <a:effectLst/>
              <a:latin typeface="+mn-lt"/>
              <a:ea typeface="+mn-ea"/>
              <a:cs typeface="+mn-cs"/>
            </a:rPr>
            <a:t>612.8%</a:t>
          </a:r>
          <a:r>
            <a:rPr kumimoji="1" lang="ja-JP" altLang="ja-JP" sz="800">
              <a:solidFill>
                <a:schemeClr val="dk1"/>
              </a:solidFill>
              <a:effectLst/>
              <a:latin typeface="+mn-lt"/>
              <a:ea typeface="+mn-ea"/>
              <a:cs typeface="+mn-cs"/>
            </a:rPr>
            <a:t>となり、前年度と比較し</a:t>
          </a:r>
          <a:r>
            <a:rPr kumimoji="1" lang="en-US" altLang="ja-JP" sz="800">
              <a:solidFill>
                <a:schemeClr val="dk1"/>
              </a:solidFill>
              <a:effectLst/>
              <a:latin typeface="+mn-lt"/>
              <a:ea typeface="+mn-ea"/>
              <a:cs typeface="+mn-cs"/>
            </a:rPr>
            <a:t>48.9%</a:t>
          </a:r>
          <a:r>
            <a:rPr kumimoji="1" lang="ja-JP" altLang="ja-JP" sz="800">
              <a:solidFill>
                <a:schemeClr val="dk1"/>
              </a:solidFill>
              <a:effectLst/>
              <a:latin typeface="+mn-lt"/>
              <a:ea typeface="+mn-ea"/>
              <a:cs typeface="+mn-cs"/>
            </a:rPr>
            <a:t>減少した。</a:t>
          </a:r>
          <a:r>
            <a:rPr kumimoji="1" lang="en-US" altLang="ja-JP" sz="800">
              <a:solidFill>
                <a:schemeClr val="dk1"/>
              </a:solidFill>
              <a:effectLst/>
              <a:latin typeface="+mn-lt"/>
              <a:ea typeface="+mn-ea"/>
              <a:cs typeface="+mn-cs"/>
            </a:rPr>
            <a:t>R5</a:t>
          </a:r>
          <a:r>
            <a:rPr kumimoji="1" lang="ja-JP" altLang="ja-JP" sz="800">
              <a:solidFill>
                <a:schemeClr val="dk1"/>
              </a:solidFill>
              <a:effectLst/>
              <a:latin typeface="+mn-lt"/>
              <a:ea typeface="+mn-ea"/>
              <a:cs typeface="+mn-cs"/>
            </a:rPr>
            <a:t>年度</a:t>
          </a:r>
          <a:r>
            <a:rPr kumimoji="1" lang="ja-JP" altLang="en-US" sz="800">
              <a:solidFill>
                <a:schemeClr val="dk1"/>
              </a:solidFill>
              <a:effectLst/>
              <a:latin typeface="+mn-lt"/>
              <a:ea typeface="+mn-ea"/>
              <a:cs typeface="+mn-cs"/>
            </a:rPr>
            <a:t>における基金残高の増（前年度比約</a:t>
          </a:r>
          <a:r>
            <a:rPr kumimoji="1" lang="en-US" altLang="ja-JP" sz="800">
              <a:solidFill>
                <a:schemeClr val="dk1"/>
              </a:solidFill>
              <a:effectLst/>
              <a:latin typeface="+mn-lt"/>
              <a:ea typeface="+mn-ea"/>
              <a:cs typeface="+mn-cs"/>
            </a:rPr>
            <a:t>21</a:t>
          </a:r>
          <a:r>
            <a:rPr kumimoji="1" lang="ja-JP" altLang="en-US" sz="800">
              <a:solidFill>
                <a:schemeClr val="dk1"/>
              </a:solidFill>
              <a:effectLst/>
              <a:latin typeface="+mn-lt"/>
              <a:ea typeface="+mn-ea"/>
              <a:cs typeface="+mn-cs"/>
            </a:rPr>
            <a:t>億円）</a:t>
          </a:r>
          <a:r>
            <a:rPr kumimoji="1" lang="ja-JP" altLang="ja-JP" sz="800">
              <a:solidFill>
                <a:schemeClr val="dk1"/>
              </a:solidFill>
              <a:effectLst/>
              <a:latin typeface="+mn-lt"/>
              <a:ea typeface="+mn-ea"/>
              <a:cs typeface="+mn-cs"/>
            </a:rPr>
            <a:t>による将来負担額の減が主な要因である。</a:t>
          </a:r>
          <a:endParaRPr lang="ja-JP" altLang="ja-JP" sz="800">
            <a:effectLst/>
          </a:endParaRPr>
        </a:p>
        <a:p>
          <a:r>
            <a:rPr kumimoji="1" lang="en-US" altLang="ja-JP" sz="800">
              <a:solidFill>
                <a:schemeClr val="dk1"/>
              </a:solidFill>
              <a:effectLst/>
              <a:latin typeface="+mn-lt"/>
              <a:ea typeface="+mn-ea"/>
              <a:cs typeface="+mn-cs"/>
            </a:rPr>
            <a:t>H30</a:t>
          </a:r>
          <a:r>
            <a:rPr kumimoji="1" lang="ja-JP" altLang="ja-JP" sz="800">
              <a:solidFill>
                <a:schemeClr val="dk1"/>
              </a:solidFill>
              <a:effectLst/>
              <a:latin typeface="+mn-lt"/>
              <a:ea typeface="+mn-ea"/>
              <a:cs typeface="+mn-cs"/>
            </a:rPr>
            <a:t>年度より</a:t>
          </a:r>
          <a:r>
            <a:rPr kumimoji="1" lang="en-US" altLang="ja-JP" sz="800">
              <a:solidFill>
                <a:schemeClr val="dk1"/>
              </a:solidFill>
              <a:effectLst/>
              <a:latin typeface="+mn-lt"/>
              <a:ea typeface="+mn-ea"/>
              <a:cs typeface="+mn-cs"/>
            </a:rPr>
            <a:t>10</a:t>
          </a:r>
          <a:r>
            <a:rPr kumimoji="1" lang="ja-JP" altLang="ja-JP" sz="800">
              <a:solidFill>
                <a:schemeClr val="dk1"/>
              </a:solidFill>
              <a:effectLst/>
              <a:latin typeface="+mn-lt"/>
              <a:ea typeface="+mn-ea"/>
              <a:cs typeface="+mn-cs"/>
            </a:rPr>
            <a:t>億円を超える繰上償還を実施してきているが、同時に大型事業（庁舎建設・有線放送整備等）も行って</a:t>
          </a:r>
          <a:r>
            <a:rPr kumimoji="1" lang="ja-JP" altLang="en-US" sz="800">
              <a:solidFill>
                <a:schemeClr val="dk1"/>
              </a:solidFill>
              <a:effectLst/>
              <a:latin typeface="+mn-lt"/>
              <a:ea typeface="+mn-ea"/>
              <a:cs typeface="+mn-cs"/>
            </a:rPr>
            <a:t>きたため</a:t>
          </a:r>
          <a:r>
            <a:rPr kumimoji="1" lang="ja-JP" altLang="ja-JP" sz="800">
              <a:solidFill>
                <a:schemeClr val="dk1"/>
              </a:solidFill>
              <a:effectLst/>
              <a:latin typeface="+mn-lt"/>
              <a:ea typeface="+mn-ea"/>
              <a:cs typeface="+mn-cs"/>
            </a:rPr>
            <a:t>、類似団体と比較すると債務償還比率は高い状況が続いている。</a:t>
          </a:r>
          <a:endParaRPr lang="ja-JP" altLang="ja-JP" sz="800">
            <a:effectLst/>
          </a:endParaRPr>
        </a:p>
        <a:p>
          <a:r>
            <a:rPr kumimoji="1" lang="ja-JP" altLang="ja-JP" sz="800">
              <a:solidFill>
                <a:schemeClr val="dk1"/>
              </a:solidFill>
              <a:effectLst/>
              <a:latin typeface="+mn-lt"/>
              <a:ea typeface="+mn-ea"/>
              <a:cs typeface="+mn-cs"/>
            </a:rPr>
            <a:t>　今後は、災害復旧にかかる起債の大幅増が見込まれるため、比率の増加が見込まれる</a:t>
          </a:r>
          <a:r>
            <a:rPr kumimoji="1" lang="ja-JP" altLang="en-US" sz="800">
              <a:solidFill>
                <a:schemeClr val="dk1"/>
              </a:solidFill>
              <a:effectLst/>
              <a:latin typeface="+mn-lt"/>
              <a:ea typeface="+mn-ea"/>
              <a:cs typeface="+mn-cs"/>
            </a:rPr>
            <a:t>。これまでどおり</a:t>
          </a:r>
          <a:r>
            <a:rPr kumimoji="1" lang="ja-JP" altLang="ja-JP" sz="800">
              <a:solidFill>
                <a:schemeClr val="dk1"/>
              </a:solidFill>
              <a:effectLst/>
              <a:latin typeface="+mn-lt"/>
              <a:ea typeface="+mn-ea"/>
              <a:cs typeface="+mn-cs"/>
            </a:rPr>
            <a:t>物件費や維持管理費といった経常経費充当財源の減少に努めて</a:t>
          </a:r>
          <a:r>
            <a:rPr kumimoji="1" lang="ja-JP" altLang="en-US" sz="800">
              <a:solidFill>
                <a:schemeClr val="dk1"/>
              </a:solidFill>
              <a:effectLst/>
              <a:latin typeface="+mn-lt"/>
              <a:ea typeface="+mn-ea"/>
              <a:cs typeface="+mn-cs"/>
            </a:rPr>
            <a:t>いく。</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BC565AA-3A9A-426D-8F9E-6E35EFA44949}"/>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645804C-1E73-4EEE-99E3-206E0273DB90}"/>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E8C2466-29F4-4491-BF06-2841C74BBE0E}"/>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291B89D8-75E9-49F6-80B3-C19D72E4ED35}"/>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38346C48-5632-4214-9A9A-3A27C8455684}"/>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919FDC49-B636-49C6-AEF5-CEBDE7749C60}"/>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3FFBDEF0-943B-4A6B-B924-40C71DDFFD0B}"/>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764B3B4E-7296-4EB3-9629-C193F58ABEB0}"/>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A3BCC758-6221-49E8-9D31-FD9F8800978B}"/>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4DB8E6D0-D6AB-40BF-9026-A4C484129615}"/>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84CE0A7-54CE-4111-9700-0FDC50C082E4}"/>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2EE5A469-D195-4DBE-8AC6-1B7158CD86CB}"/>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896F3AA2-E8D3-40C1-A347-ED734AD79A8E}"/>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C15D4FE8-92B0-41E5-9D06-C2951A993046}"/>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C4A118C6-7274-4ABB-A9EB-B58D868D2B95}"/>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F3DC6FD-75E6-485B-A2C7-34AD1800CB49}"/>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5D1A213-7472-422C-BB6E-2E524EB492D2}"/>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a:extLst>
            <a:ext uri="{FF2B5EF4-FFF2-40B4-BE49-F238E27FC236}">
              <a16:creationId xmlns:a16="http://schemas.microsoft.com/office/drawing/2014/main" id="{680AD291-6FBD-47CB-B599-29CB8E0592D1}"/>
            </a:ext>
          </a:extLst>
        </xdr:cNvPr>
        <xdr:cNvCxnSpPr/>
      </xdr:nvCxnSpPr>
      <xdr:spPr>
        <a:xfrm flipV="1">
          <a:off x="13326745" y="5058228"/>
          <a:ext cx="1269" cy="1332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a:extLst>
            <a:ext uri="{FF2B5EF4-FFF2-40B4-BE49-F238E27FC236}">
              <a16:creationId xmlns:a16="http://schemas.microsoft.com/office/drawing/2014/main" id="{EC507A0A-C15B-4DDF-B2DE-D5BA70A1535A}"/>
            </a:ext>
          </a:extLst>
        </xdr:cNvPr>
        <xdr:cNvSpPr txBox="1"/>
      </xdr:nvSpPr>
      <xdr:spPr>
        <a:xfrm>
          <a:off x="13379450" y="639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a:extLst>
            <a:ext uri="{FF2B5EF4-FFF2-40B4-BE49-F238E27FC236}">
              <a16:creationId xmlns:a16="http://schemas.microsoft.com/office/drawing/2014/main" id="{84C9A5FE-4C6C-43A3-BF9A-0529289ADD34}"/>
            </a:ext>
          </a:extLst>
        </xdr:cNvPr>
        <xdr:cNvCxnSpPr/>
      </xdr:nvCxnSpPr>
      <xdr:spPr>
        <a:xfrm>
          <a:off x="13255625" y="63906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382A742C-65FC-4D04-A087-28D0C09C7B4E}"/>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AE852D1E-867C-4921-826C-2924E1F21F8F}"/>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4" name="債務償還比率平均値テキスト">
          <a:extLst>
            <a:ext uri="{FF2B5EF4-FFF2-40B4-BE49-F238E27FC236}">
              <a16:creationId xmlns:a16="http://schemas.microsoft.com/office/drawing/2014/main" id="{8F767855-D741-4F5C-A282-537316AF251F}"/>
            </a:ext>
          </a:extLst>
        </xdr:cNvPr>
        <xdr:cNvSpPr txBox="1"/>
      </xdr:nvSpPr>
      <xdr:spPr>
        <a:xfrm>
          <a:off x="13379450" y="5459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a:extLst>
            <a:ext uri="{FF2B5EF4-FFF2-40B4-BE49-F238E27FC236}">
              <a16:creationId xmlns:a16="http://schemas.microsoft.com/office/drawing/2014/main" id="{A68303DE-A567-428F-A94E-B7CA9C776B6A}"/>
            </a:ext>
          </a:extLst>
        </xdr:cNvPr>
        <xdr:cNvSpPr/>
      </xdr:nvSpPr>
      <xdr:spPr>
        <a:xfrm>
          <a:off x="13293725" y="559851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a:extLst>
            <a:ext uri="{FF2B5EF4-FFF2-40B4-BE49-F238E27FC236}">
              <a16:creationId xmlns:a16="http://schemas.microsoft.com/office/drawing/2014/main" id="{3858759D-C9E7-4EEC-A39B-F7968D1F6342}"/>
            </a:ext>
          </a:extLst>
        </xdr:cNvPr>
        <xdr:cNvSpPr/>
      </xdr:nvSpPr>
      <xdr:spPr>
        <a:xfrm>
          <a:off x="12646025" y="56465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a:extLst>
            <a:ext uri="{FF2B5EF4-FFF2-40B4-BE49-F238E27FC236}">
              <a16:creationId xmlns:a16="http://schemas.microsoft.com/office/drawing/2014/main" id="{5C913A9E-4294-4B10-A709-3E146884020F}"/>
            </a:ext>
          </a:extLst>
        </xdr:cNvPr>
        <xdr:cNvSpPr/>
      </xdr:nvSpPr>
      <xdr:spPr>
        <a:xfrm>
          <a:off x="11960225" y="561825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8" name="フローチャート: 判断 137">
          <a:extLst>
            <a:ext uri="{FF2B5EF4-FFF2-40B4-BE49-F238E27FC236}">
              <a16:creationId xmlns:a16="http://schemas.microsoft.com/office/drawing/2014/main" id="{482424E2-C348-49C0-BFD4-3FA5DA27900A}"/>
            </a:ext>
          </a:extLst>
        </xdr:cNvPr>
        <xdr:cNvSpPr/>
      </xdr:nvSpPr>
      <xdr:spPr>
        <a:xfrm>
          <a:off x="11274425" y="583573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39" name="フローチャート: 判断 138">
          <a:extLst>
            <a:ext uri="{FF2B5EF4-FFF2-40B4-BE49-F238E27FC236}">
              <a16:creationId xmlns:a16="http://schemas.microsoft.com/office/drawing/2014/main" id="{2711CACA-CC6A-4AAF-83DA-84A46FB21AB0}"/>
            </a:ext>
          </a:extLst>
        </xdr:cNvPr>
        <xdr:cNvSpPr/>
      </xdr:nvSpPr>
      <xdr:spPr>
        <a:xfrm>
          <a:off x="10588625" y="586858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4EE3DCB-9CA6-494E-ADCF-9D3148DE80E0}"/>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E8FF2B6-442A-4ACA-B3DD-8B225385372A}"/>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72830D9-3CB2-41DF-A23A-666759D7DF69}"/>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D5D8AEA-7FD0-465E-9FF5-B3A01B560EA6}"/>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0152CC7-DC68-4987-8560-E24A184BF2E0}"/>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69179</xdr:rowOff>
    </xdr:from>
    <xdr:to>
      <xdr:col>76</xdr:col>
      <xdr:colOff>73025</xdr:colOff>
      <xdr:row>31</xdr:row>
      <xdr:rowOff>170779</xdr:rowOff>
    </xdr:to>
    <xdr:sp macro="" textlink="">
      <xdr:nvSpPr>
        <xdr:cNvPr id="145" name="楕円 144">
          <a:extLst>
            <a:ext uri="{FF2B5EF4-FFF2-40B4-BE49-F238E27FC236}">
              <a16:creationId xmlns:a16="http://schemas.microsoft.com/office/drawing/2014/main" id="{6D5FDFCA-75CE-4B85-A1BE-5C3B891F48F8}"/>
            </a:ext>
          </a:extLst>
        </xdr:cNvPr>
        <xdr:cNvSpPr/>
      </xdr:nvSpPr>
      <xdr:spPr>
        <a:xfrm>
          <a:off x="13293725" y="59048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47606</xdr:rowOff>
    </xdr:from>
    <xdr:ext cx="469744" cy="259045"/>
    <xdr:sp macro="" textlink="">
      <xdr:nvSpPr>
        <xdr:cNvPr id="146" name="債務償還比率該当値テキスト">
          <a:extLst>
            <a:ext uri="{FF2B5EF4-FFF2-40B4-BE49-F238E27FC236}">
              <a16:creationId xmlns:a16="http://schemas.microsoft.com/office/drawing/2014/main" id="{B9D8BCFF-2994-451E-9372-2A2676B34225}"/>
            </a:ext>
          </a:extLst>
        </xdr:cNvPr>
        <xdr:cNvSpPr txBox="1"/>
      </xdr:nvSpPr>
      <xdr:spPr>
        <a:xfrm>
          <a:off x="13379450" y="588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144590</xdr:rowOff>
    </xdr:from>
    <xdr:to>
      <xdr:col>72</xdr:col>
      <xdr:colOff>123825</xdr:colOff>
      <xdr:row>32</xdr:row>
      <xdr:rowOff>74740</xdr:rowOff>
    </xdr:to>
    <xdr:sp macro="" textlink="">
      <xdr:nvSpPr>
        <xdr:cNvPr id="147" name="楕円 146">
          <a:extLst>
            <a:ext uri="{FF2B5EF4-FFF2-40B4-BE49-F238E27FC236}">
              <a16:creationId xmlns:a16="http://schemas.microsoft.com/office/drawing/2014/main" id="{8E8B664A-282B-4C1D-8153-232B13D65524}"/>
            </a:ext>
          </a:extLst>
        </xdr:cNvPr>
        <xdr:cNvSpPr/>
      </xdr:nvSpPr>
      <xdr:spPr>
        <a:xfrm>
          <a:off x="12646025" y="59802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119979</xdr:rowOff>
    </xdr:from>
    <xdr:to>
      <xdr:col>76</xdr:col>
      <xdr:colOff>22225</xdr:colOff>
      <xdr:row>32</xdr:row>
      <xdr:rowOff>23940</xdr:rowOff>
    </xdr:to>
    <xdr:cxnSp macro="">
      <xdr:nvCxnSpPr>
        <xdr:cNvPr id="148" name="直線コネクタ 147">
          <a:extLst>
            <a:ext uri="{FF2B5EF4-FFF2-40B4-BE49-F238E27FC236}">
              <a16:creationId xmlns:a16="http://schemas.microsoft.com/office/drawing/2014/main" id="{42D3723A-25A6-4D86-AED9-B36CFE5E74F1}"/>
            </a:ext>
          </a:extLst>
        </xdr:cNvPr>
        <xdr:cNvCxnSpPr/>
      </xdr:nvCxnSpPr>
      <xdr:spPr>
        <a:xfrm flipV="1">
          <a:off x="12693650" y="5961979"/>
          <a:ext cx="638175" cy="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168030</xdr:rowOff>
    </xdr:from>
    <xdr:to>
      <xdr:col>68</xdr:col>
      <xdr:colOff>123825</xdr:colOff>
      <xdr:row>32</xdr:row>
      <xdr:rowOff>98180</xdr:rowOff>
    </xdr:to>
    <xdr:sp macro="" textlink="">
      <xdr:nvSpPr>
        <xdr:cNvPr id="149" name="楕円 148">
          <a:extLst>
            <a:ext uri="{FF2B5EF4-FFF2-40B4-BE49-F238E27FC236}">
              <a16:creationId xmlns:a16="http://schemas.microsoft.com/office/drawing/2014/main" id="{11430F4B-CB73-43EB-A866-92C674E50F6E}"/>
            </a:ext>
          </a:extLst>
        </xdr:cNvPr>
        <xdr:cNvSpPr/>
      </xdr:nvSpPr>
      <xdr:spPr>
        <a:xfrm>
          <a:off x="11960225" y="6003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23940</xdr:rowOff>
    </xdr:from>
    <xdr:to>
      <xdr:col>72</xdr:col>
      <xdr:colOff>73025</xdr:colOff>
      <xdr:row>32</xdr:row>
      <xdr:rowOff>47380</xdr:rowOff>
    </xdr:to>
    <xdr:cxnSp macro="">
      <xdr:nvCxnSpPr>
        <xdr:cNvPr id="150" name="直線コネクタ 149">
          <a:extLst>
            <a:ext uri="{FF2B5EF4-FFF2-40B4-BE49-F238E27FC236}">
              <a16:creationId xmlns:a16="http://schemas.microsoft.com/office/drawing/2014/main" id="{564150CC-83C0-465C-ABD7-FA98318EE9EA}"/>
            </a:ext>
          </a:extLst>
        </xdr:cNvPr>
        <xdr:cNvCxnSpPr/>
      </xdr:nvCxnSpPr>
      <xdr:spPr>
        <a:xfrm flipV="1">
          <a:off x="12007850" y="6027865"/>
          <a:ext cx="6858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49049</xdr:rowOff>
    </xdr:from>
    <xdr:to>
      <xdr:col>64</xdr:col>
      <xdr:colOff>123825</xdr:colOff>
      <xdr:row>33</xdr:row>
      <xdr:rowOff>150650</xdr:rowOff>
    </xdr:to>
    <xdr:sp macro="" textlink="">
      <xdr:nvSpPr>
        <xdr:cNvPr id="151" name="楕円 150">
          <a:extLst>
            <a:ext uri="{FF2B5EF4-FFF2-40B4-BE49-F238E27FC236}">
              <a16:creationId xmlns:a16="http://schemas.microsoft.com/office/drawing/2014/main" id="{64AE3EBA-6EDF-4F3D-8D3F-DC33AEF281D8}"/>
            </a:ext>
          </a:extLst>
        </xdr:cNvPr>
        <xdr:cNvSpPr/>
      </xdr:nvSpPr>
      <xdr:spPr>
        <a:xfrm>
          <a:off x="11274425" y="6208549"/>
          <a:ext cx="95250" cy="1047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47380</xdr:rowOff>
    </xdr:from>
    <xdr:to>
      <xdr:col>68</xdr:col>
      <xdr:colOff>73025</xdr:colOff>
      <xdr:row>33</xdr:row>
      <xdr:rowOff>99849</xdr:rowOff>
    </xdr:to>
    <xdr:cxnSp macro="">
      <xdr:nvCxnSpPr>
        <xdr:cNvPr id="152" name="直線コネクタ 151">
          <a:extLst>
            <a:ext uri="{FF2B5EF4-FFF2-40B4-BE49-F238E27FC236}">
              <a16:creationId xmlns:a16="http://schemas.microsoft.com/office/drawing/2014/main" id="{F0181962-458C-4DFE-9E37-08C548B754A6}"/>
            </a:ext>
          </a:extLst>
        </xdr:cNvPr>
        <xdr:cNvCxnSpPr/>
      </xdr:nvCxnSpPr>
      <xdr:spPr>
        <a:xfrm flipV="1">
          <a:off x="11322050" y="6051305"/>
          <a:ext cx="685800" cy="2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6060</xdr:rowOff>
    </xdr:from>
    <xdr:to>
      <xdr:col>60</xdr:col>
      <xdr:colOff>123825</xdr:colOff>
      <xdr:row>34</xdr:row>
      <xdr:rowOff>107660</xdr:rowOff>
    </xdr:to>
    <xdr:sp macro="" textlink="">
      <xdr:nvSpPr>
        <xdr:cNvPr id="153" name="楕円 152">
          <a:extLst>
            <a:ext uri="{FF2B5EF4-FFF2-40B4-BE49-F238E27FC236}">
              <a16:creationId xmlns:a16="http://schemas.microsoft.com/office/drawing/2014/main" id="{B6C43A9E-F29E-45BB-9A54-DCB7FC160BD1}"/>
            </a:ext>
          </a:extLst>
        </xdr:cNvPr>
        <xdr:cNvSpPr/>
      </xdr:nvSpPr>
      <xdr:spPr>
        <a:xfrm>
          <a:off x="10588625" y="63338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99849</xdr:rowOff>
    </xdr:from>
    <xdr:to>
      <xdr:col>64</xdr:col>
      <xdr:colOff>73025</xdr:colOff>
      <xdr:row>34</xdr:row>
      <xdr:rowOff>56860</xdr:rowOff>
    </xdr:to>
    <xdr:cxnSp macro="">
      <xdr:nvCxnSpPr>
        <xdr:cNvPr id="154" name="直線コネクタ 153">
          <a:extLst>
            <a:ext uri="{FF2B5EF4-FFF2-40B4-BE49-F238E27FC236}">
              <a16:creationId xmlns:a16="http://schemas.microsoft.com/office/drawing/2014/main" id="{658DD8FE-F3F4-4B95-A2AE-22305B642092}"/>
            </a:ext>
          </a:extLst>
        </xdr:cNvPr>
        <xdr:cNvCxnSpPr/>
      </xdr:nvCxnSpPr>
      <xdr:spPr>
        <a:xfrm flipV="1">
          <a:off x="10636250" y="6265699"/>
          <a:ext cx="685800" cy="11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5" name="n_1aveValue債務償還比率">
          <a:extLst>
            <a:ext uri="{FF2B5EF4-FFF2-40B4-BE49-F238E27FC236}">
              <a16:creationId xmlns:a16="http://schemas.microsoft.com/office/drawing/2014/main" id="{6BC59D75-669E-4128-9FAE-0F036C400C00}"/>
            </a:ext>
          </a:extLst>
        </xdr:cNvPr>
        <xdr:cNvSpPr txBox="1"/>
      </xdr:nvSpPr>
      <xdr:spPr>
        <a:xfrm>
          <a:off x="12465127" y="543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6" name="n_2aveValue債務償還比率">
          <a:extLst>
            <a:ext uri="{FF2B5EF4-FFF2-40B4-BE49-F238E27FC236}">
              <a16:creationId xmlns:a16="http://schemas.microsoft.com/office/drawing/2014/main" id="{6467DF22-20C7-4DC6-B3BC-4C61898DC400}"/>
            </a:ext>
          </a:extLst>
        </xdr:cNvPr>
        <xdr:cNvSpPr txBox="1"/>
      </xdr:nvSpPr>
      <xdr:spPr>
        <a:xfrm>
          <a:off x="11788852" y="54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57" name="n_3aveValue債務償還比率">
          <a:extLst>
            <a:ext uri="{FF2B5EF4-FFF2-40B4-BE49-F238E27FC236}">
              <a16:creationId xmlns:a16="http://schemas.microsoft.com/office/drawing/2014/main" id="{BB070C2E-B8F7-4A73-B382-EE6B69B2C3E0}"/>
            </a:ext>
          </a:extLst>
        </xdr:cNvPr>
        <xdr:cNvSpPr txBox="1"/>
      </xdr:nvSpPr>
      <xdr:spPr>
        <a:xfrm>
          <a:off x="11103052" y="562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58" name="n_4aveValue債務償還比率">
          <a:extLst>
            <a:ext uri="{FF2B5EF4-FFF2-40B4-BE49-F238E27FC236}">
              <a16:creationId xmlns:a16="http://schemas.microsoft.com/office/drawing/2014/main" id="{B9F6027F-A4EB-43AD-81EC-EB3CB75EDE27}"/>
            </a:ext>
          </a:extLst>
        </xdr:cNvPr>
        <xdr:cNvSpPr txBox="1"/>
      </xdr:nvSpPr>
      <xdr:spPr>
        <a:xfrm>
          <a:off x="10417252" y="566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65867</xdr:rowOff>
    </xdr:from>
    <xdr:ext cx="469744" cy="259045"/>
    <xdr:sp macro="" textlink="">
      <xdr:nvSpPr>
        <xdr:cNvPr id="159" name="n_1mainValue債務償還比率">
          <a:extLst>
            <a:ext uri="{FF2B5EF4-FFF2-40B4-BE49-F238E27FC236}">
              <a16:creationId xmlns:a16="http://schemas.microsoft.com/office/drawing/2014/main" id="{FBCD6139-D61B-4ECA-9F86-9203EEEA3CA1}"/>
            </a:ext>
          </a:extLst>
        </xdr:cNvPr>
        <xdr:cNvSpPr txBox="1"/>
      </xdr:nvSpPr>
      <xdr:spPr>
        <a:xfrm>
          <a:off x="12465127" y="606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89307</xdr:rowOff>
    </xdr:from>
    <xdr:ext cx="469744" cy="259045"/>
    <xdr:sp macro="" textlink="">
      <xdr:nvSpPr>
        <xdr:cNvPr id="160" name="n_2mainValue債務償還比率">
          <a:extLst>
            <a:ext uri="{FF2B5EF4-FFF2-40B4-BE49-F238E27FC236}">
              <a16:creationId xmlns:a16="http://schemas.microsoft.com/office/drawing/2014/main" id="{14271465-9F27-4590-B852-6433DEA9BE6C}"/>
            </a:ext>
          </a:extLst>
        </xdr:cNvPr>
        <xdr:cNvSpPr txBox="1"/>
      </xdr:nvSpPr>
      <xdr:spPr>
        <a:xfrm>
          <a:off x="11788852" y="608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141776</xdr:rowOff>
    </xdr:from>
    <xdr:ext cx="469744" cy="259045"/>
    <xdr:sp macro="" textlink="">
      <xdr:nvSpPr>
        <xdr:cNvPr id="161" name="n_3mainValue債務償還比率">
          <a:extLst>
            <a:ext uri="{FF2B5EF4-FFF2-40B4-BE49-F238E27FC236}">
              <a16:creationId xmlns:a16="http://schemas.microsoft.com/office/drawing/2014/main" id="{F2D0954E-520B-4A2A-A4C5-437D6AB252FF}"/>
            </a:ext>
          </a:extLst>
        </xdr:cNvPr>
        <xdr:cNvSpPr txBox="1"/>
      </xdr:nvSpPr>
      <xdr:spPr>
        <a:xfrm>
          <a:off x="11103052" y="630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98787</xdr:rowOff>
    </xdr:from>
    <xdr:ext cx="469744" cy="259045"/>
    <xdr:sp macro="" textlink="">
      <xdr:nvSpPr>
        <xdr:cNvPr id="162" name="n_4mainValue債務償還比率">
          <a:extLst>
            <a:ext uri="{FF2B5EF4-FFF2-40B4-BE49-F238E27FC236}">
              <a16:creationId xmlns:a16="http://schemas.microsoft.com/office/drawing/2014/main" id="{CAA1D021-6042-4E64-BB32-C1AE7BBB4AE2}"/>
            </a:ext>
          </a:extLst>
        </xdr:cNvPr>
        <xdr:cNvSpPr txBox="1"/>
      </xdr:nvSpPr>
      <xdr:spPr>
        <a:xfrm>
          <a:off x="10417252" y="642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143C5F0-2579-41F4-A76B-8871593653F7}"/>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BB3854B-7D6F-44AC-A707-CAD767BD2837}"/>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C7C94088-40EB-44F9-ADB4-13A23EAAFFBA}"/>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DCDCF66-EA8C-45C5-AE51-D4391083E4DD}"/>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4353F13-4B3F-4BE9-A104-D03FCA17E8EA}"/>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2BE43CD1-AD81-4503-A22C-689651410F4B}"/>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6D1EF9-6D74-4EDD-B418-D6A8672F211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8636A9-3A0A-42BD-835E-2C302B47048D}"/>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FF3866-6089-4D4D-BDF5-13CC4D2C5553}"/>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6CBEF3-A9CB-4888-B03A-E51C26FAC678}"/>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3F08D8-4B0D-4960-80C4-805EED37E6D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75480E-DE6D-4F28-880D-123E1A150E9E}"/>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9B2EC5-598B-4BEA-B3DC-F6F4F0A0030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DC24AF-1326-429D-9F23-365357CC30F7}"/>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A4C842-BF00-408D-9935-4DFDF365B26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0BD4D9-E8AB-4C32-B42A-262C189CDAE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15,187
15,029
273.27
17,442,858
16,543,198
779,111
9,039,456
20,086,242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2DA84C-8A3B-46F6-85E1-29A0EE7EC02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AAC908-F02E-480C-A6BE-1F2559DDF6B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FCE87C7-EA2C-4F2E-BB4A-4EAD3581C79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D2672B-07B4-49C1-ADBE-BF2D59456A7C}"/>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97EE5B-A911-4AFE-9137-9DA4BEF9BE85}"/>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888167C-7C62-444E-9A8D-16C221AA868B}"/>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123C3A-E306-4D69-87EB-8DB9C63573A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289FFE-DB3E-4A00-A73B-09C30A79937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20494A5-50CF-4732-A1B8-CAC4080070F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FAF9EE-D9DD-493E-BFA2-74CB70617DB8}"/>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8E73BAA-8249-4C28-A226-D31685431B3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DDDE2F-D00D-416E-A5C9-AB6349316FEF}"/>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4CA40E-463F-4DCB-8556-264D6469141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38BA08-0AB9-48E4-A787-A8DC15B2C38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24F0A1-94AC-471B-AD6F-72F49BF291FA}"/>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1A43AF-10F1-4812-AAC1-DF8CC7333D7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C72E88-EA55-42B2-A924-C90663A7CB2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44E68C-1086-4022-A145-749933D538D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66ACDB-256D-440B-B29F-FD5130CAD42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342FB6-F04E-4767-985D-0B0E5D3C0442}"/>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22BDD6E-3E26-4DDC-AAB4-5604CC76B73A}"/>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F8F4C0E-6CF8-4B10-ACC0-BB491B53598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0FB261-1ED2-437E-A036-7640A119C83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9828AC-C43B-4DBE-B8FE-57406A88A5E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48ED18-E626-40C9-BFE1-E6E75A37570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425026-A1C3-4678-9408-0BF5B803DD2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D7AA90-DFFD-407C-B42F-A2CEE978984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8A78C8-73B3-42DD-936D-64C1EC54F58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CA58D55-299D-4780-A55E-A8A7264C1AB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71119A-C60F-466E-8527-CA65931783D5}"/>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6D9E23-4471-4F5D-B0DD-C39BFBB8202C}"/>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C09223-1BB3-4160-BD4B-BDFF68CC0CA3}"/>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A169115-008A-48BA-8AFD-DBF26A059B00}"/>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17FACA1-14C4-45EA-84C8-7578E83DCEDD}"/>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2B538AD-E61E-4C7A-B8C8-885995908591}"/>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ED3AC6E-3977-4BFD-8439-61D3E4CD6AEF}"/>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1809315-994F-4A32-B00A-DA12F8F59F76}"/>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61C1F20-29B0-4346-9E7E-2BC3F59ECAA2}"/>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C7343EF-BC16-4E68-83BD-F7FC3F81301D}"/>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FC7FECA-57D8-480B-A26C-4692ED7AC3EA}"/>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BDC783C-2483-49BF-AACC-9A9FBD542222}"/>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D4B9BB9-8E4C-4074-BD4B-A867C370A1EB}"/>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BBE97F6-8743-4F57-9A2F-E7B0D50E198D}"/>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B24B98A-FE15-4F0C-86BD-8472F7590537}"/>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F42FB19-097B-4B27-966A-C1EDE57CD28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50FC7DE3-1C94-4E5F-81FC-E3EC0819535C}"/>
            </a:ext>
          </a:extLst>
        </xdr:cNvPr>
        <xdr:cNvCxnSpPr/>
      </xdr:nvCxnSpPr>
      <xdr:spPr>
        <a:xfrm flipV="1">
          <a:off x="4180840" y="5465445"/>
          <a:ext cx="0" cy="128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DBE58A75-7F72-4B20-BD38-AFCEE5729E78}"/>
            </a:ext>
          </a:extLst>
        </xdr:cNvPr>
        <xdr:cNvSpPr txBox="1"/>
      </xdr:nvSpPr>
      <xdr:spPr>
        <a:xfrm>
          <a:off x="4219575" y="675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7D74DCE0-6029-457E-A39F-88EE2C6007D2}"/>
            </a:ext>
          </a:extLst>
        </xdr:cNvPr>
        <xdr:cNvCxnSpPr/>
      </xdr:nvCxnSpPr>
      <xdr:spPr>
        <a:xfrm>
          <a:off x="4105275" y="67544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557E8DA6-AB14-49B4-95A9-4B438A6FAD96}"/>
            </a:ext>
          </a:extLst>
        </xdr:cNvPr>
        <xdr:cNvSpPr txBox="1"/>
      </xdr:nvSpPr>
      <xdr:spPr>
        <a:xfrm>
          <a:off x="4219575" y="525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B251D09E-6D33-4082-A6D4-B576E958726D}"/>
            </a:ext>
          </a:extLst>
        </xdr:cNvPr>
        <xdr:cNvCxnSpPr/>
      </xdr:nvCxnSpPr>
      <xdr:spPr>
        <a:xfrm>
          <a:off x="4105275" y="5465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86A0C520-5D15-4512-929D-E9E18BC21602}"/>
            </a:ext>
          </a:extLst>
        </xdr:cNvPr>
        <xdr:cNvSpPr txBox="1"/>
      </xdr:nvSpPr>
      <xdr:spPr>
        <a:xfrm>
          <a:off x="4219575" y="6077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6668CEE2-88DD-4B6A-8BA2-254F47829B75}"/>
            </a:ext>
          </a:extLst>
        </xdr:cNvPr>
        <xdr:cNvSpPr/>
      </xdr:nvSpPr>
      <xdr:spPr>
        <a:xfrm>
          <a:off x="4124325" y="62166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415970BF-6B4A-4F8B-94FF-98560B229D06}"/>
            </a:ext>
          </a:extLst>
        </xdr:cNvPr>
        <xdr:cNvSpPr/>
      </xdr:nvSpPr>
      <xdr:spPr>
        <a:xfrm>
          <a:off x="3381375" y="62204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7A740AE8-9362-49E7-8C19-31022F3156ED}"/>
            </a:ext>
          </a:extLst>
        </xdr:cNvPr>
        <xdr:cNvSpPr/>
      </xdr:nvSpPr>
      <xdr:spPr>
        <a:xfrm>
          <a:off x="2571750" y="61906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9378BE9A-0A52-4FFE-AE9B-D04E3D0C7B0D}"/>
            </a:ext>
          </a:extLst>
        </xdr:cNvPr>
        <xdr:cNvSpPr/>
      </xdr:nvSpPr>
      <xdr:spPr>
        <a:xfrm>
          <a:off x="1781175" y="61410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48B2C518-F5B0-4C20-8DFE-A95A7F8D5728}"/>
            </a:ext>
          </a:extLst>
        </xdr:cNvPr>
        <xdr:cNvSpPr/>
      </xdr:nvSpPr>
      <xdr:spPr>
        <a:xfrm>
          <a:off x="981075" y="61220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5152015-4C5A-4559-B49B-E892B195018D}"/>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230BC0-A4A8-4D86-94F5-BEC44765E6F2}"/>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6F98AEE-E989-4C08-B8F6-C3D3715D6E2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B39E5BF-6CFE-4EFE-A817-8D93E6803B5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E9B2923-B848-451C-A097-C41C3CDD2026}"/>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118745</xdr:rowOff>
    </xdr:from>
    <xdr:to>
      <xdr:col>24</xdr:col>
      <xdr:colOff>114300</xdr:colOff>
      <xdr:row>39</xdr:row>
      <xdr:rowOff>48895</xdr:rowOff>
    </xdr:to>
    <xdr:sp macro="" textlink="">
      <xdr:nvSpPr>
        <xdr:cNvPr id="73" name="楕円 72">
          <a:extLst>
            <a:ext uri="{FF2B5EF4-FFF2-40B4-BE49-F238E27FC236}">
              <a16:creationId xmlns:a16="http://schemas.microsoft.com/office/drawing/2014/main" id="{DDAB8E3E-D9E9-4882-A207-00B335FFFD2B}"/>
            </a:ext>
          </a:extLst>
        </xdr:cNvPr>
        <xdr:cNvSpPr/>
      </xdr:nvSpPr>
      <xdr:spPr>
        <a:xfrm>
          <a:off x="4124325" y="62845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97172</xdr:rowOff>
    </xdr:from>
    <xdr:ext cx="405111" cy="259045"/>
    <xdr:sp macro="" textlink="">
      <xdr:nvSpPr>
        <xdr:cNvPr id="74" name="【道路】&#10;有形固定資産減価償却率該当値テキスト">
          <a:extLst>
            <a:ext uri="{FF2B5EF4-FFF2-40B4-BE49-F238E27FC236}">
              <a16:creationId xmlns:a16="http://schemas.microsoft.com/office/drawing/2014/main" id="{A749AFB3-022C-4030-8BF6-A1C688F98C48}"/>
            </a:ext>
          </a:extLst>
        </xdr:cNvPr>
        <xdr:cNvSpPr txBox="1"/>
      </xdr:nvSpPr>
      <xdr:spPr>
        <a:xfrm>
          <a:off x="4219575"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80645</xdr:rowOff>
    </xdr:from>
    <xdr:to>
      <xdr:col>20</xdr:col>
      <xdr:colOff>38100</xdr:colOff>
      <xdr:row>39</xdr:row>
      <xdr:rowOff>10795</xdr:rowOff>
    </xdr:to>
    <xdr:sp macro="" textlink="">
      <xdr:nvSpPr>
        <xdr:cNvPr id="75" name="楕円 74">
          <a:extLst>
            <a:ext uri="{FF2B5EF4-FFF2-40B4-BE49-F238E27FC236}">
              <a16:creationId xmlns:a16="http://schemas.microsoft.com/office/drawing/2014/main" id="{0D0786E7-5919-4138-AF9D-66EC5D7596E1}"/>
            </a:ext>
          </a:extLst>
        </xdr:cNvPr>
        <xdr:cNvSpPr/>
      </xdr:nvSpPr>
      <xdr:spPr>
        <a:xfrm>
          <a:off x="3381375" y="62464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131445</xdr:rowOff>
    </xdr:from>
    <xdr:to>
      <xdr:col>24</xdr:col>
      <xdr:colOff>63500</xdr:colOff>
      <xdr:row>38</xdr:row>
      <xdr:rowOff>169545</xdr:rowOff>
    </xdr:to>
    <xdr:cxnSp macro="">
      <xdr:nvCxnSpPr>
        <xdr:cNvPr id="76" name="直線コネクタ 75">
          <a:extLst>
            <a:ext uri="{FF2B5EF4-FFF2-40B4-BE49-F238E27FC236}">
              <a16:creationId xmlns:a16="http://schemas.microsoft.com/office/drawing/2014/main" id="{A2D40583-EE39-4B72-A065-5760A75646DB}"/>
            </a:ext>
          </a:extLst>
        </xdr:cNvPr>
        <xdr:cNvCxnSpPr/>
      </xdr:nvCxnSpPr>
      <xdr:spPr>
        <a:xfrm>
          <a:off x="3429000" y="6294120"/>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a:extLst>
            <a:ext uri="{FF2B5EF4-FFF2-40B4-BE49-F238E27FC236}">
              <a16:creationId xmlns:a16="http://schemas.microsoft.com/office/drawing/2014/main" id="{47F4F539-83A5-41DE-8DFD-000BCAF16D1F}"/>
            </a:ext>
          </a:extLst>
        </xdr:cNvPr>
        <xdr:cNvSpPr/>
      </xdr:nvSpPr>
      <xdr:spPr>
        <a:xfrm>
          <a:off x="2571750" y="62122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131445</xdr:rowOff>
    </xdr:to>
    <xdr:cxnSp macro="">
      <xdr:nvCxnSpPr>
        <xdr:cNvPr id="78" name="直線コネクタ 77">
          <a:extLst>
            <a:ext uri="{FF2B5EF4-FFF2-40B4-BE49-F238E27FC236}">
              <a16:creationId xmlns:a16="http://schemas.microsoft.com/office/drawing/2014/main" id="{11B3BADA-B04C-4133-97B2-A9F6239CC2C7}"/>
            </a:ext>
          </a:extLst>
        </xdr:cNvPr>
        <xdr:cNvCxnSpPr/>
      </xdr:nvCxnSpPr>
      <xdr:spPr>
        <a:xfrm>
          <a:off x="2619375" y="6259830"/>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xdr:rowOff>
    </xdr:from>
    <xdr:to>
      <xdr:col>10</xdr:col>
      <xdr:colOff>165100</xdr:colOff>
      <xdr:row>38</xdr:row>
      <xdr:rowOff>111760</xdr:rowOff>
    </xdr:to>
    <xdr:sp macro="" textlink="">
      <xdr:nvSpPr>
        <xdr:cNvPr id="79" name="楕円 78">
          <a:extLst>
            <a:ext uri="{FF2B5EF4-FFF2-40B4-BE49-F238E27FC236}">
              <a16:creationId xmlns:a16="http://schemas.microsoft.com/office/drawing/2014/main" id="{9DF5372C-2214-4715-81D8-A4519DB32E06}"/>
            </a:ext>
          </a:extLst>
        </xdr:cNvPr>
        <xdr:cNvSpPr/>
      </xdr:nvSpPr>
      <xdr:spPr>
        <a:xfrm>
          <a:off x="1781175" y="61696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60960</xdr:rowOff>
    </xdr:from>
    <xdr:to>
      <xdr:col>15</xdr:col>
      <xdr:colOff>50800</xdr:colOff>
      <xdr:row>38</xdr:row>
      <xdr:rowOff>97155</xdr:rowOff>
    </xdr:to>
    <xdr:cxnSp macro="">
      <xdr:nvCxnSpPr>
        <xdr:cNvPr id="80" name="直線コネクタ 79">
          <a:extLst>
            <a:ext uri="{FF2B5EF4-FFF2-40B4-BE49-F238E27FC236}">
              <a16:creationId xmlns:a16="http://schemas.microsoft.com/office/drawing/2014/main" id="{00BF4BFC-2A2F-4978-B313-BA0917496DCF}"/>
            </a:ext>
          </a:extLst>
        </xdr:cNvPr>
        <xdr:cNvCxnSpPr/>
      </xdr:nvCxnSpPr>
      <xdr:spPr>
        <a:xfrm>
          <a:off x="1828800" y="6226810"/>
          <a:ext cx="7905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1" name="楕円 80">
          <a:extLst>
            <a:ext uri="{FF2B5EF4-FFF2-40B4-BE49-F238E27FC236}">
              <a16:creationId xmlns:a16="http://schemas.microsoft.com/office/drawing/2014/main" id="{7C7BA657-C5E4-4307-A9E6-D329C2391F17}"/>
            </a:ext>
          </a:extLst>
        </xdr:cNvPr>
        <xdr:cNvSpPr/>
      </xdr:nvSpPr>
      <xdr:spPr>
        <a:xfrm>
          <a:off x="981075" y="61518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60960</xdr:rowOff>
    </xdr:to>
    <xdr:cxnSp macro="">
      <xdr:nvCxnSpPr>
        <xdr:cNvPr id="82" name="直線コネクタ 81">
          <a:extLst>
            <a:ext uri="{FF2B5EF4-FFF2-40B4-BE49-F238E27FC236}">
              <a16:creationId xmlns:a16="http://schemas.microsoft.com/office/drawing/2014/main" id="{CEDF6A82-838D-4A06-A02C-D03D61DEBFCC}"/>
            </a:ext>
          </a:extLst>
        </xdr:cNvPr>
        <xdr:cNvCxnSpPr/>
      </xdr:nvCxnSpPr>
      <xdr:spPr>
        <a:xfrm>
          <a:off x="1028700" y="6189980"/>
          <a:ext cx="8001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6963CAC9-7026-465A-B31A-08EB7526C73B}"/>
            </a:ext>
          </a:extLst>
        </xdr:cNvPr>
        <xdr:cNvSpPr txBox="1"/>
      </xdr:nvSpPr>
      <xdr:spPr>
        <a:xfrm>
          <a:off x="32391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CCBBA2FF-07BB-451D-A2AF-AB32E1367279}"/>
            </a:ext>
          </a:extLst>
        </xdr:cNvPr>
        <xdr:cNvSpPr txBox="1"/>
      </xdr:nvSpPr>
      <xdr:spPr>
        <a:xfrm>
          <a:off x="2439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F863F3E9-B496-4405-BD0E-4ED1A018A35D}"/>
            </a:ext>
          </a:extLst>
        </xdr:cNvPr>
        <xdr:cNvSpPr txBox="1"/>
      </xdr:nvSpPr>
      <xdr:spPr>
        <a:xfrm>
          <a:off x="1648469" y="5925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A65C04DA-230F-423F-A12E-7FF71A884183}"/>
            </a:ext>
          </a:extLst>
        </xdr:cNvPr>
        <xdr:cNvSpPr txBox="1"/>
      </xdr:nvSpPr>
      <xdr:spPr>
        <a:xfrm>
          <a:off x="848369" y="5906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1922</xdr:rowOff>
    </xdr:from>
    <xdr:ext cx="405111" cy="259045"/>
    <xdr:sp macro="" textlink="">
      <xdr:nvSpPr>
        <xdr:cNvPr id="87" name="n_1mainValue【道路】&#10;有形固定資産減価償却率">
          <a:extLst>
            <a:ext uri="{FF2B5EF4-FFF2-40B4-BE49-F238E27FC236}">
              <a16:creationId xmlns:a16="http://schemas.microsoft.com/office/drawing/2014/main" id="{B90C6D9E-E0A5-4C34-ACFE-261459FEDEDD}"/>
            </a:ext>
          </a:extLst>
        </xdr:cNvPr>
        <xdr:cNvSpPr txBox="1"/>
      </xdr:nvSpPr>
      <xdr:spPr>
        <a:xfrm>
          <a:off x="3239144" y="632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id="{0222418C-0C01-40E4-ADB4-EF0F89338A4B}"/>
            </a:ext>
          </a:extLst>
        </xdr:cNvPr>
        <xdr:cNvSpPr txBox="1"/>
      </xdr:nvSpPr>
      <xdr:spPr>
        <a:xfrm>
          <a:off x="2439044" y="6304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9" name="n_3mainValue【道路】&#10;有形固定資産減価償却率">
          <a:extLst>
            <a:ext uri="{FF2B5EF4-FFF2-40B4-BE49-F238E27FC236}">
              <a16:creationId xmlns:a16="http://schemas.microsoft.com/office/drawing/2014/main" id="{2F61363D-FA61-4D02-ABFA-B293AB36FCC7}"/>
            </a:ext>
          </a:extLst>
        </xdr:cNvPr>
        <xdr:cNvSpPr txBox="1"/>
      </xdr:nvSpPr>
      <xdr:spPr>
        <a:xfrm>
          <a:off x="1648469"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0" name="n_4mainValue【道路】&#10;有形固定資産減価償却率">
          <a:extLst>
            <a:ext uri="{FF2B5EF4-FFF2-40B4-BE49-F238E27FC236}">
              <a16:creationId xmlns:a16="http://schemas.microsoft.com/office/drawing/2014/main" id="{7FDAD6DD-EDC4-421C-95B5-9483EC22AED1}"/>
            </a:ext>
          </a:extLst>
        </xdr:cNvPr>
        <xdr:cNvSpPr txBox="1"/>
      </xdr:nvSpPr>
      <xdr:spPr>
        <a:xfrm>
          <a:off x="848369"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2B30267-458C-45CC-94AC-72EA9C9CD618}"/>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0635B52-9A56-434F-B41A-7D0008D8857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200389C-D090-4B2E-9ABB-8C825AF4E83B}"/>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934BAB6-8335-44AF-992A-5AE88DC0FCA7}"/>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0B31E49-E329-4A17-B083-D612EFEB24E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4E95E82-24EB-414B-9044-B3EBDAF86F1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D86AF24-F5C3-49BE-9A81-71A699E538C1}"/>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F3E958D-D611-40AE-A152-57BA5B1C2C52}"/>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F0C7944-59BA-4976-88DF-7CD396F933E8}"/>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13D69AC-8341-4EC1-8EC8-3DDC7AB8C4B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BA82DD8-4AB7-4B7D-B6B4-8BD2E4843890}"/>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83E3325-F498-4412-AFBA-811BC36AF1E1}"/>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479A4DD8-71DB-4DFA-991D-1AD1D1C1C501}"/>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1B84F31F-A03D-4AA7-AB1A-72C7D16223E2}"/>
            </a:ext>
          </a:extLst>
        </xdr:cNvPr>
        <xdr:cNvSpPr txBox="1"/>
      </xdr:nvSpPr>
      <xdr:spPr>
        <a:xfrm>
          <a:off x="54212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C208E09-DA92-4400-B469-BB3EFD8EAB8A}"/>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249BE3D5-AADA-410E-ACA6-16ECC8CBABD4}"/>
            </a:ext>
          </a:extLst>
        </xdr:cNvPr>
        <xdr:cNvSpPr txBox="1"/>
      </xdr:nvSpPr>
      <xdr:spPr>
        <a:xfrm>
          <a:off x="54212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AAE4979C-619E-4448-B30D-52DBFB0B782C}"/>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4950129D-D0F0-4FAB-B4C8-165B26AA9122}"/>
            </a:ext>
          </a:extLst>
        </xdr:cNvPr>
        <xdr:cNvSpPr txBox="1"/>
      </xdr:nvSpPr>
      <xdr:spPr>
        <a:xfrm>
          <a:off x="54212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5AEDB8B-9B28-4753-AB75-DE07362FF776}"/>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9447F405-6E31-4838-A0AF-77FFC43C2292}"/>
            </a:ext>
          </a:extLst>
        </xdr:cNvPr>
        <xdr:cNvSpPr txBox="1"/>
      </xdr:nvSpPr>
      <xdr:spPr>
        <a:xfrm>
          <a:off x="54212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24FCBF3-A3D9-403E-9469-5F2FBE79E759}"/>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84737883-4DAE-404D-8006-822B566502EE}"/>
            </a:ext>
          </a:extLst>
        </xdr:cNvPr>
        <xdr:cNvSpPr txBox="1"/>
      </xdr:nvSpPr>
      <xdr:spPr>
        <a:xfrm>
          <a:off x="5324703" y="52198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418AE6-3899-4393-9787-15008D86CEE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6D9A88C7-1126-4B7F-8442-F5C896CBAD38}"/>
            </a:ext>
          </a:extLst>
        </xdr:cNvPr>
        <xdr:cNvSpPr txBox="1"/>
      </xdr:nvSpPr>
      <xdr:spPr>
        <a:xfrm>
          <a:off x="5324703"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EEA73B72-AA71-47B7-B6B7-C4B4F76487A3}"/>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FCC52677-F83C-4668-A6A6-33150A888E8C}"/>
            </a:ext>
          </a:extLst>
        </xdr:cNvPr>
        <xdr:cNvCxnSpPr/>
      </xdr:nvCxnSpPr>
      <xdr:spPr>
        <a:xfrm flipV="1">
          <a:off x="9429115" y="5388721"/>
          <a:ext cx="0" cy="1506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582F772F-22A9-417D-BFC6-0304AC33B232}"/>
            </a:ext>
          </a:extLst>
        </xdr:cNvPr>
        <xdr:cNvSpPr txBox="1"/>
      </xdr:nvSpPr>
      <xdr:spPr>
        <a:xfrm>
          <a:off x="9467850" y="68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CBA8A9A4-801D-4368-BA04-9A92BA7A2F48}"/>
            </a:ext>
          </a:extLst>
        </xdr:cNvPr>
        <xdr:cNvCxnSpPr/>
      </xdr:nvCxnSpPr>
      <xdr:spPr>
        <a:xfrm>
          <a:off x="9363075" y="68950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B8EE18FD-DA6C-45D6-8071-2A170721164B}"/>
            </a:ext>
          </a:extLst>
        </xdr:cNvPr>
        <xdr:cNvSpPr txBox="1"/>
      </xdr:nvSpPr>
      <xdr:spPr>
        <a:xfrm>
          <a:off x="9467850" y="518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2339B493-7B2B-45B6-BF82-58115B49DA68}"/>
            </a:ext>
          </a:extLst>
        </xdr:cNvPr>
        <xdr:cNvCxnSpPr/>
      </xdr:nvCxnSpPr>
      <xdr:spPr>
        <a:xfrm>
          <a:off x="9363075" y="53887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131681</xdr:rowOff>
    </xdr:from>
    <xdr:ext cx="534377" cy="259045"/>
    <xdr:sp macro="" textlink="">
      <xdr:nvSpPr>
        <xdr:cNvPr id="121" name="【道路】&#10;一人当たり延長平均値テキスト">
          <a:extLst>
            <a:ext uri="{FF2B5EF4-FFF2-40B4-BE49-F238E27FC236}">
              <a16:creationId xmlns:a16="http://schemas.microsoft.com/office/drawing/2014/main" id="{50653171-06EC-4B6A-A7BE-7FEF115B40AD}"/>
            </a:ext>
          </a:extLst>
        </xdr:cNvPr>
        <xdr:cNvSpPr txBox="1"/>
      </xdr:nvSpPr>
      <xdr:spPr>
        <a:xfrm>
          <a:off x="9467850" y="67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124DF15E-4335-4104-ACBA-197D36C7AA44}"/>
            </a:ext>
          </a:extLst>
        </xdr:cNvPr>
        <xdr:cNvSpPr/>
      </xdr:nvSpPr>
      <xdr:spPr>
        <a:xfrm>
          <a:off x="9401175" y="680170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B8D847C5-9563-480B-A025-CCCE04C32D09}"/>
            </a:ext>
          </a:extLst>
        </xdr:cNvPr>
        <xdr:cNvSpPr/>
      </xdr:nvSpPr>
      <xdr:spPr>
        <a:xfrm>
          <a:off x="8639175" y="67888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C2728E5F-9749-4FA4-ACA2-B48FA2A96AC2}"/>
            </a:ext>
          </a:extLst>
        </xdr:cNvPr>
        <xdr:cNvSpPr/>
      </xdr:nvSpPr>
      <xdr:spPr>
        <a:xfrm>
          <a:off x="7839075" y="678922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8BB2C3D5-920C-4304-B465-EBBB895F8D0D}"/>
            </a:ext>
          </a:extLst>
        </xdr:cNvPr>
        <xdr:cNvSpPr/>
      </xdr:nvSpPr>
      <xdr:spPr>
        <a:xfrm>
          <a:off x="7029450" y="67809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5F5F3B80-1C4F-4527-8DD3-6217976A3901}"/>
            </a:ext>
          </a:extLst>
        </xdr:cNvPr>
        <xdr:cNvSpPr/>
      </xdr:nvSpPr>
      <xdr:spPr>
        <a:xfrm>
          <a:off x="6238875" y="67911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6CBD6C-95D3-481D-8C76-21C1DD765F7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B5DB82-F2E8-4A2B-AD6A-50B400B2AB13}"/>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B18862C-2708-48BD-87FB-ABE2B496445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A5DDB4F-AE5B-40E5-A600-843D05B8EA2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E73D661-75F3-477A-B0C6-7E9816EFA6F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86502</xdr:rowOff>
    </xdr:from>
    <xdr:to>
      <xdr:col>55</xdr:col>
      <xdr:colOff>50800</xdr:colOff>
      <xdr:row>42</xdr:row>
      <xdr:rowOff>16652</xdr:rowOff>
    </xdr:to>
    <xdr:sp macro="" textlink="">
      <xdr:nvSpPr>
        <xdr:cNvPr id="132" name="楕円 131">
          <a:extLst>
            <a:ext uri="{FF2B5EF4-FFF2-40B4-BE49-F238E27FC236}">
              <a16:creationId xmlns:a16="http://schemas.microsoft.com/office/drawing/2014/main" id="{696A8EA9-FFA6-4FBB-B07E-79D7A8DE2B27}"/>
            </a:ext>
          </a:extLst>
        </xdr:cNvPr>
        <xdr:cNvSpPr/>
      </xdr:nvSpPr>
      <xdr:spPr>
        <a:xfrm>
          <a:off x="9401175" y="673177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45879</xdr:rowOff>
    </xdr:from>
    <xdr:ext cx="534377" cy="259045"/>
    <xdr:sp macro="" textlink="">
      <xdr:nvSpPr>
        <xdr:cNvPr id="133" name="【道路】&#10;一人当たり延長該当値テキスト">
          <a:extLst>
            <a:ext uri="{FF2B5EF4-FFF2-40B4-BE49-F238E27FC236}">
              <a16:creationId xmlns:a16="http://schemas.microsoft.com/office/drawing/2014/main" id="{B4EBDC15-43A4-4DC0-92EC-4AA1C1632609}"/>
            </a:ext>
          </a:extLst>
        </xdr:cNvPr>
        <xdr:cNvSpPr txBox="1"/>
      </xdr:nvSpPr>
      <xdr:spPr>
        <a:xfrm>
          <a:off x="9467850" y="65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90363</xdr:rowOff>
    </xdr:from>
    <xdr:to>
      <xdr:col>50</xdr:col>
      <xdr:colOff>165100</xdr:colOff>
      <xdr:row>42</xdr:row>
      <xdr:rowOff>20513</xdr:rowOff>
    </xdr:to>
    <xdr:sp macro="" textlink="">
      <xdr:nvSpPr>
        <xdr:cNvPr id="134" name="楕円 133">
          <a:extLst>
            <a:ext uri="{FF2B5EF4-FFF2-40B4-BE49-F238E27FC236}">
              <a16:creationId xmlns:a16="http://schemas.microsoft.com/office/drawing/2014/main" id="{51C46734-5530-4B74-8C1A-AFAC8EBFB966}"/>
            </a:ext>
          </a:extLst>
        </xdr:cNvPr>
        <xdr:cNvSpPr/>
      </xdr:nvSpPr>
      <xdr:spPr>
        <a:xfrm>
          <a:off x="8639175" y="67356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137302</xdr:rowOff>
    </xdr:from>
    <xdr:to>
      <xdr:col>55</xdr:col>
      <xdr:colOff>0</xdr:colOff>
      <xdr:row>41</xdr:row>
      <xdr:rowOff>141163</xdr:rowOff>
    </xdr:to>
    <xdr:cxnSp macro="">
      <xdr:nvCxnSpPr>
        <xdr:cNvPr id="135" name="直線コネクタ 134">
          <a:extLst>
            <a:ext uri="{FF2B5EF4-FFF2-40B4-BE49-F238E27FC236}">
              <a16:creationId xmlns:a16="http://schemas.microsoft.com/office/drawing/2014/main" id="{958A92C4-23B3-4D23-B2C7-3800C278A301}"/>
            </a:ext>
          </a:extLst>
        </xdr:cNvPr>
        <xdr:cNvCxnSpPr/>
      </xdr:nvCxnSpPr>
      <xdr:spPr>
        <a:xfrm flipV="1">
          <a:off x="8686800" y="6788927"/>
          <a:ext cx="74295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93640</xdr:rowOff>
    </xdr:from>
    <xdr:to>
      <xdr:col>46</xdr:col>
      <xdr:colOff>38100</xdr:colOff>
      <xdr:row>42</xdr:row>
      <xdr:rowOff>23790</xdr:rowOff>
    </xdr:to>
    <xdr:sp macro="" textlink="">
      <xdr:nvSpPr>
        <xdr:cNvPr id="136" name="楕円 135">
          <a:extLst>
            <a:ext uri="{FF2B5EF4-FFF2-40B4-BE49-F238E27FC236}">
              <a16:creationId xmlns:a16="http://schemas.microsoft.com/office/drawing/2014/main" id="{8DCB59B0-1EAD-45D3-BDA3-EBC6AF752641}"/>
            </a:ext>
          </a:extLst>
        </xdr:cNvPr>
        <xdr:cNvSpPr/>
      </xdr:nvSpPr>
      <xdr:spPr>
        <a:xfrm>
          <a:off x="7839075" y="67420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141163</xdr:rowOff>
    </xdr:from>
    <xdr:to>
      <xdr:col>50</xdr:col>
      <xdr:colOff>114300</xdr:colOff>
      <xdr:row>41</xdr:row>
      <xdr:rowOff>144440</xdr:rowOff>
    </xdr:to>
    <xdr:cxnSp macro="">
      <xdr:nvCxnSpPr>
        <xdr:cNvPr id="137" name="直線コネクタ 136">
          <a:extLst>
            <a:ext uri="{FF2B5EF4-FFF2-40B4-BE49-F238E27FC236}">
              <a16:creationId xmlns:a16="http://schemas.microsoft.com/office/drawing/2014/main" id="{56F3D7D5-80A7-4B58-A6AF-B5C1E5C7998B}"/>
            </a:ext>
          </a:extLst>
        </xdr:cNvPr>
        <xdr:cNvCxnSpPr/>
      </xdr:nvCxnSpPr>
      <xdr:spPr>
        <a:xfrm flipV="1">
          <a:off x="7886700" y="679278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96986</xdr:rowOff>
    </xdr:from>
    <xdr:to>
      <xdr:col>41</xdr:col>
      <xdr:colOff>101600</xdr:colOff>
      <xdr:row>42</xdr:row>
      <xdr:rowOff>27136</xdr:rowOff>
    </xdr:to>
    <xdr:sp macro="" textlink="">
      <xdr:nvSpPr>
        <xdr:cNvPr id="138" name="楕円 137">
          <a:extLst>
            <a:ext uri="{FF2B5EF4-FFF2-40B4-BE49-F238E27FC236}">
              <a16:creationId xmlns:a16="http://schemas.microsoft.com/office/drawing/2014/main" id="{37228EC5-4062-494D-AE00-46DF1E1B9E0B}"/>
            </a:ext>
          </a:extLst>
        </xdr:cNvPr>
        <xdr:cNvSpPr/>
      </xdr:nvSpPr>
      <xdr:spPr>
        <a:xfrm>
          <a:off x="7029450" y="67454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144440</xdr:rowOff>
    </xdr:from>
    <xdr:to>
      <xdr:col>45</xdr:col>
      <xdr:colOff>177800</xdr:colOff>
      <xdr:row>41</xdr:row>
      <xdr:rowOff>147786</xdr:rowOff>
    </xdr:to>
    <xdr:cxnSp macro="">
      <xdr:nvCxnSpPr>
        <xdr:cNvPr id="139" name="直線コネクタ 138">
          <a:extLst>
            <a:ext uri="{FF2B5EF4-FFF2-40B4-BE49-F238E27FC236}">
              <a16:creationId xmlns:a16="http://schemas.microsoft.com/office/drawing/2014/main" id="{9BD47491-DDCB-4166-9E80-0965DEB41DA4}"/>
            </a:ext>
          </a:extLst>
        </xdr:cNvPr>
        <xdr:cNvCxnSpPr/>
      </xdr:nvCxnSpPr>
      <xdr:spPr>
        <a:xfrm flipV="1">
          <a:off x="7077075" y="6789715"/>
          <a:ext cx="809625"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100232</xdr:rowOff>
    </xdr:from>
    <xdr:to>
      <xdr:col>36</xdr:col>
      <xdr:colOff>165100</xdr:colOff>
      <xdr:row>42</xdr:row>
      <xdr:rowOff>30382</xdr:rowOff>
    </xdr:to>
    <xdr:sp macro="" textlink="">
      <xdr:nvSpPr>
        <xdr:cNvPr id="140" name="楕円 139">
          <a:extLst>
            <a:ext uri="{FF2B5EF4-FFF2-40B4-BE49-F238E27FC236}">
              <a16:creationId xmlns:a16="http://schemas.microsoft.com/office/drawing/2014/main" id="{A5E727CE-F16F-4C17-AB44-A1E9E6B193BA}"/>
            </a:ext>
          </a:extLst>
        </xdr:cNvPr>
        <xdr:cNvSpPr/>
      </xdr:nvSpPr>
      <xdr:spPr>
        <a:xfrm>
          <a:off x="6238875" y="675185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147786</xdr:rowOff>
    </xdr:from>
    <xdr:to>
      <xdr:col>41</xdr:col>
      <xdr:colOff>50800</xdr:colOff>
      <xdr:row>41</xdr:row>
      <xdr:rowOff>151032</xdr:rowOff>
    </xdr:to>
    <xdr:cxnSp macro="">
      <xdr:nvCxnSpPr>
        <xdr:cNvPr id="141" name="直線コネクタ 140">
          <a:extLst>
            <a:ext uri="{FF2B5EF4-FFF2-40B4-BE49-F238E27FC236}">
              <a16:creationId xmlns:a16="http://schemas.microsoft.com/office/drawing/2014/main" id="{2B4F62AC-F62A-48DF-A74B-7FECF7A6BFBF}"/>
            </a:ext>
          </a:extLst>
        </xdr:cNvPr>
        <xdr:cNvCxnSpPr/>
      </xdr:nvCxnSpPr>
      <xdr:spPr>
        <a:xfrm flipV="1">
          <a:off x="6286500" y="6793061"/>
          <a:ext cx="790575" cy="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58464</xdr:rowOff>
    </xdr:from>
    <xdr:ext cx="534377" cy="259045"/>
    <xdr:sp macro="" textlink="">
      <xdr:nvSpPr>
        <xdr:cNvPr id="142" name="n_1aveValue【道路】&#10;一人当たり延長">
          <a:extLst>
            <a:ext uri="{FF2B5EF4-FFF2-40B4-BE49-F238E27FC236}">
              <a16:creationId xmlns:a16="http://schemas.microsoft.com/office/drawing/2014/main" id="{A3A18208-97EC-4F15-B31A-3995B5F5B7F7}"/>
            </a:ext>
          </a:extLst>
        </xdr:cNvPr>
        <xdr:cNvSpPr txBox="1"/>
      </xdr:nvSpPr>
      <xdr:spPr>
        <a:xfrm>
          <a:off x="8429136" y="686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58880</xdr:rowOff>
    </xdr:from>
    <xdr:ext cx="534377" cy="259045"/>
    <xdr:sp macro="" textlink="">
      <xdr:nvSpPr>
        <xdr:cNvPr id="143" name="n_2aveValue【道路】&#10;一人当たり延長">
          <a:extLst>
            <a:ext uri="{FF2B5EF4-FFF2-40B4-BE49-F238E27FC236}">
              <a16:creationId xmlns:a16="http://schemas.microsoft.com/office/drawing/2014/main" id="{91972632-E901-4FCA-B594-2C5FFE118B80}"/>
            </a:ext>
          </a:extLst>
        </xdr:cNvPr>
        <xdr:cNvSpPr txBox="1"/>
      </xdr:nvSpPr>
      <xdr:spPr>
        <a:xfrm>
          <a:off x="7648086" y="686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53753</xdr:rowOff>
    </xdr:from>
    <xdr:ext cx="534377" cy="259045"/>
    <xdr:sp macro="" textlink="">
      <xdr:nvSpPr>
        <xdr:cNvPr id="144" name="n_3aveValue【道路】&#10;一人当たり延長">
          <a:extLst>
            <a:ext uri="{FF2B5EF4-FFF2-40B4-BE49-F238E27FC236}">
              <a16:creationId xmlns:a16="http://schemas.microsoft.com/office/drawing/2014/main" id="{76C60AF4-14DA-4DC4-A6D2-95FF488E8257}"/>
            </a:ext>
          </a:extLst>
        </xdr:cNvPr>
        <xdr:cNvSpPr txBox="1"/>
      </xdr:nvSpPr>
      <xdr:spPr>
        <a:xfrm>
          <a:off x="6847986" y="6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60804</xdr:rowOff>
    </xdr:from>
    <xdr:ext cx="534377" cy="259045"/>
    <xdr:sp macro="" textlink="">
      <xdr:nvSpPr>
        <xdr:cNvPr id="145" name="n_4aveValue【道路】&#10;一人当たり延長">
          <a:extLst>
            <a:ext uri="{FF2B5EF4-FFF2-40B4-BE49-F238E27FC236}">
              <a16:creationId xmlns:a16="http://schemas.microsoft.com/office/drawing/2014/main" id="{CB17547B-B17A-49EB-8570-D2E04E4BD5D3}"/>
            </a:ext>
          </a:extLst>
        </xdr:cNvPr>
        <xdr:cNvSpPr txBox="1"/>
      </xdr:nvSpPr>
      <xdr:spPr>
        <a:xfrm>
          <a:off x="6038361" y="68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37040</xdr:rowOff>
    </xdr:from>
    <xdr:ext cx="534377" cy="259045"/>
    <xdr:sp macro="" textlink="">
      <xdr:nvSpPr>
        <xdr:cNvPr id="146" name="n_1mainValue【道路】&#10;一人当たり延長">
          <a:extLst>
            <a:ext uri="{FF2B5EF4-FFF2-40B4-BE49-F238E27FC236}">
              <a16:creationId xmlns:a16="http://schemas.microsoft.com/office/drawing/2014/main" id="{3A8F452A-1296-4FC7-ACC3-1E3F26B350D7}"/>
            </a:ext>
          </a:extLst>
        </xdr:cNvPr>
        <xdr:cNvSpPr txBox="1"/>
      </xdr:nvSpPr>
      <xdr:spPr>
        <a:xfrm>
          <a:off x="8429136" y="6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40317</xdr:rowOff>
    </xdr:from>
    <xdr:ext cx="534377" cy="259045"/>
    <xdr:sp macro="" textlink="">
      <xdr:nvSpPr>
        <xdr:cNvPr id="147" name="n_2mainValue【道路】&#10;一人当たり延長">
          <a:extLst>
            <a:ext uri="{FF2B5EF4-FFF2-40B4-BE49-F238E27FC236}">
              <a16:creationId xmlns:a16="http://schemas.microsoft.com/office/drawing/2014/main" id="{4318B3E6-33A2-4851-AB65-B80D79953891}"/>
            </a:ext>
          </a:extLst>
        </xdr:cNvPr>
        <xdr:cNvSpPr txBox="1"/>
      </xdr:nvSpPr>
      <xdr:spPr>
        <a:xfrm>
          <a:off x="7648086" y="652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43663</xdr:rowOff>
    </xdr:from>
    <xdr:ext cx="534377" cy="259045"/>
    <xdr:sp macro="" textlink="">
      <xdr:nvSpPr>
        <xdr:cNvPr id="148" name="n_3mainValue【道路】&#10;一人当たり延長">
          <a:extLst>
            <a:ext uri="{FF2B5EF4-FFF2-40B4-BE49-F238E27FC236}">
              <a16:creationId xmlns:a16="http://schemas.microsoft.com/office/drawing/2014/main" id="{06F991D5-6865-4ADA-BD9E-24D68BCA0EA4}"/>
            </a:ext>
          </a:extLst>
        </xdr:cNvPr>
        <xdr:cNvSpPr txBox="1"/>
      </xdr:nvSpPr>
      <xdr:spPr>
        <a:xfrm>
          <a:off x="6847986" y="653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46909</xdr:rowOff>
    </xdr:from>
    <xdr:ext cx="534377" cy="259045"/>
    <xdr:sp macro="" textlink="">
      <xdr:nvSpPr>
        <xdr:cNvPr id="149" name="n_4mainValue【道路】&#10;一人当たり延長">
          <a:extLst>
            <a:ext uri="{FF2B5EF4-FFF2-40B4-BE49-F238E27FC236}">
              <a16:creationId xmlns:a16="http://schemas.microsoft.com/office/drawing/2014/main" id="{F9278E35-539C-4F43-B709-42C57B27AD6A}"/>
            </a:ext>
          </a:extLst>
        </xdr:cNvPr>
        <xdr:cNvSpPr txBox="1"/>
      </xdr:nvSpPr>
      <xdr:spPr>
        <a:xfrm>
          <a:off x="6038361" y="65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39A521F-46DB-46A5-BC20-A3FF83436260}"/>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0FE942B-FFC1-4C00-9AB1-2D28827433E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C0C6DA4-4936-4170-90C8-C2323A655D4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8492008-29AD-4066-A492-43B95F157556}"/>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D6B59EE-9385-41F9-99CB-099D8ABD7323}"/>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4D898FA-3D2E-46ED-9513-5B5BA9E09502}"/>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58AF9FC-DFB8-4CC0-A3FD-99897A095AD8}"/>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B6A84F5-86B4-4E00-9237-84D8D221DBD4}"/>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D6FBCDC-CC45-4A85-9F38-153264F5675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9910934-6F97-42E2-80F1-7A66722C704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22724CE-AD2D-4FCD-B6F7-C9AAAA2A689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84DABEF1-DE35-4AFF-B1CB-21175A5D5EA6}"/>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251226DA-2360-454B-BE7D-1460BDC8032D}"/>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7E9DE24A-0494-4AEA-BF12-74FAC67F941D}"/>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BE29F9C-9062-4E5A-B8DD-E2AD6A342B9F}"/>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7C7E63DA-91DA-42A4-96B0-A7C0F0D72240}"/>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5EB00551-9C27-4327-A1F6-F6005C74F589}"/>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1AC756DF-4EA7-4AF6-8E1A-A3C017A92941}"/>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5977A1C0-AEFC-4B2D-A5D3-184369C025B5}"/>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B5ABA8DF-E98D-47FB-9384-141B96F40B17}"/>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7761AA95-7957-4E3D-8E7D-95ADCF756B9B}"/>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D666CB5-25F0-4ADC-9130-2209924C2289}"/>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CF779EE9-2315-4A46-A2B1-2BF0B3236571}"/>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7AA022EA-EF0D-48CA-8772-E6EB2B3A606E}"/>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DF42F101-E41D-4BDA-9BF8-8247E7777015}"/>
            </a:ext>
          </a:extLst>
        </xdr:cNvPr>
        <xdr:cNvCxnSpPr/>
      </xdr:nvCxnSpPr>
      <xdr:spPr>
        <a:xfrm flipV="1">
          <a:off x="4180840" y="9077325"/>
          <a:ext cx="0" cy="13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BC63FE7-F01F-417D-AD78-10967DF4A761}"/>
            </a:ext>
          </a:extLst>
        </xdr:cNvPr>
        <xdr:cNvSpPr txBox="1"/>
      </xdr:nvSpPr>
      <xdr:spPr>
        <a:xfrm>
          <a:off x="4219575" y="1040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649344F0-4414-4AC7-A8CE-CC706F8FE896}"/>
            </a:ext>
          </a:extLst>
        </xdr:cNvPr>
        <xdr:cNvCxnSpPr/>
      </xdr:nvCxnSpPr>
      <xdr:spPr>
        <a:xfrm>
          <a:off x="4105275" y="10400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CE021F94-A52B-4CB0-B990-137FFACC36A9}"/>
            </a:ext>
          </a:extLst>
        </xdr:cNvPr>
        <xdr:cNvSpPr txBox="1"/>
      </xdr:nvSpPr>
      <xdr:spPr>
        <a:xfrm>
          <a:off x="4219575" y="887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C2AF5AB2-BAE1-43B0-B65A-7896F477CCB2}"/>
            </a:ext>
          </a:extLst>
        </xdr:cNvPr>
        <xdr:cNvCxnSpPr/>
      </xdr:nvCxnSpPr>
      <xdr:spPr>
        <a:xfrm>
          <a:off x="41052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85096B20-1C50-46E7-882E-248AF54F3848}"/>
            </a:ext>
          </a:extLst>
        </xdr:cNvPr>
        <xdr:cNvSpPr txBox="1"/>
      </xdr:nvSpPr>
      <xdr:spPr>
        <a:xfrm>
          <a:off x="4219575" y="9574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C5A6B9F9-FE08-4430-B96B-1C6C1B95BA33}"/>
            </a:ext>
          </a:extLst>
        </xdr:cNvPr>
        <xdr:cNvSpPr/>
      </xdr:nvSpPr>
      <xdr:spPr>
        <a:xfrm>
          <a:off x="4124325" y="97231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1EC5D084-2AAF-499E-BBC0-DF005635C1C7}"/>
            </a:ext>
          </a:extLst>
        </xdr:cNvPr>
        <xdr:cNvSpPr/>
      </xdr:nvSpPr>
      <xdr:spPr>
        <a:xfrm>
          <a:off x="3381375" y="9693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FBD3B003-D1B9-41A5-BDA1-AD6B571F6EB7}"/>
            </a:ext>
          </a:extLst>
        </xdr:cNvPr>
        <xdr:cNvSpPr/>
      </xdr:nvSpPr>
      <xdr:spPr>
        <a:xfrm>
          <a:off x="2571750" y="9676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CC2907F7-8C3B-49A5-85C3-1974987AF2E2}"/>
            </a:ext>
          </a:extLst>
        </xdr:cNvPr>
        <xdr:cNvSpPr/>
      </xdr:nvSpPr>
      <xdr:spPr>
        <a:xfrm>
          <a:off x="1781175" y="9658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195D1F74-892D-4B7A-B79D-4453EFB7A22C}"/>
            </a:ext>
          </a:extLst>
        </xdr:cNvPr>
        <xdr:cNvSpPr/>
      </xdr:nvSpPr>
      <xdr:spPr>
        <a:xfrm>
          <a:off x="981075" y="96380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1DE922-110E-40FB-8F77-710C3D6330D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6D7ABE5-8F88-44E8-A4B1-73A6CA26D3D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A0C02AA-61D3-482D-BE84-120A854569F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4741A10-4E1A-4A1D-82A3-4C30F1E700C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AE8DCCC-07E1-4F6F-90C9-21C5B3CC397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27305</xdr:rowOff>
    </xdr:from>
    <xdr:to>
      <xdr:col>24</xdr:col>
      <xdr:colOff>114300</xdr:colOff>
      <xdr:row>61</xdr:row>
      <xdr:rowOff>128905</xdr:rowOff>
    </xdr:to>
    <xdr:sp macro="" textlink="">
      <xdr:nvSpPr>
        <xdr:cNvPr id="190" name="楕円 189">
          <a:extLst>
            <a:ext uri="{FF2B5EF4-FFF2-40B4-BE49-F238E27FC236}">
              <a16:creationId xmlns:a16="http://schemas.microsoft.com/office/drawing/2014/main" id="{7AB7E4C8-6D7C-4150-B132-2B4535DE5A5C}"/>
            </a:ext>
          </a:extLst>
        </xdr:cNvPr>
        <xdr:cNvSpPr/>
      </xdr:nvSpPr>
      <xdr:spPr>
        <a:xfrm>
          <a:off x="4124325" y="9917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5732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C4F4CA98-3865-4BAA-83A0-E53C38B3126B}"/>
            </a:ext>
          </a:extLst>
        </xdr:cNvPr>
        <xdr:cNvSpPr txBox="1"/>
      </xdr:nvSpPr>
      <xdr:spPr>
        <a:xfrm>
          <a:off x="4219575"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xdr:rowOff>
    </xdr:from>
    <xdr:to>
      <xdr:col>20</xdr:col>
      <xdr:colOff>38100</xdr:colOff>
      <xdr:row>61</xdr:row>
      <xdr:rowOff>109855</xdr:rowOff>
    </xdr:to>
    <xdr:sp macro="" textlink="">
      <xdr:nvSpPr>
        <xdr:cNvPr id="192" name="楕円 191">
          <a:extLst>
            <a:ext uri="{FF2B5EF4-FFF2-40B4-BE49-F238E27FC236}">
              <a16:creationId xmlns:a16="http://schemas.microsoft.com/office/drawing/2014/main" id="{3A9CF308-3BB0-4517-9BAC-B5ECBA6B0A70}"/>
            </a:ext>
          </a:extLst>
        </xdr:cNvPr>
        <xdr:cNvSpPr/>
      </xdr:nvSpPr>
      <xdr:spPr>
        <a:xfrm>
          <a:off x="3381375" y="98983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59055</xdr:rowOff>
    </xdr:from>
    <xdr:to>
      <xdr:col>24</xdr:col>
      <xdr:colOff>63500</xdr:colOff>
      <xdr:row>61</xdr:row>
      <xdr:rowOff>78105</xdr:rowOff>
    </xdr:to>
    <xdr:cxnSp macro="">
      <xdr:nvCxnSpPr>
        <xdr:cNvPr id="193" name="直線コネクタ 192">
          <a:extLst>
            <a:ext uri="{FF2B5EF4-FFF2-40B4-BE49-F238E27FC236}">
              <a16:creationId xmlns:a16="http://schemas.microsoft.com/office/drawing/2014/main" id="{5803A14F-9FBB-4AEF-BB21-FE891C71FAA7}"/>
            </a:ext>
          </a:extLst>
        </xdr:cNvPr>
        <xdr:cNvCxnSpPr/>
      </xdr:nvCxnSpPr>
      <xdr:spPr>
        <a:xfrm>
          <a:off x="3429000" y="994600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156845</xdr:rowOff>
    </xdr:from>
    <xdr:to>
      <xdr:col>15</xdr:col>
      <xdr:colOff>101600</xdr:colOff>
      <xdr:row>61</xdr:row>
      <xdr:rowOff>86995</xdr:rowOff>
    </xdr:to>
    <xdr:sp macro="" textlink="">
      <xdr:nvSpPr>
        <xdr:cNvPr id="194" name="楕円 193">
          <a:extLst>
            <a:ext uri="{FF2B5EF4-FFF2-40B4-BE49-F238E27FC236}">
              <a16:creationId xmlns:a16="http://schemas.microsoft.com/office/drawing/2014/main" id="{9130D7A1-C088-4074-9B25-0E20EC40FBFC}"/>
            </a:ext>
          </a:extLst>
        </xdr:cNvPr>
        <xdr:cNvSpPr/>
      </xdr:nvSpPr>
      <xdr:spPr>
        <a:xfrm>
          <a:off x="2571750" y="98850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36195</xdr:rowOff>
    </xdr:from>
    <xdr:to>
      <xdr:col>19</xdr:col>
      <xdr:colOff>177800</xdr:colOff>
      <xdr:row>61</xdr:row>
      <xdr:rowOff>59055</xdr:rowOff>
    </xdr:to>
    <xdr:cxnSp macro="">
      <xdr:nvCxnSpPr>
        <xdr:cNvPr id="195" name="直線コネクタ 194">
          <a:extLst>
            <a:ext uri="{FF2B5EF4-FFF2-40B4-BE49-F238E27FC236}">
              <a16:creationId xmlns:a16="http://schemas.microsoft.com/office/drawing/2014/main" id="{3B60ACC4-559C-4BAB-BB1E-ED85A4549C56}"/>
            </a:ext>
          </a:extLst>
        </xdr:cNvPr>
        <xdr:cNvCxnSpPr/>
      </xdr:nvCxnSpPr>
      <xdr:spPr>
        <a:xfrm>
          <a:off x="2619375" y="9923145"/>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xdr:rowOff>
    </xdr:from>
    <xdr:to>
      <xdr:col>10</xdr:col>
      <xdr:colOff>165100</xdr:colOff>
      <xdr:row>61</xdr:row>
      <xdr:rowOff>109855</xdr:rowOff>
    </xdr:to>
    <xdr:sp macro="" textlink="">
      <xdr:nvSpPr>
        <xdr:cNvPr id="196" name="楕円 195">
          <a:extLst>
            <a:ext uri="{FF2B5EF4-FFF2-40B4-BE49-F238E27FC236}">
              <a16:creationId xmlns:a16="http://schemas.microsoft.com/office/drawing/2014/main" id="{128ED8F7-4BE2-4FD9-8769-FB4707653F8F}"/>
            </a:ext>
          </a:extLst>
        </xdr:cNvPr>
        <xdr:cNvSpPr/>
      </xdr:nvSpPr>
      <xdr:spPr>
        <a:xfrm>
          <a:off x="1781175" y="98983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36195</xdr:rowOff>
    </xdr:from>
    <xdr:to>
      <xdr:col>15</xdr:col>
      <xdr:colOff>50800</xdr:colOff>
      <xdr:row>61</xdr:row>
      <xdr:rowOff>59055</xdr:rowOff>
    </xdr:to>
    <xdr:cxnSp macro="">
      <xdr:nvCxnSpPr>
        <xdr:cNvPr id="197" name="直線コネクタ 196">
          <a:extLst>
            <a:ext uri="{FF2B5EF4-FFF2-40B4-BE49-F238E27FC236}">
              <a16:creationId xmlns:a16="http://schemas.microsoft.com/office/drawing/2014/main" id="{0A2BA746-3470-48D9-A518-7158FC04D389}"/>
            </a:ext>
          </a:extLst>
        </xdr:cNvPr>
        <xdr:cNvCxnSpPr/>
      </xdr:nvCxnSpPr>
      <xdr:spPr>
        <a:xfrm flipV="1">
          <a:off x="1828800" y="9923145"/>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153035</xdr:rowOff>
    </xdr:from>
    <xdr:to>
      <xdr:col>6</xdr:col>
      <xdr:colOff>38100</xdr:colOff>
      <xdr:row>61</xdr:row>
      <xdr:rowOff>83185</xdr:rowOff>
    </xdr:to>
    <xdr:sp macro="" textlink="">
      <xdr:nvSpPr>
        <xdr:cNvPr id="198" name="楕円 197">
          <a:extLst>
            <a:ext uri="{FF2B5EF4-FFF2-40B4-BE49-F238E27FC236}">
              <a16:creationId xmlns:a16="http://schemas.microsoft.com/office/drawing/2014/main" id="{C917433E-5135-43A1-A1BD-6DA62F67078B}"/>
            </a:ext>
          </a:extLst>
        </xdr:cNvPr>
        <xdr:cNvSpPr/>
      </xdr:nvSpPr>
      <xdr:spPr>
        <a:xfrm>
          <a:off x="981075" y="9878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32385</xdr:rowOff>
    </xdr:from>
    <xdr:to>
      <xdr:col>10</xdr:col>
      <xdr:colOff>114300</xdr:colOff>
      <xdr:row>61</xdr:row>
      <xdr:rowOff>59055</xdr:rowOff>
    </xdr:to>
    <xdr:cxnSp macro="">
      <xdr:nvCxnSpPr>
        <xdr:cNvPr id="199" name="直線コネクタ 198">
          <a:extLst>
            <a:ext uri="{FF2B5EF4-FFF2-40B4-BE49-F238E27FC236}">
              <a16:creationId xmlns:a16="http://schemas.microsoft.com/office/drawing/2014/main" id="{CFE2E67B-2A9C-472F-B277-ECAD460FE9A0}"/>
            </a:ext>
          </a:extLst>
        </xdr:cNvPr>
        <xdr:cNvCxnSpPr/>
      </xdr:nvCxnSpPr>
      <xdr:spPr>
        <a:xfrm>
          <a:off x="1028700" y="991616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F42C412-187D-49C1-B8AE-ACA7AB2BD36A}"/>
            </a:ext>
          </a:extLst>
        </xdr:cNvPr>
        <xdr:cNvSpPr txBox="1"/>
      </xdr:nvSpPr>
      <xdr:spPr>
        <a:xfrm>
          <a:off x="32391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6B400E90-F942-47F3-8592-10E37B1E1BFF}"/>
            </a:ext>
          </a:extLst>
        </xdr:cNvPr>
        <xdr:cNvSpPr txBox="1"/>
      </xdr:nvSpPr>
      <xdr:spPr>
        <a:xfrm>
          <a:off x="2439044" y="94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1EFF5545-0C99-457F-9BCC-4DDC1AC9F85A}"/>
            </a:ext>
          </a:extLst>
        </xdr:cNvPr>
        <xdr:cNvSpPr txBox="1"/>
      </xdr:nvSpPr>
      <xdr:spPr>
        <a:xfrm>
          <a:off x="1648469"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885980AF-F95A-4691-A2FE-852C8A47A092}"/>
            </a:ext>
          </a:extLst>
        </xdr:cNvPr>
        <xdr:cNvSpPr txBox="1"/>
      </xdr:nvSpPr>
      <xdr:spPr>
        <a:xfrm>
          <a:off x="848369"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100982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367E7CEE-7BB3-4C2D-8206-51C0712F1721}"/>
            </a:ext>
          </a:extLst>
        </xdr:cNvPr>
        <xdr:cNvSpPr txBox="1"/>
      </xdr:nvSpPr>
      <xdr:spPr>
        <a:xfrm>
          <a:off x="32391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78122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BD661E33-7FA0-4EA1-A2EC-51986FD328F0}"/>
            </a:ext>
          </a:extLst>
        </xdr:cNvPr>
        <xdr:cNvSpPr txBox="1"/>
      </xdr:nvSpPr>
      <xdr:spPr>
        <a:xfrm>
          <a:off x="2439044" y="99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100982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7B16360-2DF4-4DE6-B83D-43D146BB392E}"/>
            </a:ext>
          </a:extLst>
        </xdr:cNvPr>
        <xdr:cNvSpPr txBox="1"/>
      </xdr:nvSpPr>
      <xdr:spPr>
        <a:xfrm>
          <a:off x="1648469"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74312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EF5A8FA5-3E55-4E20-A077-DED3D6AC6101}"/>
            </a:ext>
          </a:extLst>
        </xdr:cNvPr>
        <xdr:cNvSpPr txBox="1"/>
      </xdr:nvSpPr>
      <xdr:spPr>
        <a:xfrm>
          <a:off x="848369" y="996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3E3AF5E-ADBC-4381-AEA5-DFFA4988BBD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A5488EF-D444-4A2E-9200-6A4DFCBB09D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DF7D81E-0008-4F07-A0FA-995109303576}"/>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0D285BB-7DCF-42DA-A00F-D42E3C945CB7}"/>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4091987-A8AE-4D50-BF34-0E480D57DF5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88581BB-3836-4487-8EC1-4604493DE2D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4CE77FF3-211A-4DD9-A57F-1F604C687991}"/>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5A6F54E-567D-4226-9B39-87E29FB47BC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F94C208-41E9-4F9D-946F-EDF42DE812A9}"/>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3A0C8CC-6601-4C04-BDF3-979D5719D0A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9103EC9B-2120-4D45-827E-222A40630C68}"/>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63F37C80-85E9-40AD-AD4E-E24FEAB4CB41}"/>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B4BD4763-E7EB-46FD-938A-B88D1304170C}"/>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B92E6776-B560-4B52-BD60-1B3F76D45894}"/>
            </a:ext>
          </a:extLst>
        </xdr:cNvPr>
        <xdr:cNvSpPr txBox="1"/>
      </xdr:nvSpPr>
      <xdr:spPr>
        <a:xfrm>
          <a:off x="5324703" y="980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D1E4C0E2-B3A2-4839-A73D-73EE498F19AB}"/>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FCBB10F1-4689-467D-BF3F-1DC65E0C13BB}"/>
            </a:ext>
          </a:extLst>
        </xdr:cNvPr>
        <xdr:cNvSpPr txBox="1"/>
      </xdr:nvSpPr>
      <xdr:spPr>
        <a:xfrm>
          <a:off x="5324703" y="93796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2E9FE4B7-09E9-4C53-9840-783C499305C0}"/>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7A10AB2-118B-46F7-BFEF-FC81383E4972}"/>
            </a:ext>
          </a:extLst>
        </xdr:cNvPr>
        <xdr:cNvSpPr txBox="1"/>
      </xdr:nvSpPr>
      <xdr:spPr>
        <a:xfrm>
          <a:off x="5324703" y="89414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053377C-A8E6-4ACB-AED1-B6D26CD4A5BB}"/>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A00AF44C-D5DA-44F3-A0A8-FEAF44CA497C}"/>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229EC83-FCFC-44D9-A328-5ABC8F3ED2F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A6E38E92-10D4-4D96-B681-6D8CD900431F}"/>
            </a:ext>
          </a:extLst>
        </xdr:cNvPr>
        <xdr:cNvCxnSpPr/>
      </xdr:nvCxnSpPr>
      <xdr:spPr>
        <a:xfrm flipV="1">
          <a:off x="9429115" y="9240514"/>
          <a:ext cx="0" cy="1131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C0FF35C2-9083-4BD5-B184-EA95BD46E2E0}"/>
            </a:ext>
          </a:extLst>
        </xdr:cNvPr>
        <xdr:cNvSpPr txBox="1"/>
      </xdr:nvSpPr>
      <xdr:spPr>
        <a:xfrm>
          <a:off x="9467850" y="1037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5182B29C-B494-4727-812D-7C96F302BD52}"/>
            </a:ext>
          </a:extLst>
        </xdr:cNvPr>
        <xdr:cNvCxnSpPr/>
      </xdr:nvCxnSpPr>
      <xdr:spPr>
        <a:xfrm>
          <a:off x="9363075" y="103719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920150A5-2FFF-42F2-A2D6-5385241795AA}"/>
            </a:ext>
          </a:extLst>
        </xdr:cNvPr>
        <xdr:cNvSpPr txBox="1"/>
      </xdr:nvSpPr>
      <xdr:spPr>
        <a:xfrm>
          <a:off x="9467850" y="90379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147FA8BD-1E0A-4AB7-99FF-4F2DD8A1220F}"/>
            </a:ext>
          </a:extLst>
        </xdr:cNvPr>
        <xdr:cNvCxnSpPr/>
      </xdr:nvCxnSpPr>
      <xdr:spPr>
        <a:xfrm>
          <a:off x="9363075" y="92405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24FEDF3E-3F36-4BF7-B264-436E443D1E5E}"/>
            </a:ext>
          </a:extLst>
        </xdr:cNvPr>
        <xdr:cNvSpPr txBox="1"/>
      </xdr:nvSpPr>
      <xdr:spPr>
        <a:xfrm>
          <a:off x="9467850" y="1019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D4F4BB44-9DFD-42BD-8C59-DC4190B90054}"/>
            </a:ext>
          </a:extLst>
        </xdr:cNvPr>
        <xdr:cNvSpPr/>
      </xdr:nvSpPr>
      <xdr:spPr>
        <a:xfrm>
          <a:off x="9401175" y="1021153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FC37DE45-600E-4BC9-81FD-7E147E21A065}"/>
            </a:ext>
          </a:extLst>
        </xdr:cNvPr>
        <xdr:cNvSpPr/>
      </xdr:nvSpPr>
      <xdr:spPr>
        <a:xfrm>
          <a:off x="8639175" y="1021380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41C4F176-34D1-49C8-BD3D-CF5A57D4C190}"/>
            </a:ext>
          </a:extLst>
        </xdr:cNvPr>
        <xdr:cNvSpPr/>
      </xdr:nvSpPr>
      <xdr:spPr>
        <a:xfrm>
          <a:off x="7839075" y="102216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74C29712-44E6-414F-A210-B2D874E8BE2A}"/>
            </a:ext>
          </a:extLst>
        </xdr:cNvPr>
        <xdr:cNvSpPr/>
      </xdr:nvSpPr>
      <xdr:spPr>
        <a:xfrm>
          <a:off x="7029450" y="102131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412A6FEF-664F-4D3A-BA60-86457308A70F}"/>
            </a:ext>
          </a:extLst>
        </xdr:cNvPr>
        <xdr:cNvSpPr/>
      </xdr:nvSpPr>
      <xdr:spPr>
        <a:xfrm>
          <a:off x="6238875" y="10239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E5EC423-6EA7-42FF-B3C8-8A6A6A8232D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78ABA5F-5B31-40FD-B7AE-69EE4DECF86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78AF9C7-C5AC-4B58-89C4-1B41F5B7107D}"/>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770B6FB-FEF4-484A-A736-FEBE7527FA1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19628E6-9046-4723-97D6-9BEF17A8DC0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138342</xdr:rowOff>
    </xdr:from>
    <xdr:to>
      <xdr:col>55</xdr:col>
      <xdr:colOff>50800</xdr:colOff>
      <xdr:row>63</xdr:row>
      <xdr:rowOff>68492</xdr:rowOff>
    </xdr:to>
    <xdr:sp macro="" textlink="">
      <xdr:nvSpPr>
        <xdr:cNvPr id="245" name="楕円 244">
          <a:extLst>
            <a:ext uri="{FF2B5EF4-FFF2-40B4-BE49-F238E27FC236}">
              <a16:creationId xmlns:a16="http://schemas.microsoft.com/office/drawing/2014/main" id="{2F17734A-3E50-44EC-B7E9-E03EF6902406}"/>
            </a:ext>
          </a:extLst>
        </xdr:cNvPr>
        <xdr:cNvSpPr/>
      </xdr:nvSpPr>
      <xdr:spPr>
        <a:xfrm>
          <a:off x="9401175" y="10190392"/>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161219</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AF505E49-A7AB-402C-B933-79078B09D320}"/>
            </a:ext>
          </a:extLst>
        </xdr:cNvPr>
        <xdr:cNvSpPr txBox="1"/>
      </xdr:nvSpPr>
      <xdr:spPr>
        <a:xfrm>
          <a:off x="9467850" y="1005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143506</xdr:rowOff>
    </xdr:from>
    <xdr:to>
      <xdr:col>50</xdr:col>
      <xdr:colOff>165100</xdr:colOff>
      <xdr:row>63</xdr:row>
      <xdr:rowOff>73656</xdr:rowOff>
    </xdr:to>
    <xdr:sp macro="" textlink="">
      <xdr:nvSpPr>
        <xdr:cNvPr id="247" name="楕円 246">
          <a:extLst>
            <a:ext uri="{FF2B5EF4-FFF2-40B4-BE49-F238E27FC236}">
              <a16:creationId xmlns:a16="http://schemas.microsoft.com/office/drawing/2014/main" id="{6CF9E4E6-2B23-43C4-9471-7EFF6F9D0590}"/>
            </a:ext>
          </a:extLst>
        </xdr:cNvPr>
        <xdr:cNvSpPr/>
      </xdr:nvSpPr>
      <xdr:spPr>
        <a:xfrm>
          <a:off x="8639175" y="101892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17692</xdr:rowOff>
    </xdr:from>
    <xdr:to>
      <xdr:col>55</xdr:col>
      <xdr:colOff>0</xdr:colOff>
      <xdr:row>63</xdr:row>
      <xdr:rowOff>22856</xdr:rowOff>
    </xdr:to>
    <xdr:cxnSp macro="">
      <xdr:nvCxnSpPr>
        <xdr:cNvPr id="248" name="直線コネクタ 247">
          <a:extLst>
            <a:ext uri="{FF2B5EF4-FFF2-40B4-BE49-F238E27FC236}">
              <a16:creationId xmlns:a16="http://schemas.microsoft.com/office/drawing/2014/main" id="{96615198-AADA-447C-969D-5992228EC363}"/>
            </a:ext>
          </a:extLst>
        </xdr:cNvPr>
        <xdr:cNvCxnSpPr/>
      </xdr:nvCxnSpPr>
      <xdr:spPr>
        <a:xfrm flipV="1">
          <a:off x="8686800" y="10228492"/>
          <a:ext cx="74295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148193</xdr:rowOff>
    </xdr:from>
    <xdr:to>
      <xdr:col>46</xdr:col>
      <xdr:colOff>38100</xdr:colOff>
      <xdr:row>63</xdr:row>
      <xdr:rowOff>78343</xdr:rowOff>
    </xdr:to>
    <xdr:sp macro="" textlink="">
      <xdr:nvSpPr>
        <xdr:cNvPr id="249" name="楕円 248">
          <a:extLst>
            <a:ext uri="{FF2B5EF4-FFF2-40B4-BE49-F238E27FC236}">
              <a16:creationId xmlns:a16="http://schemas.microsoft.com/office/drawing/2014/main" id="{35746B16-4D00-4E38-8B9C-CC9D82FB0829}"/>
            </a:ext>
          </a:extLst>
        </xdr:cNvPr>
        <xdr:cNvSpPr/>
      </xdr:nvSpPr>
      <xdr:spPr>
        <a:xfrm>
          <a:off x="7839075" y="101938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22856</xdr:rowOff>
    </xdr:from>
    <xdr:to>
      <xdr:col>50</xdr:col>
      <xdr:colOff>114300</xdr:colOff>
      <xdr:row>63</xdr:row>
      <xdr:rowOff>27543</xdr:rowOff>
    </xdr:to>
    <xdr:cxnSp macro="">
      <xdr:nvCxnSpPr>
        <xdr:cNvPr id="250" name="直線コネクタ 249">
          <a:extLst>
            <a:ext uri="{FF2B5EF4-FFF2-40B4-BE49-F238E27FC236}">
              <a16:creationId xmlns:a16="http://schemas.microsoft.com/office/drawing/2014/main" id="{128E971A-26D9-4425-AC2B-9CCAFA72A811}"/>
            </a:ext>
          </a:extLst>
        </xdr:cNvPr>
        <xdr:cNvCxnSpPr/>
      </xdr:nvCxnSpPr>
      <xdr:spPr>
        <a:xfrm flipV="1">
          <a:off x="7886700" y="10236831"/>
          <a:ext cx="8001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156867</xdr:rowOff>
    </xdr:from>
    <xdr:to>
      <xdr:col>41</xdr:col>
      <xdr:colOff>101600</xdr:colOff>
      <xdr:row>63</xdr:row>
      <xdr:rowOff>87017</xdr:rowOff>
    </xdr:to>
    <xdr:sp macro="" textlink="">
      <xdr:nvSpPr>
        <xdr:cNvPr id="251" name="楕円 250">
          <a:extLst>
            <a:ext uri="{FF2B5EF4-FFF2-40B4-BE49-F238E27FC236}">
              <a16:creationId xmlns:a16="http://schemas.microsoft.com/office/drawing/2014/main" id="{8ECD7D69-FF16-409E-ABD4-5F632B95BE5A}"/>
            </a:ext>
          </a:extLst>
        </xdr:cNvPr>
        <xdr:cNvSpPr/>
      </xdr:nvSpPr>
      <xdr:spPr>
        <a:xfrm>
          <a:off x="7029450" y="1020891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27543</xdr:rowOff>
    </xdr:from>
    <xdr:to>
      <xdr:col>45</xdr:col>
      <xdr:colOff>177800</xdr:colOff>
      <xdr:row>63</xdr:row>
      <xdr:rowOff>36217</xdr:rowOff>
    </xdr:to>
    <xdr:cxnSp macro="">
      <xdr:nvCxnSpPr>
        <xdr:cNvPr id="252" name="直線コネクタ 251">
          <a:extLst>
            <a:ext uri="{FF2B5EF4-FFF2-40B4-BE49-F238E27FC236}">
              <a16:creationId xmlns:a16="http://schemas.microsoft.com/office/drawing/2014/main" id="{080F738E-EE82-4B0F-A4B3-E8242D2CBA3D}"/>
            </a:ext>
          </a:extLst>
        </xdr:cNvPr>
        <xdr:cNvCxnSpPr/>
      </xdr:nvCxnSpPr>
      <xdr:spPr>
        <a:xfrm flipV="1">
          <a:off x="7077075" y="10241518"/>
          <a:ext cx="809625"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160324</xdr:rowOff>
    </xdr:from>
    <xdr:to>
      <xdr:col>36</xdr:col>
      <xdr:colOff>165100</xdr:colOff>
      <xdr:row>63</xdr:row>
      <xdr:rowOff>90474</xdr:rowOff>
    </xdr:to>
    <xdr:sp macro="" textlink="">
      <xdr:nvSpPr>
        <xdr:cNvPr id="253" name="楕円 252">
          <a:extLst>
            <a:ext uri="{FF2B5EF4-FFF2-40B4-BE49-F238E27FC236}">
              <a16:creationId xmlns:a16="http://schemas.microsoft.com/office/drawing/2014/main" id="{F35B67BA-7263-482B-A037-154C6ABBE703}"/>
            </a:ext>
          </a:extLst>
        </xdr:cNvPr>
        <xdr:cNvSpPr/>
      </xdr:nvSpPr>
      <xdr:spPr>
        <a:xfrm>
          <a:off x="6238875" y="1021237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36217</xdr:rowOff>
    </xdr:from>
    <xdr:to>
      <xdr:col>41</xdr:col>
      <xdr:colOff>50800</xdr:colOff>
      <xdr:row>63</xdr:row>
      <xdr:rowOff>39674</xdr:rowOff>
    </xdr:to>
    <xdr:cxnSp macro="">
      <xdr:nvCxnSpPr>
        <xdr:cNvPr id="254" name="直線コネクタ 253">
          <a:extLst>
            <a:ext uri="{FF2B5EF4-FFF2-40B4-BE49-F238E27FC236}">
              <a16:creationId xmlns:a16="http://schemas.microsoft.com/office/drawing/2014/main" id="{9B268809-2D76-437A-96E3-AF95CA58242E}"/>
            </a:ext>
          </a:extLst>
        </xdr:cNvPr>
        <xdr:cNvCxnSpPr/>
      </xdr:nvCxnSpPr>
      <xdr:spPr>
        <a:xfrm flipV="1">
          <a:off x="6286500" y="10247017"/>
          <a:ext cx="790575"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97EBB9BB-79E5-4619-80B3-133196FA21F0}"/>
            </a:ext>
          </a:extLst>
        </xdr:cNvPr>
        <xdr:cNvSpPr txBox="1"/>
      </xdr:nvSpPr>
      <xdr:spPr>
        <a:xfrm>
          <a:off x="8399995" y="1030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C185AC7E-0CBF-4D82-B2FF-C06423ABFF6D}"/>
            </a:ext>
          </a:extLst>
        </xdr:cNvPr>
        <xdr:cNvSpPr txBox="1"/>
      </xdr:nvSpPr>
      <xdr:spPr>
        <a:xfrm>
          <a:off x="7609420" y="1031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6914E09-2438-4BE4-B8EE-3FD58C20AE49}"/>
            </a:ext>
          </a:extLst>
        </xdr:cNvPr>
        <xdr:cNvSpPr txBox="1"/>
      </xdr:nvSpPr>
      <xdr:spPr>
        <a:xfrm>
          <a:off x="6818845" y="1030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71A5F3E-54AD-4B10-AD4F-F467E2F2B3CA}"/>
            </a:ext>
          </a:extLst>
        </xdr:cNvPr>
        <xdr:cNvSpPr txBox="1"/>
      </xdr:nvSpPr>
      <xdr:spPr>
        <a:xfrm>
          <a:off x="6009220" y="1033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90183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F17DC522-3DBD-4732-9E8A-CF489B8FFCD0}"/>
            </a:ext>
          </a:extLst>
        </xdr:cNvPr>
        <xdr:cNvSpPr txBox="1"/>
      </xdr:nvSpPr>
      <xdr:spPr>
        <a:xfrm>
          <a:off x="8399995" y="997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94870</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1A55601C-F8B9-4A91-B442-53A889D2A058}"/>
            </a:ext>
          </a:extLst>
        </xdr:cNvPr>
        <xdr:cNvSpPr txBox="1"/>
      </xdr:nvSpPr>
      <xdr:spPr>
        <a:xfrm>
          <a:off x="7609420" y="998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103544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6D4289EC-B2C2-471A-945D-23210628F6DF}"/>
            </a:ext>
          </a:extLst>
        </xdr:cNvPr>
        <xdr:cNvSpPr txBox="1"/>
      </xdr:nvSpPr>
      <xdr:spPr>
        <a:xfrm>
          <a:off x="6818845" y="999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107001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1FE5E1F9-BC68-42F2-8F30-A08A2C516533}"/>
            </a:ext>
          </a:extLst>
        </xdr:cNvPr>
        <xdr:cNvSpPr txBox="1"/>
      </xdr:nvSpPr>
      <xdr:spPr>
        <a:xfrm>
          <a:off x="6009220" y="999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08DDD23-11C5-46A2-9A92-AF32F58E5A1B}"/>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FB80D96-0A91-4ABB-86EB-5925D4D42DB0}"/>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290DD30-5717-4A6F-8CF4-376D7AF6573B}"/>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2BFD95-F7F1-4FFE-A58F-41C4DBFDEBE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FD441E2-89D5-41A5-B825-D40CB64A1F9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1B1EED9-8422-4F2E-A749-0D632706948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19CC076-FCC1-4408-A387-651995CB441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6C0BE6F-729F-41B5-9BE6-C44AFFBD1E9B}"/>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523D1ED-6912-4F43-BC84-6C1830820782}"/>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ED52BB4-8AFF-4690-B777-94EAEE7F56A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9B681F0-40AE-4987-BCA6-66EA776BB92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7B78B79A-3158-4F30-A620-CD69338043EA}"/>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062313C-6C30-44A8-B585-734D13335E9F}"/>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D9F67CC5-B567-4271-AB2E-38C633C47A9F}"/>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2E82FF0-FC9A-4DAE-A18C-2D6BDCF71088}"/>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B6D87A00-D014-4F8D-967C-DC09150B4B3E}"/>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C85F2F9-8DFE-4F84-AA20-54ABC45B0631}"/>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E4C04A99-F9AC-478D-BBB5-1CDD39865D25}"/>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E43275D-8C1D-45F7-BCE3-8DDE3A48663A}"/>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C99C5EB2-72C9-4975-8A42-F87138222472}"/>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7298275-AAAB-4727-A8F7-5B91A65913A0}"/>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BBEFDFA9-E5BF-4FEA-A6EC-448F57868D49}"/>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5147338-FB5F-4791-9D0B-7AB163531EB2}"/>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C1D54EE-61EC-421D-AEB2-180729AD266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90F6A797-29D1-4D9C-A210-6AE877E4F938}"/>
            </a:ext>
          </a:extLst>
        </xdr:cNvPr>
        <xdr:cNvCxnSpPr/>
      </xdr:nvCxnSpPr>
      <xdr:spPr>
        <a:xfrm flipV="1">
          <a:off x="4180840" y="12623164"/>
          <a:ext cx="0" cy="1426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3075F3F6-FF59-4A68-B100-632C2541262F}"/>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D4F133B7-47AA-4AF0-986B-E3A2ABBBEF42}"/>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715044B9-7EAE-40DE-B2AB-E344E7C370E3}"/>
            </a:ext>
          </a:extLst>
        </xdr:cNvPr>
        <xdr:cNvSpPr txBox="1"/>
      </xdr:nvSpPr>
      <xdr:spPr>
        <a:xfrm>
          <a:off x="4219575" y="1241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71434DCD-D129-4688-9A17-51A18C482948}"/>
            </a:ext>
          </a:extLst>
        </xdr:cNvPr>
        <xdr:cNvCxnSpPr/>
      </xdr:nvCxnSpPr>
      <xdr:spPr>
        <a:xfrm>
          <a:off x="4105275" y="12623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79B0C99-0674-4C9B-A2FA-9C8F7B8FF750}"/>
            </a:ext>
          </a:extLst>
        </xdr:cNvPr>
        <xdr:cNvSpPr txBox="1"/>
      </xdr:nvSpPr>
      <xdr:spPr>
        <a:xfrm>
          <a:off x="4219575" y="13536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5D63EB84-BC1F-4BD1-AE44-8209D5707421}"/>
            </a:ext>
          </a:extLst>
        </xdr:cNvPr>
        <xdr:cNvSpPr/>
      </xdr:nvSpPr>
      <xdr:spPr>
        <a:xfrm>
          <a:off x="4124325" y="135515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09AD3C53-0256-4B52-B761-3FE03E950070}"/>
            </a:ext>
          </a:extLst>
        </xdr:cNvPr>
        <xdr:cNvSpPr/>
      </xdr:nvSpPr>
      <xdr:spPr>
        <a:xfrm>
          <a:off x="3381375" y="135343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28D79CEC-7CB1-469B-9B2F-A015848C8C55}"/>
            </a:ext>
          </a:extLst>
        </xdr:cNvPr>
        <xdr:cNvSpPr/>
      </xdr:nvSpPr>
      <xdr:spPr>
        <a:xfrm>
          <a:off x="2571750" y="13514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0D8A9F00-9514-4AA4-9A44-0D186C3A9C55}"/>
            </a:ext>
          </a:extLst>
        </xdr:cNvPr>
        <xdr:cNvSpPr/>
      </xdr:nvSpPr>
      <xdr:spPr>
        <a:xfrm>
          <a:off x="1781175" y="134283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33D214B4-AEE6-4B9F-BD9A-E8ADBEEB03F2}"/>
            </a:ext>
          </a:extLst>
        </xdr:cNvPr>
        <xdr:cNvSpPr/>
      </xdr:nvSpPr>
      <xdr:spPr>
        <a:xfrm>
          <a:off x="981075" y="133902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3441E62-B1DA-48FF-B04C-40E98E190BA3}"/>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97642DE-87CF-4BC4-95D2-A9D5E202610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B7DAB3F-2400-4527-8C52-73F51129AC2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5B0E134-1D2F-4BC1-BF50-904DA530D306}"/>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54B0794-513B-4BCF-B597-139589C29E5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303" name="楕円 302">
          <a:extLst>
            <a:ext uri="{FF2B5EF4-FFF2-40B4-BE49-F238E27FC236}">
              <a16:creationId xmlns:a16="http://schemas.microsoft.com/office/drawing/2014/main" id="{0D53D803-2BB3-4BB3-9CBD-F6A738DD68D8}"/>
            </a:ext>
          </a:extLst>
        </xdr:cNvPr>
        <xdr:cNvSpPr/>
      </xdr:nvSpPr>
      <xdr:spPr>
        <a:xfrm>
          <a:off x="4124325" y="134518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25416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A7E7F424-9098-4229-B0AC-DE39FB401294}"/>
            </a:ext>
          </a:extLst>
        </xdr:cNvPr>
        <xdr:cNvSpPr txBox="1"/>
      </xdr:nvSpPr>
      <xdr:spPr>
        <a:xfrm>
          <a:off x="4219575"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132080</xdr:rowOff>
    </xdr:from>
    <xdr:to>
      <xdr:col>20</xdr:col>
      <xdr:colOff>38100</xdr:colOff>
      <xdr:row>83</xdr:row>
      <xdr:rowOff>62230</xdr:rowOff>
    </xdr:to>
    <xdr:sp macro="" textlink="">
      <xdr:nvSpPr>
        <xdr:cNvPr id="305" name="楕円 304">
          <a:extLst>
            <a:ext uri="{FF2B5EF4-FFF2-40B4-BE49-F238E27FC236}">
              <a16:creationId xmlns:a16="http://schemas.microsoft.com/office/drawing/2014/main" id="{D746B0B5-DEFE-46CA-AB79-9E459AA3092C}"/>
            </a:ext>
          </a:extLst>
        </xdr:cNvPr>
        <xdr:cNvSpPr/>
      </xdr:nvSpPr>
      <xdr:spPr>
        <a:xfrm>
          <a:off x="3381375" y="134194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11430</xdr:rowOff>
    </xdr:from>
    <xdr:to>
      <xdr:col>24</xdr:col>
      <xdr:colOff>63500</xdr:colOff>
      <xdr:row>83</xdr:row>
      <xdr:rowOff>53339</xdr:rowOff>
    </xdr:to>
    <xdr:cxnSp macro="">
      <xdr:nvCxnSpPr>
        <xdr:cNvPr id="306" name="直線コネクタ 305">
          <a:extLst>
            <a:ext uri="{FF2B5EF4-FFF2-40B4-BE49-F238E27FC236}">
              <a16:creationId xmlns:a16="http://schemas.microsoft.com/office/drawing/2014/main" id="{27EC4173-67B8-4FF1-BC25-A3EB4C970C6E}"/>
            </a:ext>
          </a:extLst>
        </xdr:cNvPr>
        <xdr:cNvCxnSpPr/>
      </xdr:nvCxnSpPr>
      <xdr:spPr>
        <a:xfrm>
          <a:off x="3429000" y="13457555"/>
          <a:ext cx="7524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macro="" textlink="">
      <xdr:nvSpPr>
        <xdr:cNvPr id="307" name="楕円 306">
          <a:extLst>
            <a:ext uri="{FF2B5EF4-FFF2-40B4-BE49-F238E27FC236}">
              <a16:creationId xmlns:a16="http://schemas.microsoft.com/office/drawing/2014/main" id="{25CF42A7-7392-48F3-A8C3-0E91BA2A3ECD}"/>
            </a:ext>
          </a:extLst>
        </xdr:cNvPr>
        <xdr:cNvSpPr/>
      </xdr:nvSpPr>
      <xdr:spPr>
        <a:xfrm>
          <a:off x="2571750" y="133705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137161</xdr:rowOff>
    </xdr:from>
    <xdr:to>
      <xdr:col>19</xdr:col>
      <xdr:colOff>177800</xdr:colOff>
      <xdr:row>83</xdr:row>
      <xdr:rowOff>11430</xdr:rowOff>
    </xdr:to>
    <xdr:cxnSp macro="">
      <xdr:nvCxnSpPr>
        <xdr:cNvPr id="308" name="直線コネクタ 307">
          <a:extLst>
            <a:ext uri="{FF2B5EF4-FFF2-40B4-BE49-F238E27FC236}">
              <a16:creationId xmlns:a16="http://schemas.microsoft.com/office/drawing/2014/main" id="{B5F98D15-9394-4FF6-8F98-521353704F3D}"/>
            </a:ext>
          </a:extLst>
        </xdr:cNvPr>
        <xdr:cNvCxnSpPr/>
      </xdr:nvCxnSpPr>
      <xdr:spPr>
        <a:xfrm>
          <a:off x="2619375" y="13427711"/>
          <a:ext cx="809625"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59689</xdr:rowOff>
    </xdr:from>
    <xdr:to>
      <xdr:col>10</xdr:col>
      <xdr:colOff>165100</xdr:colOff>
      <xdr:row>82</xdr:row>
      <xdr:rowOff>161289</xdr:rowOff>
    </xdr:to>
    <xdr:sp macro="" textlink="">
      <xdr:nvSpPr>
        <xdr:cNvPr id="309" name="楕円 308">
          <a:extLst>
            <a:ext uri="{FF2B5EF4-FFF2-40B4-BE49-F238E27FC236}">
              <a16:creationId xmlns:a16="http://schemas.microsoft.com/office/drawing/2014/main" id="{998F2F85-9C8B-4802-9511-AD8A451955A3}"/>
            </a:ext>
          </a:extLst>
        </xdr:cNvPr>
        <xdr:cNvSpPr/>
      </xdr:nvSpPr>
      <xdr:spPr>
        <a:xfrm>
          <a:off x="1781175" y="133470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110489</xdr:rowOff>
    </xdr:from>
    <xdr:to>
      <xdr:col>15</xdr:col>
      <xdr:colOff>50800</xdr:colOff>
      <xdr:row>82</xdr:row>
      <xdr:rowOff>137161</xdr:rowOff>
    </xdr:to>
    <xdr:cxnSp macro="">
      <xdr:nvCxnSpPr>
        <xdr:cNvPr id="310" name="直線コネクタ 309">
          <a:extLst>
            <a:ext uri="{FF2B5EF4-FFF2-40B4-BE49-F238E27FC236}">
              <a16:creationId xmlns:a16="http://schemas.microsoft.com/office/drawing/2014/main" id="{4B6BE855-84B3-42C1-9A8C-253184EB3ED7}"/>
            </a:ext>
          </a:extLst>
        </xdr:cNvPr>
        <xdr:cNvCxnSpPr/>
      </xdr:nvCxnSpPr>
      <xdr:spPr>
        <a:xfrm>
          <a:off x="1828800" y="13394689"/>
          <a:ext cx="790575"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34925</xdr:rowOff>
    </xdr:from>
    <xdr:to>
      <xdr:col>6</xdr:col>
      <xdr:colOff>38100</xdr:colOff>
      <xdr:row>82</xdr:row>
      <xdr:rowOff>136525</xdr:rowOff>
    </xdr:to>
    <xdr:sp macro="" textlink="">
      <xdr:nvSpPr>
        <xdr:cNvPr id="311" name="楕円 310">
          <a:extLst>
            <a:ext uri="{FF2B5EF4-FFF2-40B4-BE49-F238E27FC236}">
              <a16:creationId xmlns:a16="http://schemas.microsoft.com/office/drawing/2014/main" id="{10B1E76D-8ADA-4F8C-A553-C99E9F556E53}"/>
            </a:ext>
          </a:extLst>
        </xdr:cNvPr>
        <xdr:cNvSpPr/>
      </xdr:nvSpPr>
      <xdr:spPr>
        <a:xfrm>
          <a:off x="981075" y="133223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85725</xdr:rowOff>
    </xdr:from>
    <xdr:to>
      <xdr:col>10</xdr:col>
      <xdr:colOff>114300</xdr:colOff>
      <xdr:row>82</xdr:row>
      <xdr:rowOff>110489</xdr:rowOff>
    </xdr:to>
    <xdr:cxnSp macro="">
      <xdr:nvCxnSpPr>
        <xdr:cNvPr id="312" name="直線コネクタ 311">
          <a:extLst>
            <a:ext uri="{FF2B5EF4-FFF2-40B4-BE49-F238E27FC236}">
              <a16:creationId xmlns:a16="http://schemas.microsoft.com/office/drawing/2014/main" id="{3B9E5B8F-E906-4294-B0C8-978985650F99}"/>
            </a:ext>
          </a:extLst>
        </xdr:cNvPr>
        <xdr:cNvCxnSpPr/>
      </xdr:nvCxnSpPr>
      <xdr:spPr>
        <a:xfrm>
          <a:off x="1028700" y="13369925"/>
          <a:ext cx="8001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0F08A363-3A88-4C5F-B3AD-C91431D49DB9}"/>
            </a:ext>
          </a:extLst>
        </xdr:cNvPr>
        <xdr:cNvSpPr txBox="1"/>
      </xdr:nvSpPr>
      <xdr:spPr>
        <a:xfrm>
          <a:off x="32391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7EC96DF8-7C84-4E94-8620-5BCCEB1CA150}"/>
            </a:ext>
          </a:extLst>
        </xdr:cNvPr>
        <xdr:cNvSpPr txBox="1"/>
      </xdr:nvSpPr>
      <xdr:spPr>
        <a:xfrm>
          <a:off x="2439044"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4B6C6D1C-1C3C-448F-9DD5-039AD068D71F}"/>
            </a:ext>
          </a:extLst>
        </xdr:cNvPr>
        <xdr:cNvSpPr txBox="1"/>
      </xdr:nvSpPr>
      <xdr:spPr>
        <a:xfrm>
          <a:off x="1648469" y="1350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a:extLst>
            <a:ext uri="{FF2B5EF4-FFF2-40B4-BE49-F238E27FC236}">
              <a16:creationId xmlns:a16="http://schemas.microsoft.com/office/drawing/2014/main" id="{1D1140AA-D4EE-43C5-A9A1-F3409160A285}"/>
            </a:ext>
          </a:extLst>
        </xdr:cNvPr>
        <xdr:cNvSpPr txBox="1"/>
      </xdr:nvSpPr>
      <xdr:spPr>
        <a:xfrm>
          <a:off x="848369" y="1347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78757</xdr:rowOff>
    </xdr:from>
    <xdr:ext cx="405111" cy="259045"/>
    <xdr:sp macro="" textlink="">
      <xdr:nvSpPr>
        <xdr:cNvPr id="317" name="n_1mainValue【公営住宅】&#10;有形固定資産減価償却率">
          <a:extLst>
            <a:ext uri="{FF2B5EF4-FFF2-40B4-BE49-F238E27FC236}">
              <a16:creationId xmlns:a16="http://schemas.microsoft.com/office/drawing/2014/main" id="{B47EFE3D-D5FF-458E-86A5-B6C051BA422C}"/>
            </a:ext>
          </a:extLst>
        </xdr:cNvPr>
        <xdr:cNvSpPr txBox="1"/>
      </xdr:nvSpPr>
      <xdr:spPr>
        <a:xfrm>
          <a:off x="32391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8" name="n_2mainValue【公営住宅】&#10;有形固定資産減価償却率">
          <a:extLst>
            <a:ext uri="{FF2B5EF4-FFF2-40B4-BE49-F238E27FC236}">
              <a16:creationId xmlns:a16="http://schemas.microsoft.com/office/drawing/2014/main" id="{7F68EF96-3488-4D67-A024-93B77B9F334C}"/>
            </a:ext>
          </a:extLst>
        </xdr:cNvPr>
        <xdr:cNvSpPr txBox="1"/>
      </xdr:nvSpPr>
      <xdr:spPr>
        <a:xfrm>
          <a:off x="2439044" y="1315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6366</xdr:rowOff>
    </xdr:from>
    <xdr:ext cx="405111" cy="259045"/>
    <xdr:sp macro="" textlink="">
      <xdr:nvSpPr>
        <xdr:cNvPr id="319" name="n_3mainValue【公営住宅】&#10;有形固定資産減価償却率">
          <a:extLst>
            <a:ext uri="{FF2B5EF4-FFF2-40B4-BE49-F238E27FC236}">
              <a16:creationId xmlns:a16="http://schemas.microsoft.com/office/drawing/2014/main" id="{DE60AAAE-5C14-46F6-AB67-886ED428DDA8}"/>
            </a:ext>
          </a:extLst>
        </xdr:cNvPr>
        <xdr:cNvSpPr txBox="1"/>
      </xdr:nvSpPr>
      <xdr:spPr>
        <a:xfrm>
          <a:off x="1648469"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20" name="n_4mainValue【公営住宅】&#10;有形固定資産減価償却率">
          <a:extLst>
            <a:ext uri="{FF2B5EF4-FFF2-40B4-BE49-F238E27FC236}">
              <a16:creationId xmlns:a16="http://schemas.microsoft.com/office/drawing/2014/main" id="{E71DE329-AAC9-4BAE-BA85-0825A2D77FD1}"/>
            </a:ext>
          </a:extLst>
        </xdr:cNvPr>
        <xdr:cNvSpPr txBox="1"/>
      </xdr:nvSpPr>
      <xdr:spPr>
        <a:xfrm>
          <a:off x="848369"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B1482E9-B1F3-4462-BA00-2F2763DDAE0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20E7F6C-E143-4786-8AD7-3C0E567D5516}"/>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18BC5D4-F1A7-4547-BF4C-BD9F40D2035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5B35C6F-DC66-46F6-9F68-7A23B73BB59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3ED5E2D-21F8-4478-AC0B-7381DC042A8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FAEEF29-9D03-4C5F-9D04-749229D3580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E8D972F-8B99-494D-8D8E-16C5EA969B3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6DF2517-0A79-49EF-9B5D-61A72A588FA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61175B2-D05D-41B7-8E66-297921FE92D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1B3FDF1-79E4-4448-B4D4-36AC1507D2DA}"/>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8498EBA6-705F-4E42-8C77-1EF6FDEDAD1A}"/>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78414F2-7DFE-4E24-A2C0-9B6F2554F19D}"/>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1E6ADFAA-B115-46DE-B588-664194208E2E}"/>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FC447D95-BB5E-4CE6-ACFD-FCD0F2AE373E}"/>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1665D31E-1BC4-463A-957E-3C4AD0FA8FAE}"/>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F08D42C9-7C86-4370-A3A7-3D71F9FD42EF}"/>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2B0EE67-79AF-45EE-9075-429D7C8327BC}"/>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BCA602C5-9FA6-4BA6-AA79-F3B6F49530EC}"/>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43F0611B-0665-466F-9797-2394BFABFCDF}"/>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A0175731-0E8A-4D92-A75F-BCE40FC7B8F0}"/>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17E3792-D8F2-4F48-9DF2-85D8D29C25B1}"/>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A1E56712-7FDA-44DE-B51F-25853D352BFB}"/>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9EC8222-CD00-4529-BFC3-3B5C1C39B310}"/>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7613C995-1207-4854-91F2-BC22129E82CA}"/>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728A9870-BEBA-4EDB-91A2-1EF52FAABCF4}"/>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7D035D7D-D22E-42E0-B99F-AE58B1609DFB}"/>
            </a:ext>
          </a:extLst>
        </xdr:cNvPr>
        <xdr:cNvCxnSpPr/>
      </xdr:nvCxnSpPr>
      <xdr:spPr>
        <a:xfrm flipV="1">
          <a:off x="9429115" y="12665928"/>
          <a:ext cx="0" cy="143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3F5828DF-1EF5-421A-AB5E-60C27537DBEB}"/>
            </a:ext>
          </a:extLst>
        </xdr:cNvPr>
        <xdr:cNvSpPr txBox="1"/>
      </xdr:nvSpPr>
      <xdr:spPr>
        <a:xfrm>
          <a:off x="9467850" y="140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2FB28144-2181-470F-B1F8-6D849DF92085}"/>
            </a:ext>
          </a:extLst>
        </xdr:cNvPr>
        <xdr:cNvCxnSpPr/>
      </xdr:nvCxnSpPr>
      <xdr:spPr>
        <a:xfrm>
          <a:off x="9363075" y="140983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DB4B1AF6-4552-40A6-BE09-B9F428BAD584}"/>
            </a:ext>
          </a:extLst>
        </xdr:cNvPr>
        <xdr:cNvSpPr txBox="1"/>
      </xdr:nvSpPr>
      <xdr:spPr>
        <a:xfrm>
          <a:off x="9467850" y="1246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F230DD95-16AD-47AD-8D48-26E04C81F618}"/>
            </a:ext>
          </a:extLst>
        </xdr:cNvPr>
        <xdr:cNvCxnSpPr/>
      </xdr:nvCxnSpPr>
      <xdr:spPr>
        <a:xfrm>
          <a:off x="9363075" y="126659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5A34C726-2D24-4C1C-A4FA-1702247B48BD}"/>
            </a:ext>
          </a:extLst>
        </xdr:cNvPr>
        <xdr:cNvSpPr txBox="1"/>
      </xdr:nvSpPr>
      <xdr:spPr>
        <a:xfrm>
          <a:off x="9467850" y="13823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D34A3CCF-4658-43B2-AC89-618EA7C80E20}"/>
            </a:ext>
          </a:extLst>
        </xdr:cNvPr>
        <xdr:cNvSpPr/>
      </xdr:nvSpPr>
      <xdr:spPr>
        <a:xfrm>
          <a:off x="9401175" y="1383891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62ADF6F4-B2C5-4659-82ED-7CC6ECC0C288}"/>
            </a:ext>
          </a:extLst>
        </xdr:cNvPr>
        <xdr:cNvSpPr/>
      </xdr:nvSpPr>
      <xdr:spPr>
        <a:xfrm>
          <a:off x="8639175" y="138424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C49B4779-E931-4701-A45A-FF2380402A0D}"/>
            </a:ext>
          </a:extLst>
        </xdr:cNvPr>
        <xdr:cNvSpPr/>
      </xdr:nvSpPr>
      <xdr:spPr>
        <a:xfrm>
          <a:off x="7839075" y="13847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FF700F05-2CA5-45CB-9489-58CE9752EA3E}"/>
            </a:ext>
          </a:extLst>
        </xdr:cNvPr>
        <xdr:cNvSpPr/>
      </xdr:nvSpPr>
      <xdr:spPr>
        <a:xfrm>
          <a:off x="7029450" y="138683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47185F11-1BEB-438C-9ECE-F6C0545FEB80}"/>
            </a:ext>
          </a:extLst>
        </xdr:cNvPr>
        <xdr:cNvSpPr/>
      </xdr:nvSpPr>
      <xdr:spPr>
        <a:xfrm>
          <a:off x="6238875" y="138779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57A70D0-3369-41F9-9BCE-E623A07F47BF}"/>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4615764-5929-4844-A711-8692581D6AD7}"/>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16F340C-DE6D-40AE-AA54-64276DCE766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7FD44E8-C1B5-47D9-9D6F-BFB51AF0CBD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42AF3F6-8CE9-43F8-A7C0-82D6D2F2D89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47716</xdr:rowOff>
    </xdr:from>
    <xdr:to>
      <xdr:col>55</xdr:col>
      <xdr:colOff>50800</xdr:colOff>
      <xdr:row>85</xdr:row>
      <xdr:rowOff>149316</xdr:rowOff>
    </xdr:to>
    <xdr:sp macro="" textlink="">
      <xdr:nvSpPr>
        <xdr:cNvPr id="362" name="楕円 361">
          <a:extLst>
            <a:ext uri="{FF2B5EF4-FFF2-40B4-BE49-F238E27FC236}">
              <a16:creationId xmlns:a16="http://schemas.microsoft.com/office/drawing/2014/main" id="{F09D413B-DB06-492D-9D51-BEF5A68B739B}"/>
            </a:ext>
          </a:extLst>
        </xdr:cNvPr>
        <xdr:cNvSpPr/>
      </xdr:nvSpPr>
      <xdr:spPr>
        <a:xfrm>
          <a:off x="9401175" y="1381769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70593</xdr:rowOff>
    </xdr:from>
    <xdr:ext cx="469744" cy="259045"/>
    <xdr:sp macro="" textlink="">
      <xdr:nvSpPr>
        <xdr:cNvPr id="363" name="【公営住宅】&#10;一人当たり面積該当値テキスト">
          <a:extLst>
            <a:ext uri="{FF2B5EF4-FFF2-40B4-BE49-F238E27FC236}">
              <a16:creationId xmlns:a16="http://schemas.microsoft.com/office/drawing/2014/main" id="{65D82066-22F9-4DDC-8FE2-AA61F853D0F6}"/>
            </a:ext>
          </a:extLst>
        </xdr:cNvPr>
        <xdr:cNvSpPr txBox="1"/>
      </xdr:nvSpPr>
      <xdr:spPr>
        <a:xfrm>
          <a:off x="9467850" y="1367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54738</xdr:rowOff>
    </xdr:from>
    <xdr:to>
      <xdr:col>50</xdr:col>
      <xdr:colOff>165100</xdr:colOff>
      <xdr:row>85</xdr:row>
      <xdr:rowOff>156338</xdr:rowOff>
    </xdr:to>
    <xdr:sp macro="" textlink="">
      <xdr:nvSpPr>
        <xdr:cNvPr id="364" name="楕円 363">
          <a:extLst>
            <a:ext uri="{FF2B5EF4-FFF2-40B4-BE49-F238E27FC236}">
              <a16:creationId xmlns:a16="http://schemas.microsoft.com/office/drawing/2014/main" id="{916DE195-2719-494D-A770-C76C5FB73F4A}"/>
            </a:ext>
          </a:extLst>
        </xdr:cNvPr>
        <xdr:cNvSpPr/>
      </xdr:nvSpPr>
      <xdr:spPr>
        <a:xfrm>
          <a:off x="8639175" y="138278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98516</xdr:rowOff>
    </xdr:from>
    <xdr:to>
      <xdr:col>55</xdr:col>
      <xdr:colOff>0</xdr:colOff>
      <xdr:row>85</xdr:row>
      <xdr:rowOff>105538</xdr:rowOff>
    </xdr:to>
    <xdr:cxnSp macro="">
      <xdr:nvCxnSpPr>
        <xdr:cNvPr id="365" name="直線コネクタ 364">
          <a:extLst>
            <a:ext uri="{FF2B5EF4-FFF2-40B4-BE49-F238E27FC236}">
              <a16:creationId xmlns:a16="http://schemas.microsoft.com/office/drawing/2014/main" id="{2225D189-8E9D-432C-907D-4910BFBB0E66}"/>
            </a:ext>
          </a:extLst>
        </xdr:cNvPr>
        <xdr:cNvCxnSpPr/>
      </xdr:nvCxnSpPr>
      <xdr:spPr>
        <a:xfrm flipV="1">
          <a:off x="8686800" y="13874841"/>
          <a:ext cx="74295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61269</xdr:rowOff>
    </xdr:from>
    <xdr:to>
      <xdr:col>46</xdr:col>
      <xdr:colOff>38100</xdr:colOff>
      <xdr:row>85</xdr:row>
      <xdr:rowOff>162869</xdr:rowOff>
    </xdr:to>
    <xdr:sp macro="" textlink="">
      <xdr:nvSpPr>
        <xdr:cNvPr id="366" name="楕円 365">
          <a:extLst>
            <a:ext uri="{FF2B5EF4-FFF2-40B4-BE49-F238E27FC236}">
              <a16:creationId xmlns:a16="http://schemas.microsoft.com/office/drawing/2014/main" id="{4A75E163-E7E4-4C4E-9024-E7190CAB2982}"/>
            </a:ext>
          </a:extLst>
        </xdr:cNvPr>
        <xdr:cNvSpPr/>
      </xdr:nvSpPr>
      <xdr:spPr>
        <a:xfrm>
          <a:off x="7839075" y="138375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105538</xdr:rowOff>
    </xdr:from>
    <xdr:to>
      <xdr:col>50</xdr:col>
      <xdr:colOff>114300</xdr:colOff>
      <xdr:row>85</xdr:row>
      <xdr:rowOff>112069</xdr:rowOff>
    </xdr:to>
    <xdr:cxnSp macro="">
      <xdr:nvCxnSpPr>
        <xdr:cNvPr id="367" name="直線コネクタ 366">
          <a:extLst>
            <a:ext uri="{FF2B5EF4-FFF2-40B4-BE49-F238E27FC236}">
              <a16:creationId xmlns:a16="http://schemas.microsoft.com/office/drawing/2014/main" id="{D22800CC-6DC1-4167-9A9D-4813DD8A3954}"/>
            </a:ext>
          </a:extLst>
        </xdr:cNvPr>
        <xdr:cNvCxnSpPr/>
      </xdr:nvCxnSpPr>
      <xdr:spPr>
        <a:xfrm flipV="1">
          <a:off x="7886700" y="13875513"/>
          <a:ext cx="8001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69759</xdr:rowOff>
    </xdr:from>
    <xdr:to>
      <xdr:col>41</xdr:col>
      <xdr:colOff>101600</xdr:colOff>
      <xdr:row>85</xdr:row>
      <xdr:rowOff>171359</xdr:rowOff>
    </xdr:to>
    <xdr:sp macro="" textlink="">
      <xdr:nvSpPr>
        <xdr:cNvPr id="368" name="楕円 367">
          <a:extLst>
            <a:ext uri="{FF2B5EF4-FFF2-40B4-BE49-F238E27FC236}">
              <a16:creationId xmlns:a16="http://schemas.microsoft.com/office/drawing/2014/main" id="{E24CA481-A193-43FB-AA17-DF5BBF9B62BE}"/>
            </a:ext>
          </a:extLst>
        </xdr:cNvPr>
        <xdr:cNvSpPr/>
      </xdr:nvSpPr>
      <xdr:spPr>
        <a:xfrm>
          <a:off x="7029450" y="138397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112069</xdr:rowOff>
    </xdr:from>
    <xdr:to>
      <xdr:col>45</xdr:col>
      <xdr:colOff>177800</xdr:colOff>
      <xdr:row>85</xdr:row>
      <xdr:rowOff>120559</xdr:rowOff>
    </xdr:to>
    <xdr:cxnSp macro="">
      <xdr:nvCxnSpPr>
        <xdr:cNvPr id="369" name="直線コネクタ 368">
          <a:extLst>
            <a:ext uri="{FF2B5EF4-FFF2-40B4-BE49-F238E27FC236}">
              <a16:creationId xmlns:a16="http://schemas.microsoft.com/office/drawing/2014/main" id="{84063061-3832-49C7-BA83-836CA8EAC540}"/>
            </a:ext>
          </a:extLst>
        </xdr:cNvPr>
        <xdr:cNvCxnSpPr/>
      </xdr:nvCxnSpPr>
      <xdr:spPr>
        <a:xfrm flipV="1">
          <a:off x="7077075" y="13885219"/>
          <a:ext cx="809625" cy="1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77107</xdr:rowOff>
    </xdr:from>
    <xdr:to>
      <xdr:col>36</xdr:col>
      <xdr:colOff>165100</xdr:colOff>
      <xdr:row>86</xdr:row>
      <xdr:rowOff>7257</xdr:rowOff>
    </xdr:to>
    <xdr:sp macro="" textlink="">
      <xdr:nvSpPr>
        <xdr:cNvPr id="370" name="楕円 369">
          <a:extLst>
            <a:ext uri="{FF2B5EF4-FFF2-40B4-BE49-F238E27FC236}">
              <a16:creationId xmlns:a16="http://schemas.microsoft.com/office/drawing/2014/main" id="{AC8E56E1-1BBE-42E6-AD40-5E60A9D80B35}"/>
            </a:ext>
          </a:extLst>
        </xdr:cNvPr>
        <xdr:cNvSpPr/>
      </xdr:nvSpPr>
      <xdr:spPr>
        <a:xfrm>
          <a:off x="6238875" y="138502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120559</xdr:rowOff>
    </xdr:from>
    <xdr:to>
      <xdr:col>41</xdr:col>
      <xdr:colOff>50800</xdr:colOff>
      <xdr:row>85</xdr:row>
      <xdr:rowOff>127907</xdr:rowOff>
    </xdr:to>
    <xdr:cxnSp macro="">
      <xdr:nvCxnSpPr>
        <xdr:cNvPr id="371" name="直線コネクタ 370">
          <a:extLst>
            <a:ext uri="{FF2B5EF4-FFF2-40B4-BE49-F238E27FC236}">
              <a16:creationId xmlns:a16="http://schemas.microsoft.com/office/drawing/2014/main" id="{A9567920-9147-4F04-94FC-71F429575725}"/>
            </a:ext>
          </a:extLst>
        </xdr:cNvPr>
        <xdr:cNvCxnSpPr/>
      </xdr:nvCxnSpPr>
      <xdr:spPr>
        <a:xfrm flipV="1">
          <a:off x="6286500" y="13896884"/>
          <a:ext cx="790575"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9A2202CB-08E0-4272-B680-C77D910971B0}"/>
            </a:ext>
          </a:extLst>
        </xdr:cNvPr>
        <xdr:cNvSpPr txBox="1"/>
      </xdr:nvSpPr>
      <xdr:spPr>
        <a:xfrm>
          <a:off x="8458277" y="1393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D11AB0BF-01B5-43D1-8940-747D2C4342BC}"/>
            </a:ext>
          </a:extLst>
        </xdr:cNvPr>
        <xdr:cNvSpPr txBox="1"/>
      </xdr:nvSpPr>
      <xdr:spPr>
        <a:xfrm>
          <a:off x="7677227" y="1393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6D01D5DA-C97B-4F89-9704-A0613C084C7E}"/>
            </a:ext>
          </a:extLst>
        </xdr:cNvPr>
        <xdr:cNvSpPr txBox="1"/>
      </xdr:nvSpPr>
      <xdr:spPr>
        <a:xfrm>
          <a:off x="6867602" y="1395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B08EC915-C56D-4B17-9C9C-8DEBF53EC90C}"/>
            </a:ext>
          </a:extLst>
        </xdr:cNvPr>
        <xdr:cNvSpPr txBox="1"/>
      </xdr:nvSpPr>
      <xdr:spPr>
        <a:xfrm>
          <a:off x="6067502"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1415</xdr:rowOff>
    </xdr:from>
    <xdr:ext cx="469744" cy="259045"/>
    <xdr:sp macro="" textlink="">
      <xdr:nvSpPr>
        <xdr:cNvPr id="376" name="n_1mainValue【公営住宅】&#10;一人当たり面積">
          <a:extLst>
            <a:ext uri="{FF2B5EF4-FFF2-40B4-BE49-F238E27FC236}">
              <a16:creationId xmlns:a16="http://schemas.microsoft.com/office/drawing/2014/main" id="{DA76FB44-E273-4470-880A-B904F263EEBA}"/>
            </a:ext>
          </a:extLst>
        </xdr:cNvPr>
        <xdr:cNvSpPr txBox="1"/>
      </xdr:nvSpPr>
      <xdr:spPr>
        <a:xfrm>
          <a:off x="8458277" y="1361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7946</xdr:rowOff>
    </xdr:from>
    <xdr:ext cx="469744" cy="259045"/>
    <xdr:sp macro="" textlink="">
      <xdr:nvSpPr>
        <xdr:cNvPr id="377" name="n_2mainValue【公営住宅】&#10;一人当たり面積">
          <a:extLst>
            <a:ext uri="{FF2B5EF4-FFF2-40B4-BE49-F238E27FC236}">
              <a16:creationId xmlns:a16="http://schemas.microsoft.com/office/drawing/2014/main" id="{552AD75D-E0F1-480E-86E0-0BEC8EBF1E82}"/>
            </a:ext>
          </a:extLst>
        </xdr:cNvPr>
        <xdr:cNvSpPr txBox="1"/>
      </xdr:nvSpPr>
      <xdr:spPr>
        <a:xfrm>
          <a:off x="7677227" y="1362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16436</xdr:rowOff>
    </xdr:from>
    <xdr:ext cx="469744" cy="259045"/>
    <xdr:sp macro="" textlink="">
      <xdr:nvSpPr>
        <xdr:cNvPr id="378" name="n_3mainValue【公営住宅】&#10;一人当たり面積">
          <a:extLst>
            <a:ext uri="{FF2B5EF4-FFF2-40B4-BE49-F238E27FC236}">
              <a16:creationId xmlns:a16="http://schemas.microsoft.com/office/drawing/2014/main" id="{CB42D8F0-DA3E-4A31-95CB-4B2BCA75AB36}"/>
            </a:ext>
          </a:extLst>
        </xdr:cNvPr>
        <xdr:cNvSpPr txBox="1"/>
      </xdr:nvSpPr>
      <xdr:spPr>
        <a:xfrm>
          <a:off x="6867602" y="1362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79" name="n_4mainValue【公営住宅】&#10;一人当たり面積">
          <a:extLst>
            <a:ext uri="{FF2B5EF4-FFF2-40B4-BE49-F238E27FC236}">
              <a16:creationId xmlns:a16="http://schemas.microsoft.com/office/drawing/2014/main" id="{85CE11A5-D165-4F00-9601-60409AE37549}"/>
            </a:ext>
          </a:extLst>
        </xdr:cNvPr>
        <xdr:cNvSpPr txBox="1"/>
      </xdr:nvSpPr>
      <xdr:spPr>
        <a:xfrm>
          <a:off x="6067502" y="1363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3126087-7954-4673-AF63-13CE0479FFF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25D31DE-EBDB-41DA-881F-281828EB6157}"/>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57F93AE-9E4C-47B2-B7E2-1750BC209364}"/>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D69DD11-B22C-404E-9949-4371576DFDB9}"/>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A357640-A7E2-4393-A8C6-669096D83FA0}"/>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404D41C-EC9B-4B7D-BE0C-05F754C01A7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70586F4-132C-4DD5-8633-3BA7072FC08A}"/>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A25B2E4-9C37-4DD7-AA5C-603868A4154F}"/>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36D32B4-078C-4379-92D2-B3BE25C2E47C}"/>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2BDED69A-02E1-49CB-8A93-D928BF3515FE}"/>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DCCBD4E-E35A-44A1-ADDE-15A7A2E04B7B}"/>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A5CEB230-0B5D-4CCA-857E-355940A11194}"/>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26D3FCF-D78D-4E0D-B304-27D9DBF79C57}"/>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58085E56-FD8B-4B9F-BE8D-5B1575971DFA}"/>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EE37C3DF-D1BD-43F2-836A-3A36BB97B054}"/>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B482A783-21AA-439F-A9AA-DF5266427DE8}"/>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A5B1B23-E4A8-4034-848B-9738353BBA28}"/>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9C48A98F-F47D-488E-AEFC-9A087C8B0611}"/>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680CA3FB-9783-4756-A3BA-1AFAB8356293}"/>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11FC6ED7-70B1-4D8D-A891-C57EDDD777BC}"/>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E96FB662-E96A-4EBA-A7ED-5C3DC0B16459}"/>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6EC4E4E2-FF2C-44AF-9914-C2D7EEF38DF8}"/>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DAF84CFB-8E91-4596-9813-FBD010344743}"/>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4CA3869F-BD1B-49FC-93D8-D1EE28644D62}"/>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F80C7CCA-916F-484C-909A-AE5A91815776}"/>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5" name="直線コネクタ 404">
          <a:extLst>
            <a:ext uri="{FF2B5EF4-FFF2-40B4-BE49-F238E27FC236}">
              <a16:creationId xmlns:a16="http://schemas.microsoft.com/office/drawing/2014/main" id="{AE9E2E58-7786-46B9-826D-9DAB8EE2863D}"/>
            </a:ext>
          </a:extLst>
        </xdr:cNvPr>
        <xdr:cNvCxnSpPr/>
      </xdr:nvCxnSpPr>
      <xdr:spPr>
        <a:xfrm flipV="1">
          <a:off x="4180840" y="16233321"/>
          <a:ext cx="0" cy="162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8FA53918-A17A-4792-80C2-F01CDDF7A238}"/>
            </a:ext>
          </a:extLst>
        </xdr:cNvPr>
        <xdr:cNvSpPr txBox="1"/>
      </xdr:nvSpPr>
      <xdr:spPr>
        <a:xfrm>
          <a:off x="4219575" y="17860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7" name="直線コネクタ 406">
          <a:extLst>
            <a:ext uri="{FF2B5EF4-FFF2-40B4-BE49-F238E27FC236}">
              <a16:creationId xmlns:a16="http://schemas.microsoft.com/office/drawing/2014/main" id="{62E738C3-0A92-4F34-975B-8F04430C5DEB}"/>
            </a:ext>
          </a:extLst>
        </xdr:cNvPr>
        <xdr:cNvCxnSpPr/>
      </xdr:nvCxnSpPr>
      <xdr:spPr>
        <a:xfrm>
          <a:off x="4105275" y="178562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56636962-8755-4C9D-9A75-0E3DA7A3C1AA}"/>
            </a:ext>
          </a:extLst>
        </xdr:cNvPr>
        <xdr:cNvSpPr txBox="1"/>
      </xdr:nvSpPr>
      <xdr:spPr>
        <a:xfrm>
          <a:off x="4219575" y="160117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9" name="直線コネクタ 408">
          <a:extLst>
            <a:ext uri="{FF2B5EF4-FFF2-40B4-BE49-F238E27FC236}">
              <a16:creationId xmlns:a16="http://schemas.microsoft.com/office/drawing/2014/main" id="{469EB985-F7FA-4998-819B-F82483D3C0A2}"/>
            </a:ext>
          </a:extLst>
        </xdr:cNvPr>
        <xdr:cNvCxnSpPr/>
      </xdr:nvCxnSpPr>
      <xdr:spPr>
        <a:xfrm>
          <a:off x="4105275" y="162333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160945</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BA2E6A31-7319-44DC-AD35-982B2BBBB317}"/>
            </a:ext>
          </a:extLst>
        </xdr:cNvPr>
        <xdr:cNvSpPr txBox="1"/>
      </xdr:nvSpPr>
      <xdr:spPr>
        <a:xfrm>
          <a:off x="4219575" y="1730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フローチャート: 判断 410">
          <a:extLst>
            <a:ext uri="{FF2B5EF4-FFF2-40B4-BE49-F238E27FC236}">
              <a16:creationId xmlns:a16="http://schemas.microsoft.com/office/drawing/2014/main" id="{99E8B105-4182-4468-B544-273FC46FF82C}"/>
            </a:ext>
          </a:extLst>
        </xdr:cNvPr>
        <xdr:cNvSpPr/>
      </xdr:nvSpPr>
      <xdr:spPr>
        <a:xfrm>
          <a:off x="4124325" y="174576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12" name="フローチャート: 判断 411">
          <a:extLst>
            <a:ext uri="{FF2B5EF4-FFF2-40B4-BE49-F238E27FC236}">
              <a16:creationId xmlns:a16="http://schemas.microsoft.com/office/drawing/2014/main" id="{79157AA4-F5B0-4B6B-929B-51BC42577F51}"/>
            </a:ext>
          </a:extLst>
        </xdr:cNvPr>
        <xdr:cNvSpPr/>
      </xdr:nvSpPr>
      <xdr:spPr>
        <a:xfrm>
          <a:off x="3381375" y="174415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13" name="フローチャート: 判断 412">
          <a:extLst>
            <a:ext uri="{FF2B5EF4-FFF2-40B4-BE49-F238E27FC236}">
              <a16:creationId xmlns:a16="http://schemas.microsoft.com/office/drawing/2014/main" id="{07F1ACC8-4E2C-4D24-BE68-EDA45D4494AA}"/>
            </a:ext>
          </a:extLst>
        </xdr:cNvPr>
        <xdr:cNvSpPr/>
      </xdr:nvSpPr>
      <xdr:spPr>
        <a:xfrm>
          <a:off x="2571750" y="174380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14" name="フローチャート: 判断 413">
          <a:extLst>
            <a:ext uri="{FF2B5EF4-FFF2-40B4-BE49-F238E27FC236}">
              <a16:creationId xmlns:a16="http://schemas.microsoft.com/office/drawing/2014/main" id="{4A1FE1A5-428C-428F-B0E1-B05547C0D716}"/>
            </a:ext>
          </a:extLst>
        </xdr:cNvPr>
        <xdr:cNvSpPr/>
      </xdr:nvSpPr>
      <xdr:spPr>
        <a:xfrm>
          <a:off x="1781175" y="174038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5" name="フローチャート: 判断 414">
          <a:extLst>
            <a:ext uri="{FF2B5EF4-FFF2-40B4-BE49-F238E27FC236}">
              <a16:creationId xmlns:a16="http://schemas.microsoft.com/office/drawing/2014/main" id="{CB22C0FD-96BE-4545-A60E-8674CA22F07D}"/>
            </a:ext>
          </a:extLst>
        </xdr:cNvPr>
        <xdr:cNvSpPr/>
      </xdr:nvSpPr>
      <xdr:spPr>
        <a:xfrm>
          <a:off x="981075" y="172521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4C3C80E-4BAB-4E99-8A18-7089A39AE606}"/>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C8C3854-86B9-4F3B-B74B-CDD55BD8E19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D6188F4-8493-46E9-848C-0D5CB45E45B9}"/>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6867FD6-E634-479D-AAF5-605EBB2C05C5}"/>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E860E76-8EF9-4FF3-8B49-8D0DF6346FC4}"/>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142966</xdr:rowOff>
    </xdr:from>
    <xdr:to>
      <xdr:col>24</xdr:col>
      <xdr:colOff>114300</xdr:colOff>
      <xdr:row>109</xdr:row>
      <xdr:rowOff>73116</xdr:rowOff>
    </xdr:to>
    <xdr:sp macro="" textlink="">
      <xdr:nvSpPr>
        <xdr:cNvPr id="421" name="楕円 420">
          <a:extLst>
            <a:ext uri="{FF2B5EF4-FFF2-40B4-BE49-F238E27FC236}">
              <a16:creationId xmlns:a16="http://schemas.microsoft.com/office/drawing/2014/main" id="{48B1566F-E2D4-43B1-9FC9-758D7C3FD273}"/>
            </a:ext>
          </a:extLst>
        </xdr:cNvPr>
        <xdr:cNvSpPr/>
      </xdr:nvSpPr>
      <xdr:spPr>
        <a:xfrm>
          <a:off x="4124325" y="177991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57893</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E738CC7C-B593-4742-B57F-25A9E241D86F}"/>
            </a:ext>
          </a:extLst>
        </xdr:cNvPr>
        <xdr:cNvSpPr txBox="1"/>
      </xdr:nvSpPr>
      <xdr:spPr>
        <a:xfrm>
          <a:off x="4219575" y="1771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142966</xdr:rowOff>
    </xdr:from>
    <xdr:to>
      <xdr:col>20</xdr:col>
      <xdr:colOff>38100</xdr:colOff>
      <xdr:row>109</xdr:row>
      <xdr:rowOff>73116</xdr:rowOff>
    </xdr:to>
    <xdr:sp macro="" textlink="">
      <xdr:nvSpPr>
        <xdr:cNvPr id="423" name="楕円 422">
          <a:extLst>
            <a:ext uri="{FF2B5EF4-FFF2-40B4-BE49-F238E27FC236}">
              <a16:creationId xmlns:a16="http://schemas.microsoft.com/office/drawing/2014/main" id="{507B7A30-D7A7-4F29-B41F-5D96D1D5C09B}"/>
            </a:ext>
          </a:extLst>
        </xdr:cNvPr>
        <xdr:cNvSpPr/>
      </xdr:nvSpPr>
      <xdr:spPr>
        <a:xfrm>
          <a:off x="3381375" y="177991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22316</xdr:rowOff>
    </xdr:from>
    <xdr:to>
      <xdr:col>24</xdr:col>
      <xdr:colOff>63500</xdr:colOff>
      <xdr:row>109</xdr:row>
      <xdr:rowOff>22316</xdr:rowOff>
    </xdr:to>
    <xdr:cxnSp macro="">
      <xdr:nvCxnSpPr>
        <xdr:cNvPr id="424" name="直線コネクタ 423">
          <a:extLst>
            <a:ext uri="{FF2B5EF4-FFF2-40B4-BE49-F238E27FC236}">
              <a16:creationId xmlns:a16="http://schemas.microsoft.com/office/drawing/2014/main" id="{87770A35-2FC9-467A-A01F-53C3CAE8D513}"/>
            </a:ext>
          </a:extLst>
        </xdr:cNvPr>
        <xdr:cNvCxnSpPr/>
      </xdr:nvCxnSpPr>
      <xdr:spPr>
        <a:xfrm>
          <a:off x="3429000" y="1785629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146231</xdr:rowOff>
    </xdr:from>
    <xdr:to>
      <xdr:col>15</xdr:col>
      <xdr:colOff>101600</xdr:colOff>
      <xdr:row>109</xdr:row>
      <xdr:rowOff>76381</xdr:rowOff>
    </xdr:to>
    <xdr:sp macro="" textlink="">
      <xdr:nvSpPr>
        <xdr:cNvPr id="425" name="楕円 424">
          <a:extLst>
            <a:ext uri="{FF2B5EF4-FFF2-40B4-BE49-F238E27FC236}">
              <a16:creationId xmlns:a16="http://schemas.microsoft.com/office/drawing/2014/main" id="{F7527D67-B3DB-4519-AF56-5580CBF2D364}"/>
            </a:ext>
          </a:extLst>
        </xdr:cNvPr>
        <xdr:cNvSpPr/>
      </xdr:nvSpPr>
      <xdr:spPr>
        <a:xfrm>
          <a:off x="2571750" y="178024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22316</xdr:rowOff>
    </xdr:from>
    <xdr:to>
      <xdr:col>19</xdr:col>
      <xdr:colOff>177800</xdr:colOff>
      <xdr:row>109</xdr:row>
      <xdr:rowOff>25581</xdr:rowOff>
    </xdr:to>
    <xdr:cxnSp macro="">
      <xdr:nvCxnSpPr>
        <xdr:cNvPr id="426" name="直線コネクタ 425">
          <a:extLst>
            <a:ext uri="{FF2B5EF4-FFF2-40B4-BE49-F238E27FC236}">
              <a16:creationId xmlns:a16="http://schemas.microsoft.com/office/drawing/2014/main" id="{4E509126-F2A1-4647-A927-3E0A0630C00A}"/>
            </a:ext>
          </a:extLst>
        </xdr:cNvPr>
        <xdr:cNvCxnSpPr/>
      </xdr:nvCxnSpPr>
      <xdr:spPr>
        <a:xfrm flipV="1">
          <a:off x="2619375" y="17856291"/>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152763</xdr:rowOff>
    </xdr:from>
    <xdr:to>
      <xdr:col>10</xdr:col>
      <xdr:colOff>165100</xdr:colOff>
      <xdr:row>109</xdr:row>
      <xdr:rowOff>82913</xdr:rowOff>
    </xdr:to>
    <xdr:sp macro="" textlink="">
      <xdr:nvSpPr>
        <xdr:cNvPr id="427" name="楕円 426">
          <a:extLst>
            <a:ext uri="{FF2B5EF4-FFF2-40B4-BE49-F238E27FC236}">
              <a16:creationId xmlns:a16="http://schemas.microsoft.com/office/drawing/2014/main" id="{6A452620-AD69-41A6-81F1-EFD63EFD69FD}"/>
            </a:ext>
          </a:extLst>
        </xdr:cNvPr>
        <xdr:cNvSpPr/>
      </xdr:nvSpPr>
      <xdr:spPr>
        <a:xfrm>
          <a:off x="1781175" y="178121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25581</xdr:rowOff>
    </xdr:from>
    <xdr:to>
      <xdr:col>15</xdr:col>
      <xdr:colOff>50800</xdr:colOff>
      <xdr:row>109</xdr:row>
      <xdr:rowOff>32113</xdr:rowOff>
    </xdr:to>
    <xdr:cxnSp macro="">
      <xdr:nvCxnSpPr>
        <xdr:cNvPr id="428" name="直線コネクタ 427">
          <a:extLst>
            <a:ext uri="{FF2B5EF4-FFF2-40B4-BE49-F238E27FC236}">
              <a16:creationId xmlns:a16="http://schemas.microsoft.com/office/drawing/2014/main" id="{C91B5FC9-9DD4-4B6D-9EA0-29D03C748E2B}"/>
            </a:ext>
          </a:extLst>
        </xdr:cNvPr>
        <xdr:cNvCxnSpPr/>
      </xdr:nvCxnSpPr>
      <xdr:spPr>
        <a:xfrm flipV="1">
          <a:off x="1828800" y="17859556"/>
          <a:ext cx="790575"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152763</xdr:rowOff>
    </xdr:from>
    <xdr:to>
      <xdr:col>6</xdr:col>
      <xdr:colOff>38100</xdr:colOff>
      <xdr:row>109</xdr:row>
      <xdr:rowOff>82913</xdr:rowOff>
    </xdr:to>
    <xdr:sp macro="" textlink="">
      <xdr:nvSpPr>
        <xdr:cNvPr id="429" name="楕円 428">
          <a:extLst>
            <a:ext uri="{FF2B5EF4-FFF2-40B4-BE49-F238E27FC236}">
              <a16:creationId xmlns:a16="http://schemas.microsoft.com/office/drawing/2014/main" id="{B20C568E-AF5F-448E-96D5-EB98FA73B07F}"/>
            </a:ext>
          </a:extLst>
        </xdr:cNvPr>
        <xdr:cNvSpPr/>
      </xdr:nvSpPr>
      <xdr:spPr>
        <a:xfrm>
          <a:off x="981075" y="178121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32113</xdr:rowOff>
    </xdr:from>
    <xdr:to>
      <xdr:col>10</xdr:col>
      <xdr:colOff>114300</xdr:colOff>
      <xdr:row>109</xdr:row>
      <xdr:rowOff>32113</xdr:rowOff>
    </xdr:to>
    <xdr:cxnSp macro="">
      <xdr:nvCxnSpPr>
        <xdr:cNvPr id="430" name="直線コネクタ 429">
          <a:extLst>
            <a:ext uri="{FF2B5EF4-FFF2-40B4-BE49-F238E27FC236}">
              <a16:creationId xmlns:a16="http://schemas.microsoft.com/office/drawing/2014/main" id="{6FF3C2DA-7189-4327-A18F-6E6379537147}"/>
            </a:ext>
          </a:extLst>
        </xdr:cNvPr>
        <xdr:cNvCxnSpPr/>
      </xdr:nvCxnSpPr>
      <xdr:spPr>
        <a:xfrm>
          <a:off x="1028700" y="1785973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74947</xdr:rowOff>
    </xdr:from>
    <xdr:ext cx="405111" cy="259045"/>
    <xdr:sp macro="" textlink="">
      <xdr:nvSpPr>
        <xdr:cNvPr id="431" name="n_1aveValue【港湾・漁港】&#10;有形固定資産減価償却率">
          <a:extLst>
            <a:ext uri="{FF2B5EF4-FFF2-40B4-BE49-F238E27FC236}">
              <a16:creationId xmlns:a16="http://schemas.microsoft.com/office/drawing/2014/main" id="{8E20B08C-03CE-4810-A295-1DBB7A0FF47C}"/>
            </a:ext>
          </a:extLst>
        </xdr:cNvPr>
        <xdr:cNvSpPr txBox="1"/>
      </xdr:nvSpPr>
      <xdr:spPr>
        <a:xfrm>
          <a:off x="32391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65150</xdr:rowOff>
    </xdr:from>
    <xdr:ext cx="405111" cy="259045"/>
    <xdr:sp macro="" textlink="">
      <xdr:nvSpPr>
        <xdr:cNvPr id="432" name="n_2aveValue【港湾・漁港】&#10;有形固定資産減価償却率">
          <a:extLst>
            <a:ext uri="{FF2B5EF4-FFF2-40B4-BE49-F238E27FC236}">
              <a16:creationId xmlns:a16="http://schemas.microsoft.com/office/drawing/2014/main" id="{AC588574-2C02-4269-91E0-5F3A2DA98413}"/>
            </a:ext>
          </a:extLst>
        </xdr:cNvPr>
        <xdr:cNvSpPr txBox="1"/>
      </xdr:nvSpPr>
      <xdr:spPr>
        <a:xfrm>
          <a:off x="2439044" y="17213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30859</xdr:rowOff>
    </xdr:from>
    <xdr:ext cx="405111" cy="259045"/>
    <xdr:sp macro="" textlink="">
      <xdr:nvSpPr>
        <xdr:cNvPr id="433" name="n_3aveValue【港湾・漁港】&#10;有形固定資産減価償却率">
          <a:extLst>
            <a:ext uri="{FF2B5EF4-FFF2-40B4-BE49-F238E27FC236}">
              <a16:creationId xmlns:a16="http://schemas.microsoft.com/office/drawing/2014/main" id="{01FDD43E-BCED-44F4-9468-614D87B6D37F}"/>
            </a:ext>
          </a:extLst>
        </xdr:cNvPr>
        <xdr:cNvSpPr txBox="1"/>
      </xdr:nvSpPr>
      <xdr:spPr>
        <a:xfrm>
          <a:off x="1648469" y="171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56985</xdr:rowOff>
    </xdr:from>
    <xdr:ext cx="405111" cy="259045"/>
    <xdr:sp macro="" textlink="">
      <xdr:nvSpPr>
        <xdr:cNvPr id="434" name="n_4aveValue【港湾・漁港】&#10;有形固定資産減価償却率">
          <a:extLst>
            <a:ext uri="{FF2B5EF4-FFF2-40B4-BE49-F238E27FC236}">
              <a16:creationId xmlns:a16="http://schemas.microsoft.com/office/drawing/2014/main" id="{047D0AA8-5B4F-4C66-8184-0AAA2BD088A8}"/>
            </a:ext>
          </a:extLst>
        </xdr:cNvPr>
        <xdr:cNvSpPr txBox="1"/>
      </xdr:nvSpPr>
      <xdr:spPr>
        <a:xfrm>
          <a:off x="848369"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64243</xdr:rowOff>
    </xdr:from>
    <xdr:ext cx="405111" cy="259045"/>
    <xdr:sp macro="" textlink="">
      <xdr:nvSpPr>
        <xdr:cNvPr id="435" name="n_1mainValue【港湾・漁港】&#10;有形固定資産減価償却率">
          <a:extLst>
            <a:ext uri="{FF2B5EF4-FFF2-40B4-BE49-F238E27FC236}">
              <a16:creationId xmlns:a16="http://schemas.microsoft.com/office/drawing/2014/main" id="{C4029D51-4890-422F-ACB9-18AFD327F272}"/>
            </a:ext>
          </a:extLst>
        </xdr:cNvPr>
        <xdr:cNvSpPr txBox="1"/>
      </xdr:nvSpPr>
      <xdr:spPr>
        <a:xfrm>
          <a:off x="3239144" y="17898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67508</xdr:rowOff>
    </xdr:from>
    <xdr:ext cx="405111" cy="259045"/>
    <xdr:sp macro="" textlink="">
      <xdr:nvSpPr>
        <xdr:cNvPr id="436" name="n_2mainValue【港湾・漁港】&#10;有形固定資産減価償却率">
          <a:extLst>
            <a:ext uri="{FF2B5EF4-FFF2-40B4-BE49-F238E27FC236}">
              <a16:creationId xmlns:a16="http://schemas.microsoft.com/office/drawing/2014/main" id="{2F9A0636-56C9-4880-9F44-DD63159686F3}"/>
            </a:ext>
          </a:extLst>
        </xdr:cNvPr>
        <xdr:cNvSpPr txBox="1"/>
      </xdr:nvSpPr>
      <xdr:spPr>
        <a:xfrm>
          <a:off x="2439044" y="1789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74040</xdr:rowOff>
    </xdr:from>
    <xdr:ext cx="405111" cy="259045"/>
    <xdr:sp macro="" textlink="">
      <xdr:nvSpPr>
        <xdr:cNvPr id="437" name="n_3mainValue【港湾・漁港】&#10;有形固定資産減価償却率">
          <a:extLst>
            <a:ext uri="{FF2B5EF4-FFF2-40B4-BE49-F238E27FC236}">
              <a16:creationId xmlns:a16="http://schemas.microsoft.com/office/drawing/2014/main" id="{F69B6733-248E-4B8F-A3B4-2C8936DE9F71}"/>
            </a:ext>
          </a:extLst>
        </xdr:cNvPr>
        <xdr:cNvSpPr txBox="1"/>
      </xdr:nvSpPr>
      <xdr:spPr>
        <a:xfrm>
          <a:off x="1648469"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74040</xdr:rowOff>
    </xdr:from>
    <xdr:ext cx="405111" cy="259045"/>
    <xdr:sp macro="" textlink="">
      <xdr:nvSpPr>
        <xdr:cNvPr id="438" name="n_4mainValue【港湾・漁港】&#10;有形固定資産減価償却率">
          <a:extLst>
            <a:ext uri="{FF2B5EF4-FFF2-40B4-BE49-F238E27FC236}">
              <a16:creationId xmlns:a16="http://schemas.microsoft.com/office/drawing/2014/main" id="{BE618C87-9C04-44DB-9791-0EC095A20653}"/>
            </a:ext>
          </a:extLst>
        </xdr:cNvPr>
        <xdr:cNvSpPr txBox="1"/>
      </xdr:nvSpPr>
      <xdr:spPr>
        <a:xfrm>
          <a:off x="848369"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F1206262-9CE4-4E28-8AE6-C902D57A943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2DE17878-3CDE-4428-9108-C501B6EBE88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6EF32FA-8379-4224-B880-FE05AA258A95}"/>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1A6A7CD9-6EEB-4B5E-AB59-E3A7FBC959E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244F8367-BF5C-42C1-8059-9B11FDFE4748}"/>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1A4445E7-DFCC-47FE-8106-7EB043F38D42}"/>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3F9D16CD-F5AA-4657-892B-17226BC0AB9E}"/>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23C2908F-EDA7-4246-BC25-46D9577E9CA9}"/>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1DA628AA-76B6-4BF0-9148-D33AA6C582D1}"/>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B9892DFC-ADC6-4636-8F42-C72C7F7AB7D8}"/>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E205BBC9-0C49-4568-9D7E-8232F14F446F}"/>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a:extLst>
            <a:ext uri="{FF2B5EF4-FFF2-40B4-BE49-F238E27FC236}">
              <a16:creationId xmlns:a16="http://schemas.microsoft.com/office/drawing/2014/main" id="{F1E62A79-0F4D-48B3-B407-226D73F8D307}"/>
            </a:ext>
          </a:extLst>
        </xdr:cNvPr>
        <xdr:cNvSpPr txBox="1"/>
      </xdr:nvSpPr>
      <xdr:spPr>
        <a:xfrm>
          <a:off x="5723389" y="1759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94DA9318-1770-4176-9079-ABF362E2AA22}"/>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a:extLst>
            <a:ext uri="{FF2B5EF4-FFF2-40B4-BE49-F238E27FC236}">
              <a16:creationId xmlns:a16="http://schemas.microsoft.com/office/drawing/2014/main" id="{79A6914B-A3BC-4567-BE7A-5E72FC03FC51}"/>
            </a:ext>
          </a:extLst>
        </xdr:cNvPr>
        <xdr:cNvSpPr txBox="1"/>
      </xdr:nvSpPr>
      <xdr:spPr>
        <a:xfrm>
          <a:off x="5324703" y="17132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2C81B322-E5A4-4B32-B4B0-3432734A091F}"/>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a:extLst>
            <a:ext uri="{FF2B5EF4-FFF2-40B4-BE49-F238E27FC236}">
              <a16:creationId xmlns:a16="http://schemas.microsoft.com/office/drawing/2014/main" id="{2A858572-E0B6-4100-9B3E-AFEA1406EDEE}"/>
            </a:ext>
          </a:extLst>
        </xdr:cNvPr>
        <xdr:cNvSpPr txBox="1"/>
      </xdr:nvSpPr>
      <xdr:spPr>
        <a:xfrm>
          <a:off x="5324703" y="166757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48F7A5A9-A976-406A-A079-1D745F000D57}"/>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a:extLst>
            <a:ext uri="{FF2B5EF4-FFF2-40B4-BE49-F238E27FC236}">
              <a16:creationId xmlns:a16="http://schemas.microsoft.com/office/drawing/2014/main" id="{651F8556-8827-4808-83AD-0725941EEC93}"/>
            </a:ext>
          </a:extLst>
        </xdr:cNvPr>
        <xdr:cNvSpPr txBox="1"/>
      </xdr:nvSpPr>
      <xdr:spPr>
        <a:xfrm>
          <a:off x="5324703" y="162185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698FAB4B-0AD9-47CB-BB47-FD949B949F07}"/>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F5A0936E-0BA0-42F7-BD1F-7DEC2B3594A9}"/>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AE2D1616-A57D-49C2-8E9F-87D12AF07F85}"/>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60" name="直線コネクタ 459">
          <a:extLst>
            <a:ext uri="{FF2B5EF4-FFF2-40B4-BE49-F238E27FC236}">
              <a16:creationId xmlns:a16="http://schemas.microsoft.com/office/drawing/2014/main" id="{0D404598-0579-4991-A396-DBE2CA62BDAA}"/>
            </a:ext>
          </a:extLst>
        </xdr:cNvPr>
        <xdr:cNvCxnSpPr/>
      </xdr:nvCxnSpPr>
      <xdr:spPr>
        <a:xfrm flipV="1">
          <a:off x="9429115" y="16509265"/>
          <a:ext cx="0" cy="121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61" name="【港湾・漁港】&#10;一人当たり有形固定資産（償却資産）額最小値テキスト">
          <a:extLst>
            <a:ext uri="{FF2B5EF4-FFF2-40B4-BE49-F238E27FC236}">
              <a16:creationId xmlns:a16="http://schemas.microsoft.com/office/drawing/2014/main" id="{FB02F2A6-4FC4-41E9-8A94-E8873ACD4BA4}"/>
            </a:ext>
          </a:extLst>
        </xdr:cNvPr>
        <xdr:cNvSpPr txBox="1"/>
      </xdr:nvSpPr>
      <xdr:spPr>
        <a:xfrm>
          <a:off x="9467850" y="1773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62" name="直線コネクタ 461">
          <a:extLst>
            <a:ext uri="{FF2B5EF4-FFF2-40B4-BE49-F238E27FC236}">
              <a16:creationId xmlns:a16="http://schemas.microsoft.com/office/drawing/2014/main" id="{15E2995D-22AA-43AF-8192-BFDE444A26FB}"/>
            </a:ext>
          </a:extLst>
        </xdr:cNvPr>
        <xdr:cNvCxnSpPr/>
      </xdr:nvCxnSpPr>
      <xdr:spPr>
        <a:xfrm>
          <a:off x="9363075" y="1772722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84258BFA-F021-40BE-9539-7C8C0407B1EB}"/>
            </a:ext>
          </a:extLst>
        </xdr:cNvPr>
        <xdr:cNvSpPr txBox="1"/>
      </xdr:nvSpPr>
      <xdr:spPr>
        <a:xfrm>
          <a:off x="9467850" y="162876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64" name="直線コネクタ 463">
          <a:extLst>
            <a:ext uri="{FF2B5EF4-FFF2-40B4-BE49-F238E27FC236}">
              <a16:creationId xmlns:a16="http://schemas.microsoft.com/office/drawing/2014/main" id="{FBFD36E8-D7F1-4110-A028-FA5F2FAAB148}"/>
            </a:ext>
          </a:extLst>
        </xdr:cNvPr>
        <xdr:cNvCxnSpPr/>
      </xdr:nvCxnSpPr>
      <xdr:spPr>
        <a:xfrm>
          <a:off x="9363075" y="165092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154368</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994C2C79-FB8C-4F4F-BEF1-FABEAD17C8BD}"/>
            </a:ext>
          </a:extLst>
        </xdr:cNvPr>
        <xdr:cNvSpPr txBox="1"/>
      </xdr:nvSpPr>
      <xdr:spPr>
        <a:xfrm>
          <a:off x="9467850" y="174708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66" name="フローチャート: 判断 465">
          <a:extLst>
            <a:ext uri="{FF2B5EF4-FFF2-40B4-BE49-F238E27FC236}">
              <a16:creationId xmlns:a16="http://schemas.microsoft.com/office/drawing/2014/main" id="{96D6F2DF-31AF-47ED-92B9-FFC7BF0DB19D}"/>
            </a:ext>
          </a:extLst>
        </xdr:cNvPr>
        <xdr:cNvSpPr/>
      </xdr:nvSpPr>
      <xdr:spPr>
        <a:xfrm>
          <a:off x="9401175" y="1749556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67" name="フローチャート: 判断 466">
          <a:extLst>
            <a:ext uri="{FF2B5EF4-FFF2-40B4-BE49-F238E27FC236}">
              <a16:creationId xmlns:a16="http://schemas.microsoft.com/office/drawing/2014/main" id="{D60094AB-9571-406E-A4C5-019A4E0EF0A8}"/>
            </a:ext>
          </a:extLst>
        </xdr:cNvPr>
        <xdr:cNvSpPr/>
      </xdr:nvSpPr>
      <xdr:spPr>
        <a:xfrm>
          <a:off x="8639175" y="174948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8" name="フローチャート: 判断 467">
          <a:extLst>
            <a:ext uri="{FF2B5EF4-FFF2-40B4-BE49-F238E27FC236}">
              <a16:creationId xmlns:a16="http://schemas.microsoft.com/office/drawing/2014/main" id="{B2A951DC-A373-4800-8A38-08BAB91977C5}"/>
            </a:ext>
          </a:extLst>
        </xdr:cNvPr>
        <xdr:cNvSpPr/>
      </xdr:nvSpPr>
      <xdr:spPr>
        <a:xfrm>
          <a:off x="7839075" y="174760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136976</xdr:rowOff>
    </xdr:from>
    <xdr:to>
      <xdr:col>41</xdr:col>
      <xdr:colOff>101600</xdr:colOff>
      <xdr:row>107</xdr:row>
      <xdr:rowOff>67126</xdr:rowOff>
    </xdr:to>
    <xdr:sp macro="" textlink="">
      <xdr:nvSpPr>
        <xdr:cNvPr id="469" name="フローチャート: 判断 468">
          <a:extLst>
            <a:ext uri="{FF2B5EF4-FFF2-40B4-BE49-F238E27FC236}">
              <a16:creationId xmlns:a16="http://schemas.microsoft.com/office/drawing/2014/main" id="{287C4BCE-3FAE-4236-98D1-A3BE71670BF1}"/>
            </a:ext>
          </a:extLst>
        </xdr:cNvPr>
        <xdr:cNvSpPr/>
      </xdr:nvSpPr>
      <xdr:spPr>
        <a:xfrm>
          <a:off x="7029450" y="174566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70" name="フローチャート: 判断 469">
          <a:extLst>
            <a:ext uri="{FF2B5EF4-FFF2-40B4-BE49-F238E27FC236}">
              <a16:creationId xmlns:a16="http://schemas.microsoft.com/office/drawing/2014/main" id="{4734B371-8616-4B7D-8E88-13B575570ED0}"/>
            </a:ext>
          </a:extLst>
        </xdr:cNvPr>
        <xdr:cNvSpPr/>
      </xdr:nvSpPr>
      <xdr:spPr>
        <a:xfrm>
          <a:off x="6238875" y="174955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145DE1A-8D9C-4A49-B36B-8B7445F006D0}"/>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F8FA5DC-04E1-4C38-BB1B-EAD29F5975D5}"/>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5702F67-5146-42AA-819D-FFE3E469A260}"/>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0163716-1D1F-4C17-97AD-D0580FDFD392}"/>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F26299F-0F89-45AB-A1FC-9B2E26A5BA25}"/>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112695</xdr:rowOff>
    </xdr:from>
    <xdr:to>
      <xdr:col>55</xdr:col>
      <xdr:colOff>50800</xdr:colOff>
      <xdr:row>106</xdr:row>
      <xdr:rowOff>42845</xdr:rowOff>
    </xdr:to>
    <xdr:sp macro="" textlink="">
      <xdr:nvSpPr>
        <xdr:cNvPr id="476" name="楕円 475">
          <a:extLst>
            <a:ext uri="{FF2B5EF4-FFF2-40B4-BE49-F238E27FC236}">
              <a16:creationId xmlns:a16="http://schemas.microsoft.com/office/drawing/2014/main" id="{96F3DDAA-7BF5-4198-9C96-5EBC56F1983F}"/>
            </a:ext>
          </a:extLst>
        </xdr:cNvPr>
        <xdr:cNvSpPr/>
      </xdr:nvSpPr>
      <xdr:spPr>
        <a:xfrm>
          <a:off x="9401175" y="1725769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135572</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578EC1F4-F859-44FC-A5F8-FCFDEC57272A}"/>
            </a:ext>
          </a:extLst>
        </xdr:cNvPr>
        <xdr:cNvSpPr txBox="1"/>
      </xdr:nvSpPr>
      <xdr:spPr>
        <a:xfrm>
          <a:off x="9467850" y="1710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124958</xdr:rowOff>
    </xdr:from>
    <xdr:to>
      <xdr:col>50</xdr:col>
      <xdr:colOff>165100</xdr:colOff>
      <xdr:row>106</xdr:row>
      <xdr:rowOff>55108</xdr:rowOff>
    </xdr:to>
    <xdr:sp macro="" textlink="">
      <xdr:nvSpPr>
        <xdr:cNvPr id="478" name="楕円 477">
          <a:extLst>
            <a:ext uri="{FF2B5EF4-FFF2-40B4-BE49-F238E27FC236}">
              <a16:creationId xmlns:a16="http://schemas.microsoft.com/office/drawing/2014/main" id="{FB8B8DC2-116A-41BD-9795-F5A569F87BEB}"/>
            </a:ext>
          </a:extLst>
        </xdr:cNvPr>
        <xdr:cNvSpPr/>
      </xdr:nvSpPr>
      <xdr:spPr>
        <a:xfrm>
          <a:off x="8639175" y="172667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163495</xdr:rowOff>
    </xdr:from>
    <xdr:to>
      <xdr:col>55</xdr:col>
      <xdr:colOff>0</xdr:colOff>
      <xdr:row>106</xdr:row>
      <xdr:rowOff>4308</xdr:rowOff>
    </xdr:to>
    <xdr:cxnSp macro="">
      <xdr:nvCxnSpPr>
        <xdr:cNvPr id="479" name="直線コネクタ 478">
          <a:extLst>
            <a:ext uri="{FF2B5EF4-FFF2-40B4-BE49-F238E27FC236}">
              <a16:creationId xmlns:a16="http://schemas.microsoft.com/office/drawing/2014/main" id="{9C63D445-15F1-47A2-B6FA-CC7813523ECA}"/>
            </a:ext>
          </a:extLst>
        </xdr:cNvPr>
        <xdr:cNvCxnSpPr/>
      </xdr:nvCxnSpPr>
      <xdr:spPr>
        <a:xfrm flipV="1">
          <a:off x="8686800" y="17305320"/>
          <a:ext cx="742950" cy="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137447</xdr:rowOff>
    </xdr:from>
    <xdr:to>
      <xdr:col>46</xdr:col>
      <xdr:colOff>38100</xdr:colOff>
      <xdr:row>106</xdr:row>
      <xdr:rowOff>67597</xdr:rowOff>
    </xdr:to>
    <xdr:sp macro="" textlink="">
      <xdr:nvSpPr>
        <xdr:cNvPr id="480" name="楕円 479">
          <a:extLst>
            <a:ext uri="{FF2B5EF4-FFF2-40B4-BE49-F238E27FC236}">
              <a16:creationId xmlns:a16="http://schemas.microsoft.com/office/drawing/2014/main" id="{22019468-AD59-435F-A8E8-A47B8EE6FBF1}"/>
            </a:ext>
          </a:extLst>
        </xdr:cNvPr>
        <xdr:cNvSpPr/>
      </xdr:nvSpPr>
      <xdr:spPr>
        <a:xfrm>
          <a:off x="7839075" y="172856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4308</xdr:rowOff>
    </xdr:from>
    <xdr:to>
      <xdr:col>50</xdr:col>
      <xdr:colOff>114300</xdr:colOff>
      <xdr:row>106</xdr:row>
      <xdr:rowOff>16797</xdr:rowOff>
    </xdr:to>
    <xdr:cxnSp macro="">
      <xdr:nvCxnSpPr>
        <xdr:cNvPr id="481" name="直線コネクタ 480">
          <a:extLst>
            <a:ext uri="{FF2B5EF4-FFF2-40B4-BE49-F238E27FC236}">
              <a16:creationId xmlns:a16="http://schemas.microsoft.com/office/drawing/2014/main" id="{B3B1A620-354B-433D-A3C0-C70E8525A40C}"/>
            </a:ext>
          </a:extLst>
        </xdr:cNvPr>
        <xdr:cNvCxnSpPr/>
      </xdr:nvCxnSpPr>
      <xdr:spPr>
        <a:xfrm flipV="1">
          <a:off x="7886700" y="17323933"/>
          <a:ext cx="800100" cy="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149706</xdr:rowOff>
    </xdr:from>
    <xdr:to>
      <xdr:col>41</xdr:col>
      <xdr:colOff>101600</xdr:colOff>
      <xdr:row>106</xdr:row>
      <xdr:rowOff>79856</xdr:rowOff>
    </xdr:to>
    <xdr:sp macro="" textlink="">
      <xdr:nvSpPr>
        <xdr:cNvPr id="482" name="楕円 481">
          <a:extLst>
            <a:ext uri="{FF2B5EF4-FFF2-40B4-BE49-F238E27FC236}">
              <a16:creationId xmlns:a16="http://schemas.microsoft.com/office/drawing/2014/main" id="{C2E9E817-FE2B-4DDE-B57F-AB98302677B5}"/>
            </a:ext>
          </a:extLst>
        </xdr:cNvPr>
        <xdr:cNvSpPr/>
      </xdr:nvSpPr>
      <xdr:spPr>
        <a:xfrm>
          <a:off x="7029450" y="172947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16797</xdr:rowOff>
    </xdr:from>
    <xdr:to>
      <xdr:col>45</xdr:col>
      <xdr:colOff>177800</xdr:colOff>
      <xdr:row>106</xdr:row>
      <xdr:rowOff>29056</xdr:rowOff>
    </xdr:to>
    <xdr:cxnSp macro="">
      <xdr:nvCxnSpPr>
        <xdr:cNvPr id="483" name="直線コネクタ 482">
          <a:extLst>
            <a:ext uri="{FF2B5EF4-FFF2-40B4-BE49-F238E27FC236}">
              <a16:creationId xmlns:a16="http://schemas.microsoft.com/office/drawing/2014/main" id="{B5851D1F-706F-4A82-9BBF-8B39B5C656E0}"/>
            </a:ext>
          </a:extLst>
        </xdr:cNvPr>
        <xdr:cNvCxnSpPr/>
      </xdr:nvCxnSpPr>
      <xdr:spPr>
        <a:xfrm flipV="1">
          <a:off x="7077075" y="17333247"/>
          <a:ext cx="809625" cy="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160186</xdr:rowOff>
    </xdr:from>
    <xdr:to>
      <xdr:col>36</xdr:col>
      <xdr:colOff>165100</xdr:colOff>
      <xdr:row>106</xdr:row>
      <xdr:rowOff>90336</xdr:rowOff>
    </xdr:to>
    <xdr:sp macro="" textlink="">
      <xdr:nvSpPr>
        <xdr:cNvPr id="484" name="楕円 483">
          <a:extLst>
            <a:ext uri="{FF2B5EF4-FFF2-40B4-BE49-F238E27FC236}">
              <a16:creationId xmlns:a16="http://schemas.microsoft.com/office/drawing/2014/main" id="{5D3248A8-5F76-4645-8082-73740BFA8A01}"/>
            </a:ext>
          </a:extLst>
        </xdr:cNvPr>
        <xdr:cNvSpPr/>
      </xdr:nvSpPr>
      <xdr:spPr>
        <a:xfrm>
          <a:off x="6238875" y="173083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29056</xdr:rowOff>
    </xdr:from>
    <xdr:to>
      <xdr:col>41</xdr:col>
      <xdr:colOff>50800</xdr:colOff>
      <xdr:row>106</xdr:row>
      <xdr:rowOff>39536</xdr:rowOff>
    </xdr:to>
    <xdr:cxnSp macro="">
      <xdr:nvCxnSpPr>
        <xdr:cNvPr id="485" name="直線コネクタ 484">
          <a:extLst>
            <a:ext uri="{FF2B5EF4-FFF2-40B4-BE49-F238E27FC236}">
              <a16:creationId xmlns:a16="http://schemas.microsoft.com/office/drawing/2014/main" id="{3F27C515-2052-4A2E-99BD-9BE36306EDEA}"/>
            </a:ext>
          </a:extLst>
        </xdr:cNvPr>
        <xdr:cNvCxnSpPr/>
      </xdr:nvCxnSpPr>
      <xdr:spPr>
        <a:xfrm flipV="1">
          <a:off x="6286500" y="17342331"/>
          <a:ext cx="790575"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102872</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96A0AD09-BFEC-4303-871A-34EB9FC8A8D3}"/>
            </a:ext>
          </a:extLst>
        </xdr:cNvPr>
        <xdr:cNvSpPr txBox="1"/>
      </xdr:nvSpPr>
      <xdr:spPr>
        <a:xfrm>
          <a:off x="8399995" y="1759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84010</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EA7EC0B6-00CF-49A0-8A82-509D967FAAF2}"/>
            </a:ext>
          </a:extLst>
        </xdr:cNvPr>
        <xdr:cNvSpPr txBox="1"/>
      </xdr:nvSpPr>
      <xdr:spPr>
        <a:xfrm>
          <a:off x="7609420" y="175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58253</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A295E2FA-B37C-47A0-A818-1B3FD1DE4958}"/>
            </a:ext>
          </a:extLst>
        </xdr:cNvPr>
        <xdr:cNvSpPr txBox="1"/>
      </xdr:nvSpPr>
      <xdr:spPr>
        <a:xfrm>
          <a:off x="6818845" y="1754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97229</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E6546198-04CA-4C12-838E-2A9877DCE8B7}"/>
            </a:ext>
          </a:extLst>
        </xdr:cNvPr>
        <xdr:cNvSpPr txBox="1"/>
      </xdr:nvSpPr>
      <xdr:spPr>
        <a:xfrm>
          <a:off x="6009220" y="1758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71635</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49806855-55FF-4711-94B7-055CFB09D858}"/>
            </a:ext>
          </a:extLst>
        </xdr:cNvPr>
        <xdr:cNvSpPr txBox="1"/>
      </xdr:nvSpPr>
      <xdr:spPr>
        <a:xfrm>
          <a:off x="8399995" y="1704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84124</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CF906997-24F1-4B1B-86F8-9594F093FCB7}"/>
            </a:ext>
          </a:extLst>
        </xdr:cNvPr>
        <xdr:cNvSpPr txBox="1"/>
      </xdr:nvSpPr>
      <xdr:spPr>
        <a:xfrm>
          <a:off x="7609420" y="1706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96383</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0AF91325-E30F-4FF5-81CE-ECCA64584D9D}"/>
            </a:ext>
          </a:extLst>
        </xdr:cNvPr>
        <xdr:cNvSpPr txBox="1"/>
      </xdr:nvSpPr>
      <xdr:spPr>
        <a:xfrm>
          <a:off x="6818845" y="1706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106863</xdr:rowOff>
    </xdr:from>
    <xdr:ext cx="599010" cy="259045"/>
    <xdr:sp macro="" textlink="">
      <xdr:nvSpPr>
        <xdr:cNvPr id="493" name="n_4mainValue【港湾・漁港】&#10;一人当たり有形固定資産（償却資産）額">
          <a:extLst>
            <a:ext uri="{FF2B5EF4-FFF2-40B4-BE49-F238E27FC236}">
              <a16:creationId xmlns:a16="http://schemas.microsoft.com/office/drawing/2014/main" id="{62C02838-378A-4173-AD55-7D9130B03832}"/>
            </a:ext>
          </a:extLst>
        </xdr:cNvPr>
        <xdr:cNvSpPr txBox="1"/>
      </xdr:nvSpPr>
      <xdr:spPr>
        <a:xfrm>
          <a:off x="6009220" y="1707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1C8EBD5A-5A96-4ADC-91E1-3B26326F9ED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9776864-6976-491A-A558-724CFFC965FB}"/>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F994D697-7F0F-4CAF-A49B-3333B327600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94DE6C77-35C7-4009-9F56-CF28DEF9185A}"/>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D584E30B-7664-4DA8-80F9-4B62D865C159}"/>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1A5F3960-D634-46B2-ADAF-0B53C91F801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A4B3F63D-6396-4210-AC8D-6AD0C6BF82E8}"/>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2EEDD46D-CF3E-4D85-AE2F-F7AD42F92FAE}"/>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E1FC8270-755C-4005-BD9C-A866BBB9617E}"/>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BB759D24-56DD-4339-841E-A54F0D03B38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68FFE61-5F5F-4486-9824-391428F4D7C9}"/>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68B2961C-E1A5-49ED-9387-0A79EBF6DB0E}"/>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73A4C55A-45CC-4869-A640-BDFEDCD98D81}"/>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AFCFD3F2-9A1D-4E5C-8FEC-28159C1D0A06}"/>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4AD88A96-B1D8-467F-89BC-D1AED7FFB9EF}"/>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4F2B36AB-0A80-4B4F-9B0B-09CF88466B1C}"/>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84A2051B-136D-4742-8F13-1011080B014E}"/>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52069805-4DE2-413C-B7F2-3243F2E314CB}"/>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EBE7F49-B42F-4AB6-B392-B1995319A41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792FF6F7-2C69-4795-9490-16A72FB7D2FA}"/>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ABCE4256-B58A-4682-AF87-E506BAD0A5C7}"/>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E3A9F201-8DC6-400B-B577-A7CCE672FA05}"/>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A0034184-0482-4E3B-AA74-343AD0EC5A66}"/>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876FC05D-55C9-4C77-8CA9-DF51FEA798C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85DBE8C6-6E08-480A-9414-2BBFD4D01B68}"/>
            </a:ext>
          </a:extLst>
        </xdr:cNvPr>
        <xdr:cNvCxnSpPr/>
      </xdr:nvCxnSpPr>
      <xdr:spPr>
        <a:xfrm flipV="1">
          <a:off x="14696439" y="5314315"/>
          <a:ext cx="0" cy="1534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9DBFFD0C-F99F-411B-B9F0-48D4447451F7}"/>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31DBA408-2822-4FEF-9B83-284F4222BD9A}"/>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214186C5-4C86-49D7-B108-C7DEF8EBE3C1}"/>
            </a:ext>
          </a:extLst>
        </xdr:cNvPr>
        <xdr:cNvSpPr txBox="1"/>
      </xdr:nvSpPr>
      <xdr:spPr>
        <a:xfrm>
          <a:off x="14735175" y="50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22" name="直線コネクタ 521">
          <a:extLst>
            <a:ext uri="{FF2B5EF4-FFF2-40B4-BE49-F238E27FC236}">
              <a16:creationId xmlns:a16="http://schemas.microsoft.com/office/drawing/2014/main" id="{699DB049-7754-4057-A741-A10AFD40C12C}"/>
            </a:ext>
          </a:extLst>
        </xdr:cNvPr>
        <xdr:cNvCxnSpPr/>
      </xdr:nvCxnSpPr>
      <xdr:spPr>
        <a:xfrm>
          <a:off x="14611350" y="53143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34456A24-6F66-4B14-9D36-62ED16BAE00C}"/>
            </a:ext>
          </a:extLst>
        </xdr:cNvPr>
        <xdr:cNvSpPr txBox="1"/>
      </xdr:nvSpPr>
      <xdr:spPr>
        <a:xfrm>
          <a:off x="14735175" y="6026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24" name="フローチャート: 判断 523">
          <a:extLst>
            <a:ext uri="{FF2B5EF4-FFF2-40B4-BE49-F238E27FC236}">
              <a16:creationId xmlns:a16="http://schemas.microsoft.com/office/drawing/2014/main" id="{0C338D6A-0798-49F7-AAB5-1FEB4F72D4C1}"/>
            </a:ext>
          </a:extLst>
        </xdr:cNvPr>
        <xdr:cNvSpPr/>
      </xdr:nvSpPr>
      <xdr:spPr>
        <a:xfrm>
          <a:off x="14649450" y="60483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5" name="フローチャート: 判断 524">
          <a:extLst>
            <a:ext uri="{FF2B5EF4-FFF2-40B4-BE49-F238E27FC236}">
              <a16:creationId xmlns:a16="http://schemas.microsoft.com/office/drawing/2014/main" id="{4E6DED72-2450-4441-A772-BAB2B9384571}"/>
            </a:ext>
          </a:extLst>
        </xdr:cNvPr>
        <xdr:cNvSpPr/>
      </xdr:nvSpPr>
      <xdr:spPr>
        <a:xfrm>
          <a:off x="13887450" y="60756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6" name="フローチャート: 判断 525">
          <a:extLst>
            <a:ext uri="{FF2B5EF4-FFF2-40B4-BE49-F238E27FC236}">
              <a16:creationId xmlns:a16="http://schemas.microsoft.com/office/drawing/2014/main" id="{3BD4B071-CC97-47BD-8138-7BA0DF40392F}"/>
            </a:ext>
          </a:extLst>
        </xdr:cNvPr>
        <xdr:cNvSpPr/>
      </xdr:nvSpPr>
      <xdr:spPr>
        <a:xfrm>
          <a:off x="13096875" y="61074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7" name="フローチャート: 判断 526">
          <a:extLst>
            <a:ext uri="{FF2B5EF4-FFF2-40B4-BE49-F238E27FC236}">
              <a16:creationId xmlns:a16="http://schemas.microsoft.com/office/drawing/2014/main" id="{12636883-6806-4A46-9D70-31C19A7A4E8B}"/>
            </a:ext>
          </a:extLst>
        </xdr:cNvPr>
        <xdr:cNvSpPr/>
      </xdr:nvSpPr>
      <xdr:spPr>
        <a:xfrm>
          <a:off x="12296775" y="60274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8" name="フローチャート: 判断 527">
          <a:extLst>
            <a:ext uri="{FF2B5EF4-FFF2-40B4-BE49-F238E27FC236}">
              <a16:creationId xmlns:a16="http://schemas.microsoft.com/office/drawing/2014/main" id="{A76FBC05-C52F-49DA-B3A6-E4E7867578E2}"/>
            </a:ext>
          </a:extLst>
        </xdr:cNvPr>
        <xdr:cNvSpPr/>
      </xdr:nvSpPr>
      <xdr:spPr>
        <a:xfrm>
          <a:off x="11487150" y="6065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5BFF1ED-C5DE-430A-B758-C174E05802C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0B4A94F-7C24-4959-A354-F2926C5D9F22}"/>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60B78F0-544F-4F8E-B2E3-F6CA5BC27F05}"/>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E1F84CC-0C2B-4635-9D6D-6331E3FBBA5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CD75715-1A33-4691-8CBE-AC537EE828E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534" name="楕円 533">
          <a:extLst>
            <a:ext uri="{FF2B5EF4-FFF2-40B4-BE49-F238E27FC236}">
              <a16:creationId xmlns:a16="http://schemas.microsoft.com/office/drawing/2014/main" id="{855B6321-E19A-428D-AC17-DECEB119FB04}"/>
            </a:ext>
          </a:extLst>
        </xdr:cNvPr>
        <xdr:cNvSpPr/>
      </xdr:nvSpPr>
      <xdr:spPr>
        <a:xfrm>
          <a:off x="14649450" y="60223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44467</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9A184A42-B79C-4F99-BF6E-A5B467E9A7D4}"/>
            </a:ext>
          </a:extLst>
        </xdr:cNvPr>
        <xdr:cNvSpPr txBox="1"/>
      </xdr:nvSpPr>
      <xdr:spPr>
        <a:xfrm>
          <a:off x="14735175"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166370</xdr:rowOff>
    </xdr:from>
    <xdr:to>
      <xdr:col>81</xdr:col>
      <xdr:colOff>101600</xdr:colOff>
      <xdr:row>40</xdr:row>
      <xdr:rowOff>96520</xdr:rowOff>
    </xdr:to>
    <xdr:sp macro="" textlink="">
      <xdr:nvSpPr>
        <xdr:cNvPr id="536" name="楕円 535">
          <a:extLst>
            <a:ext uri="{FF2B5EF4-FFF2-40B4-BE49-F238E27FC236}">
              <a16:creationId xmlns:a16="http://schemas.microsoft.com/office/drawing/2014/main" id="{51C5686D-5A6E-4BE5-8A12-4EDD781CF95B}"/>
            </a:ext>
          </a:extLst>
        </xdr:cNvPr>
        <xdr:cNvSpPr/>
      </xdr:nvSpPr>
      <xdr:spPr>
        <a:xfrm>
          <a:off x="13887450" y="6487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72390</xdr:rowOff>
    </xdr:from>
    <xdr:to>
      <xdr:col>85</xdr:col>
      <xdr:colOff>127000</xdr:colOff>
      <xdr:row>40</xdr:row>
      <xdr:rowOff>45720</xdr:rowOff>
    </xdr:to>
    <xdr:cxnSp macro="">
      <xdr:nvCxnSpPr>
        <xdr:cNvPr id="537" name="直線コネクタ 536">
          <a:extLst>
            <a:ext uri="{FF2B5EF4-FFF2-40B4-BE49-F238E27FC236}">
              <a16:creationId xmlns:a16="http://schemas.microsoft.com/office/drawing/2014/main" id="{72967A29-37C4-4F61-86AF-65BB64C603DB}"/>
            </a:ext>
          </a:extLst>
        </xdr:cNvPr>
        <xdr:cNvCxnSpPr/>
      </xdr:nvCxnSpPr>
      <xdr:spPr>
        <a:xfrm flipV="1">
          <a:off x="13935075" y="6069965"/>
          <a:ext cx="762000" cy="4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53975</xdr:rowOff>
    </xdr:from>
    <xdr:to>
      <xdr:col>76</xdr:col>
      <xdr:colOff>165100</xdr:colOff>
      <xdr:row>39</xdr:row>
      <xdr:rowOff>155575</xdr:rowOff>
    </xdr:to>
    <xdr:sp macro="" textlink="">
      <xdr:nvSpPr>
        <xdr:cNvPr id="538" name="楕円 537">
          <a:extLst>
            <a:ext uri="{FF2B5EF4-FFF2-40B4-BE49-F238E27FC236}">
              <a16:creationId xmlns:a16="http://schemas.microsoft.com/office/drawing/2014/main" id="{778BEDAF-108A-4683-AF87-A619B92E71D8}"/>
            </a:ext>
          </a:extLst>
        </xdr:cNvPr>
        <xdr:cNvSpPr/>
      </xdr:nvSpPr>
      <xdr:spPr>
        <a:xfrm>
          <a:off x="13096875" y="63785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104775</xdr:rowOff>
    </xdr:from>
    <xdr:to>
      <xdr:col>81</xdr:col>
      <xdr:colOff>50800</xdr:colOff>
      <xdr:row>40</xdr:row>
      <xdr:rowOff>45720</xdr:rowOff>
    </xdr:to>
    <xdr:cxnSp macro="">
      <xdr:nvCxnSpPr>
        <xdr:cNvPr id="539" name="直線コネクタ 538">
          <a:extLst>
            <a:ext uri="{FF2B5EF4-FFF2-40B4-BE49-F238E27FC236}">
              <a16:creationId xmlns:a16="http://schemas.microsoft.com/office/drawing/2014/main" id="{3E0AE0E9-CC77-45D4-87B9-65DED480B12A}"/>
            </a:ext>
          </a:extLst>
        </xdr:cNvPr>
        <xdr:cNvCxnSpPr/>
      </xdr:nvCxnSpPr>
      <xdr:spPr>
        <a:xfrm>
          <a:off x="13144500" y="6426200"/>
          <a:ext cx="790575"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40640</xdr:rowOff>
    </xdr:from>
    <xdr:to>
      <xdr:col>72</xdr:col>
      <xdr:colOff>38100</xdr:colOff>
      <xdr:row>39</xdr:row>
      <xdr:rowOff>142240</xdr:rowOff>
    </xdr:to>
    <xdr:sp macro="" textlink="">
      <xdr:nvSpPr>
        <xdr:cNvPr id="540" name="楕円 539">
          <a:extLst>
            <a:ext uri="{FF2B5EF4-FFF2-40B4-BE49-F238E27FC236}">
              <a16:creationId xmlns:a16="http://schemas.microsoft.com/office/drawing/2014/main" id="{6CAC5430-B126-4F91-8FBD-BF5CC2A4A3DA}"/>
            </a:ext>
          </a:extLst>
        </xdr:cNvPr>
        <xdr:cNvSpPr/>
      </xdr:nvSpPr>
      <xdr:spPr>
        <a:xfrm>
          <a:off x="12296775" y="63652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91440</xdr:rowOff>
    </xdr:from>
    <xdr:to>
      <xdr:col>76</xdr:col>
      <xdr:colOff>114300</xdr:colOff>
      <xdr:row>39</xdr:row>
      <xdr:rowOff>104775</xdr:rowOff>
    </xdr:to>
    <xdr:cxnSp macro="">
      <xdr:nvCxnSpPr>
        <xdr:cNvPr id="541" name="直線コネクタ 540">
          <a:extLst>
            <a:ext uri="{FF2B5EF4-FFF2-40B4-BE49-F238E27FC236}">
              <a16:creationId xmlns:a16="http://schemas.microsoft.com/office/drawing/2014/main" id="{840CD1F0-A850-4F75-AF66-BFC89F6561D6}"/>
            </a:ext>
          </a:extLst>
        </xdr:cNvPr>
        <xdr:cNvCxnSpPr/>
      </xdr:nvCxnSpPr>
      <xdr:spPr>
        <a:xfrm>
          <a:off x="12344400" y="6412865"/>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153035</xdr:rowOff>
    </xdr:from>
    <xdr:to>
      <xdr:col>67</xdr:col>
      <xdr:colOff>101600</xdr:colOff>
      <xdr:row>39</xdr:row>
      <xdr:rowOff>83185</xdr:rowOff>
    </xdr:to>
    <xdr:sp macro="" textlink="">
      <xdr:nvSpPr>
        <xdr:cNvPr id="542" name="楕円 541">
          <a:extLst>
            <a:ext uri="{FF2B5EF4-FFF2-40B4-BE49-F238E27FC236}">
              <a16:creationId xmlns:a16="http://schemas.microsoft.com/office/drawing/2014/main" id="{1EFB8A10-FD7D-49E0-B1A1-9FC447A6629F}"/>
            </a:ext>
          </a:extLst>
        </xdr:cNvPr>
        <xdr:cNvSpPr/>
      </xdr:nvSpPr>
      <xdr:spPr>
        <a:xfrm>
          <a:off x="11487150" y="63157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32385</xdr:rowOff>
    </xdr:from>
    <xdr:to>
      <xdr:col>71</xdr:col>
      <xdr:colOff>177800</xdr:colOff>
      <xdr:row>39</xdr:row>
      <xdr:rowOff>91440</xdr:rowOff>
    </xdr:to>
    <xdr:cxnSp macro="">
      <xdr:nvCxnSpPr>
        <xdr:cNvPr id="543" name="直線コネクタ 542">
          <a:extLst>
            <a:ext uri="{FF2B5EF4-FFF2-40B4-BE49-F238E27FC236}">
              <a16:creationId xmlns:a16="http://schemas.microsoft.com/office/drawing/2014/main" id="{7320FB75-44F2-4D39-9A7A-226DFABD67E2}"/>
            </a:ext>
          </a:extLst>
        </xdr:cNvPr>
        <xdr:cNvCxnSpPr/>
      </xdr:nvCxnSpPr>
      <xdr:spPr>
        <a:xfrm>
          <a:off x="11534775" y="6353810"/>
          <a:ext cx="809625"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A01FB45F-C06C-43D7-A34D-DF63B1A65E82}"/>
            </a:ext>
          </a:extLst>
        </xdr:cNvPr>
        <xdr:cNvSpPr txBox="1"/>
      </xdr:nvSpPr>
      <xdr:spPr>
        <a:xfrm>
          <a:off x="13745219"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118D37EF-E9E7-4C4B-896F-AF5803B91F9B}"/>
            </a:ext>
          </a:extLst>
        </xdr:cNvPr>
        <xdr:cNvSpPr txBox="1"/>
      </xdr:nvSpPr>
      <xdr:spPr>
        <a:xfrm>
          <a:off x="12964169" y="588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90399A84-8BE2-4F9F-9A07-EA83CCC60741}"/>
            </a:ext>
          </a:extLst>
        </xdr:cNvPr>
        <xdr:cNvSpPr txBox="1"/>
      </xdr:nvSpPr>
      <xdr:spPr>
        <a:xfrm>
          <a:off x="12164069"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F885334D-C144-4FAE-B4E0-7759D53FFEB6}"/>
            </a:ext>
          </a:extLst>
        </xdr:cNvPr>
        <xdr:cNvSpPr txBox="1"/>
      </xdr:nvSpPr>
      <xdr:spPr>
        <a:xfrm>
          <a:off x="11354444"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87647</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9CD2BCD8-945C-42AA-9FD6-E63BCCA20E67}"/>
            </a:ext>
          </a:extLst>
        </xdr:cNvPr>
        <xdr:cNvSpPr txBox="1"/>
      </xdr:nvSpPr>
      <xdr:spPr>
        <a:xfrm>
          <a:off x="13745219"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146702</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E18249F0-FEB1-40C2-A256-A8DC3DB623E7}"/>
            </a:ext>
          </a:extLst>
        </xdr:cNvPr>
        <xdr:cNvSpPr txBox="1"/>
      </xdr:nvSpPr>
      <xdr:spPr>
        <a:xfrm>
          <a:off x="12964169"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133367</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626A9B69-BDD8-4DFF-B5BF-954B283DD930}"/>
            </a:ext>
          </a:extLst>
        </xdr:cNvPr>
        <xdr:cNvSpPr txBox="1"/>
      </xdr:nvSpPr>
      <xdr:spPr>
        <a:xfrm>
          <a:off x="12164069"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74312</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ECC5B05F-2FE6-4EA5-AE66-6BD86E501B1C}"/>
            </a:ext>
          </a:extLst>
        </xdr:cNvPr>
        <xdr:cNvSpPr txBox="1"/>
      </xdr:nvSpPr>
      <xdr:spPr>
        <a:xfrm>
          <a:off x="113544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A91F3C0D-3353-4A09-B47D-2ACD34DE1EF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50AC9CE-9BBB-48D4-8B51-12CD12E0438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88F24C32-5B27-4B7F-93F3-3BD9C585B00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698BD76E-4452-4CB7-A86B-0418EDD98B83}"/>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9E5E2422-99EF-4DEE-AE94-1AAB21C7071A}"/>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9DAE7A1B-919B-464C-9B42-65DFC9BAD625}"/>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380A502D-13E7-4932-898C-0A55D9608C3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971E0AA8-94AF-4B17-BFD1-634C05B79AD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788B521C-E16F-4DCF-8B38-EF2BDD6EF3C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248344C5-B998-4A8F-A542-60B532B28C17}"/>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A75895D0-2BEB-4273-B3BC-8EB4F20B8C00}"/>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a:extLst>
            <a:ext uri="{FF2B5EF4-FFF2-40B4-BE49-F238E27FC236}">
              <a16:creationId xmlns:a16="http://schemas.microsoft.com/office/drawing/2014/main" id="{BF883B11-A775-4935-B384-64A9A2B45B52}"/>
            </a:ext>
          </a:extLst>
        </xdr:cNvPr>
        <xdr:cNvSpPr txBox="1"/>
      </xdr:nvSpPr>
      <xdr:spPr>
        <a:xfrm>
          <a:off x="160523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D14213A3-FC5E-42A6-B1D1-F0E021645F09}"/>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a:extLst>
            <a:ext uri="{FF2B5EF4-FFF2-40B4-BE49-F238E27FC236}">
              <a16:creationId xmlns:a16="http://schemas.microsoft.com/office/drawing/2014/main" id="{158261ED-31B9-4946-B116-315C255A3BE6}"/>
            </a:ext>
          </a:extLst>
        </xdr:cNvPr>
        <xdr:cNvSpPr txBox="1"/>
      </xdr:nvSpPr>
      <xdr:spPr>
        <a:xfrm>
          <a:off x="16052346"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C33F8657-F76D-49F9-A543-9DDFABE026CA}"/>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a:extLst>
            <a:ext uri="{FF2B5EF4-FFF2-40B4-BE49-F238E27FC236}">
              <a16:creationId xmlns:a16="http://schemas.microsoft.com/office/drawing/2014/main" id="{03AC4C14-FBE0-47CE-89CD-74081552C897}"/>
            </a:ext>
          </a:extLst>
        </xdr:cNvPr>
        <xdr:cNvSpPr txBox="1"/>
      </xdr:nvSpPr>
      <xdr:spPr>
        <a:xfrm>
          <a:off x="16052346"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758E3A0A-7BC9-45D4-8672-BC4F953E9C10}"/>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a:extLst>
            <a:ext uri="{FF2B5EF4-FFF2-40B4-BE49-F238E27FC236}">
              <a16:creationId xmlns:a16="http://schemas.microsoft.com/office/drawing/2014/main" id="{B4E1A802-6BF1-4025-A720-745B7477C3E7}"/>
            </a:ext>
          </a:extLst>
        </xdr:cNvPr>
        <xdr:cNvSpPr txBox="1"/>
      </xdr:nvSpPr>
      <xdr:spPr>
        <a:xfrm>
          <a:off x="16052346"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A797D8A6-7D51-416A-BB54-532984D4AAC1}"/>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a:extLst>
            <a:ext uri="{FF2B5EF4-FFF2-40B4-BE49-F238E27FC236}">
              <a16:creationId xmlns:a16="http://schemas.microsoft.com/office/drawing/2014/main" id="{FC0AED6F-33E1-4041-A607-ECA56469E993}"/>
            </a:ext>
          </a:extLst>
        </xdr:cNvPr>
        <xdr:cNvSpPr txBox="1"/>
      </xdr:nvSpPr>
      <xdr:spPr>
        <a:xfrm>
          <a:off x="16052346"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BA66F23-D8A3-481C-92F5-643213709DCB}"/>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a:extLst>
            <a:ext uri="{FF2B5EF4-FFF2-40B4-BE49-F238E27FC236}">
              <a16:creationId xmlns:a16="http://schemas.microsoft.com/office/drawing/2014/main" id="{9A04913F-2735-49B4-A016-3BAF2174A0B8}"/>
            </a:ext>
          </a:extLst>
        </xdr:cNvPr>
        <xdr:cNvSpPr txBox="1"/>
      </xdr:nvSpPr>
      <xdr:spPr>
        <a:xfrm>
          <a:off x="16052346"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4FA9E67-99EB-40CA-AFF2-406DDB7D8753}"/>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C4C5D132-111F-43B9-9631-811A58B37B8B}"/>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E81A1CB-6059-473B-B5B7-E73B935F03A1}"/>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77" name="直線コネクタ 576">
          <a:extLst>
            <a:ext uri="{FF2B5EF4-FFF2-40B4-BE49-F238E27FC236}">
              <a16:creationId xmlns:a16="http://schemas.microsoft.com/office/drawing/2014/main" id="{6B076E3D-8C04-4DC4-BC03-7B7EA8CD3778}"/>
            </a:ext>
          </a:extLst>
        </xdr:cNvPr>
        <xdr:cNvCxnSpPr/>
      </xdr:nvCxnSpPr>
      <xdr:spPr>
        <a:xfrm flipV="1">
          <a:off x="19954239" y="5456918"/>
          <a:ext cx="0" cy="134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286E719D-CBB6-42E3-B4DD-4C3CA37819C4}"/>
            </a:ext>
          </a:extLst>
        </xdr:cNvPr>
        <xdr:cNvSpPr txBox="1"/>
      </xdr:nvSpPr>
      <xdr:spPr>
        <a:xfrm>
          <a:off x="19992975"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79" name="直線コネクタ 578">
          <a:extLst>
            <a:ext uri="{FF2B5EF4-FFF2-40B4-BE49-F238E27FC236}">
              <a16:creationId xmlns:a16="http://schemas.microsoft.com/office/drawing/2014/main" id="{C5AEF7F2-86E2-4F63-95D4-30AAAA69D753}"/>
            </a:ext>
          </a:extLst>
        </xdr:cNvPr>
        <xdr:cNvCxnSpPr/>
      </xdr:nvCxnSpPr>
      <xdr:spPr>
        <a:xfrm>
          <a:off x="19878675" y="67981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59B2BF-6BF2-4825-8A3C-50E7BD8BD2B1}"/>
            </a:ext>
          </a:extLst>
        </xdr:cNvPr>
        <xdr:cNvSpPr txBox="1"/>
      </xdr:nvSpPr>
      <xdr:spPr>
        <a:xfrm>
          <a:off x="19992975" y="5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81" name="直線コネクタ 580">
          <a:extLst>
            <a:ext uri="{FF2B5EF4-FFF2-40B4-BE49-F238E27FC236}">
              <a16:creationId xmlns:a16="http://schemas.microsoft.com/office/drawing/2014/main" id="{14B805F3-0BF2-46A6-BFF7-ECF1F1B32C24}"/>
            </a:ext>
          </a:extLst>
        </xdr:cNvPr>
        <xdr:cNvCxnSpPr/>
      </xdr:nvCxnSpPr>
      <xdr:spPr>
        <a:xfrm>
          <a:off x="19878675" y="5456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8FE0157D-1DE1-4D45-A86F-FAB386E2A7C7}"/>
            </a:ext>
          </a:extLst>
        </xdr:cNvPr>
        <xdr:cNvSpPr txBox="1"/>
      </xdr:nvSpPr>
      <xdr:spPr>
        <a:xfrm>
          <a:off x="19992975" y="619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3" name="フローチャート: 判断 582">
          <a:extLst>
            <a:ext uri="{FF2B5EF4-FFF2-40B4-BE49-F238E27FC236}">
              <a16:creationId xmlns:a16="http://schemas.microsoft.com/office/drawing/2014/main" id="{5AE13085-B958-4FC5-B5C0-336ECD1237EB}"/>
            </a:ext>
          </a:extLst>
        </xdr:cNvPr>
        <xdr:cNvSpPr/>
      </xdr:nvSpPr>
      <xdr:spPr>
        <a:xfrm>
          <a:off x="19897725" y="63353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84" name="フローチャート: 判断 583">
          <a:extLst>
            <a:ext uri="{FF2B5EF4-FFF2-40B4-BE49-F238E27FC236}">
              <a16:creationId xmlns:a16="http://schemas.microsoft.com/office/drawing/2014/main" id="{562A9CFE-3BBF-4B29-A562-8F24AD5337EA}"/>
            </a:ext>
          </a:extLst>
        </xdr:cNvPr>
        <xdr:cNvSpPr/>
      </xdr:nvSpPr>
      <xdr:spPr>
        <a:xfrm>
          <a:off x="19154775" y="63218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85" name="フローチャート: 判断 584">
          <a:extLst>
            <a:ext uri="{FF2B5EF4-FFF2-40B4-BE49-F238E27FC236}">
              <a16:creationId xmlns:a16="http://schemas.microsoft.com/office/drawing/2014/main" id="{13163F87-DC73-4216-A5C2-95D166E1467F}"/>
            </a:ext>
          </a:extLst>
        </xdr:cNvPr>
        <xdr:cNvSpPr/>
      </xdr:nvSpPr>
      <xdr:spPr>
        <a:xfrm>
          <a:off x="18345150" y="62958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586" name="フローチャート: 判断 585">
          <a:extLst>
            <a:ext uri="{FF2B5EF4-FFF2-40B4-BE49-F238E27FC236}">
              <a16:creationId xmlns:a16="http://schemas.microsoft.com/office/drawing/2014/main" id="{25DE914C-5FEB-4DD4-B639-0DE331BE1A3A}"/>
            </a:ext>
          </a:extLst>
        </xdr:cNvPr>
        <xdr:cNvSpPr/>
      </xdr:nvSpPr>
      <xdr:spPr>
        <a:xfrm>
          <a:off x="17554575" y="628595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87" name="フローチャート: 判断 586">
          <a:extLst>
            <a:ext uri="{FF2B5EF4-FFF2-40B4-BE49-F238E27FC236}">
              <a16:creationId xmlns:a16="http://schemas.microsoft.com/office/drawing/2014/main" id="{31F13DBE-5702-41DD-BAFD-0174EFF85EF5}"/>
            </a:ext>
          </a:extLst>
        </xdr:cNvPr>
        <xdr:cNvSpPr/>
      </xdr:nvSpPr>
      <xdr:spPr>
        <a:xfrm>
          <a:off x="16754475" y="62665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CBADBBD-6848-4B2A-8886-3EFF84F8E2E1}"/>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0F7CCA9-1F8D-4044-9201-E46D90CDF35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4A115AF-0463-4890-AF47-4447B1B22F7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E5DEDDC-47C8-4E3F-935D-E65F7A3CC576}"/>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109BF96-DECC-48F6-BDE7-1276375FC75D}"/>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46627</xdr:rowOff>
    </xdr:from>
    <xdr:to>
      <xdr:col>116</xdr:col>
      <xdr:colOff>114300</xdr:colOff>
      <xdr:row>39</xdr:row>
      <xdr:rowOff>148227</xdr:rowOff>
    </xdr:to>
    <xdr:sp macro="" textlink="">
      <xdr:nvSpPr>
        <xdr:cNvPr id="593" name="楕円 592">
          <a:extLst>
            <a:ext uri="{FF2B5EF4-FFF2-40B4-BE49-F238E27FC236}">
              <a16:creationId xmlns:a16="http://schemas.microsoft.com/office/drawing/2014/main" id="{4F0D792A-D133-4817-B5D1-DC3B535CE051}"/>
            </a:ext>
          </a:extLst>
        </xdr:cNvPr>
        <xdr:cNvSpPr/>
      </xdr:nvSpPr>
      <xdr:spPr>
        <a:xfrm>
          <a:off x="19897725" y="63744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25054</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330D127-3EEF-4A93-AA2A-2D41FA8A2C18}"/>
            </a:ext>
          </a:extLst>
        </xdr:cNvPr>
        <xdr:cNvSpPr txBox="1"/>
      </xdr:nvSpPr>
      <xdr:spPr>
        <a:xfrm>
          <a:off x="19992975" y="635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595" name="楕円 594">
          <a:extLst>
            <a:ext uri="{FF2B5EF4-FFF2-40B4-BE49-F238E27FC236}">
              <a16:creationId xmlns:a16="http://schemas.microsoft.com/office/drawing/2014/main" id="{F426AD58-F6DF-445E-9813-CC64245079FA}"/>
            </a:ext>
          </a:extLst>
        </xdr:cNvPr>
        <xdr:cNvSpPr/>
      </xdr:nvSpPr>
      <xdr:spPr>
        <a:xfrm>
          <a:off x="19154775" y="63842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97427</xdr:rowOff>
    </xdr:from>
    <xdr:to>
      <xdr:col>116</xdr:col>
      <xdr:colOff>63500</xdr:colOff>
      <xdr:row>39</xdr:row>
      <xdr:rowOff>110490</xdr:rowOff>
    </xdr:to>
    <xdr:cxnSp macro="">
      <xdr:nvCxnSpPr>
        <xdr:cNvPr id="596" name="直線コネクタ 595">
          <a:extLst>
            <a:ext uri="{FF2B5EF4-FFF2-40B4-BE49-F238E27FC236}">
              <a16:creationId xmlns:a16="http://schemas.microsoft.com/office/drawing/2014/main" id="{55A3CB89-F934-4A40-9B9D-31140BFE3AB0}"/>
            </a:ext>
          </a:extLst>
        </xdr:cNvPr>
        <xdr:cNvCxnSpPr/>
      </xdr:nvCxnSpPr>
      <xdr:spPr>
        <a:xfrm flipV="1">
          <a:off x="19202400" y="6422027"/>
          <a:ext cx="7524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48260</xdr:rowOff>
    </xdr:from>
    <xdr:to>
      <xdr:col>107</xdr:col>
      <xdr:colOff>101600</xdr:colOff>
      <xdr:row>38</xdr:row>
      <xdr:rowOff>149860</xdr:rowOff>
    </xdr:to>
    <xdr:sp macro="" textlink="">
      <xdr:nvSpPr>
        <xdr:cNvPr id="597" name="楕円 596">
          <a:extLst>
            <a:ext uri="{FF2B5EF4-FFF2-40B4-BE49-F238E27FC236}">
              <a16:creationId xmlns:a16="http://schemas.microsoft.com/office/drawing/2014/main" id="{34978B2A-F9E5-4731-AB7B-601406C1DA52}"/>
            </a:ext>
          </a:extLst>
        </xdr:cNvPr>
        <xdr:cNvSpPr/>
      </xdr:nvSpPr>
      <xdr:spPr>
        <a:xfrm>
          <a:off x="18345150" y="62077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99060</xdr:rowOff>
    </xdr:from>
    <xdr:to>
      <xdr:col>111</xdr:col>
      <xdr:colOff>177800</xdr:colOff>
      <xdr:row>39</xdr:row>
      <xdr:rowOff>110490</xdr:rowOff>
    </xdr:to>
    <xdr:cxnSp macro="">
      <xdr:nvCxnSpPr>
        <xdr:cNvPr id="598" name="直線コネクタ 597">
          <a:extLst>
            <a:ext uri="{FF2B5EF4-FFF2-40B4-BE49-F238E27FC236}">
              <a16:creationId xmlns:a16="http://schemas.microsoft.com/office/drawing/2014/main" id="{D35D7197-869C-4DA2-9043-5832D2138A31}"/>
            </a:ext>
          </a:extLst>
        </xdr:cNvPr>
        <xdr:cNvCxnSpPr/>
      </xdr:nvCxnSpPr>
      <xdr:spPr>
        <a:xfrm>
          <a:off x="18392775" y="6264910"/>
          <a:ext cx="809625" cy="1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64588</xdr:rowOff>
    </xdr:from>
    <xdr:to>
      <xdr:col>102</xdr:col>
      <xdr:colOff>165100</xdr:colOff>
      <xdr:row>38</xdr:row>
      <xdr:rowOff>166188</xdr:rowOff>
    </xdr:to>
    <xdr:sp macro="" textlink="">
      <xdr:nvSpPr>
        <xdr:cNvPr id="599" name="楕円 598">
          <a:extLst>
            <a:ext uri="{FF2B5EF4-FFF2-40B4-BE49-F238E27FC236}">
              <a16:creationId xmlns:a16="http://schemas.microsoft.com/office/drawing/2014/main" id="{45C0AEF6-95FC-420E-AC62-3F8EEDC2301E}"/>
            </a:ext>
          </a:extLst>
        </xdr:cNvPr>
        <xdr:cNvSpPr/>
      </xdr:nvSpPr>
      <xdr:spPr>
        <a:xfrm>
          <a:off x="17554575" y="62304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99060</xdr:rowOff>
    </xdr:from>
    <xdr:to>
      <xdr:col>107</xdr:col>
      <xdr:colOff>50800</xdr:colOff>
      <xdr:row>38</xdr:row>
      <xdr:rowOff>115388</xdr:rowOff>
    </xdr:to>
    <xdr:cxnSp macro="">
      <xdr:nvCxnSpPr>
        <xdr:cNvPr id="600" name="直線コネクタ 599">
          <a:extLst>
            <a:ext uri="{FF2B5EF4-FFF2-40B4-BE49-F238E27FC236}">
              <a16:creationId xmlns:a16="http://schemas.microsoft.com/office/drawing/2014/main" id="{F5D07FA8-EF71-486D-9DBC-39E26F2C2475}"/>
            </a:ext>
          </a:extLst>
        </xdr:cNvPr>
        <xdr:cNvCxnSpPr/>
      </xdr:nvCxnSpPr>
      <xdr:spPr>
        <a:xfrm flipV="1">
          <a:off x="17602200" y="6264910"/>
          <a:ext cx="7905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84183</xdr:rowOff>
    </xdr:from>
    <xdr:to>
      <xdr:col>98</xdr:col>
      <xdr:colOff>38100</xdr:colOff>
      <xdr:row>39</xdr:row>
      <xdr:rowOff>14333</xdr:rowOff>
    </xdr:to>
    <xdr:sp macro="" textlink="">
      <xdr:nvSpPr>
        <xdr:cNvPr id="601" name="楕円 600">
          <a:extLst>
            <a:ext uri="{FF2B5EF4-FFF2-40B4-BE49-F238E27FC236}">
              <a16:creationId xmlns:a16="http://schemas.microsoft.com/office/drawing/2014/main" id="{78294907-0DAE-4362-A1F6-F6E840CAEDCC}"/>
            </a:ext>
          </a:extLst>
        </xdr:cNvPr>
        <xdr:cNvSpPr/>
      </xdr:nvSpPr>
      <xdr:spPr>
        <a:xfrm>
          <a:off x="16754475" y="62500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115388</xdr:rowOff>
    </xdr:from>
    <xdr:to>
      <xdr:col>102</xdr:col>
      <xdr:colOff>114300</xdr:colOff>
      <xdr:row>38</xdr:row>
      <xdr:rowOff>134983</xdr:rowOff>
    </xdr:to>
    <xdr:cxnSp macro="">
      <xdr:nvCxnSpPr>
        <xdr:cNvPr id="602" name="直線コネクタ 601">
          <a:extLst>
            <a:ext uri="{FF2B5EF4-FFF2-40B4-BE49-F238E27FC236}">
              <a16:creationId xmlns:a16="http://schemas.microsoft.com/office/drawing/2014/main" id="{E584F727-5BC9-4C59-8110-22AE3B8D4C75}"/>
            </a:ext>
          </a:extLst>
        </xdr:cNvPr>
        <xdr:cNvCxnSpPr/>
      </xdr:nvCxnSpPr>
      <xdr:spPr>
        <a:xfrm flipV="1">
          <a:off x="16802100" y="6278063"/>
          <a:ext cx="8001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C86A13FD-41DD-4F74-96A1-3085FF22BFC5}"/>
            </a:ext>
          </a:extLst>
        </xdr:cNvPr>
        <xdr:cNvSpPr txBox="1"/>
      </xdr:nvSpPr>
      <xdr:spPr>
        <a:xfrm>
          <a:off x="18983402" y="610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7BF5C153-A319-4DDD-8705-678FB2F2D696}"/>
            </a:ext>
          </a:extLst>
        </xdr:cNvPr>
        <xdr:cNvSpPr txBox="1"/>
      </xdr:nvSpPr>
      <xdr:spPr>
        <a:xfrm>
          <a:off x="18183302" y="637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CC81FF0C-3C89-4727-9957-3C54F326C098}"/>
            </a:ext>
          </a:extLst>
        </xdr:cNvPr>
        <xdr:cNvSpPr txBox="1"/>
      </xdr:nvSpPr>
      <xdr:spPr>
        <a:xfrm>
          <a:off x="17383202" y="636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7B19D09C-638F-4F9C-97A6-97353FFEF457}"/>
            </a:ext>
          </a:extLst>
        </xdr:cNvPr>
        <xdr:cNvSpPr txBox="1"/>
      </xdr:nvSpPr>
      <xdr:spPr>
        <a:xfrm>
          <a:off x="16592627" y="635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152417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8DD16F8D-06DC-452B-9137-B579B96E7E55}"/>
            </a:ext>
          </a:extLst>
        </xdr:cNvPr>
        <xdr:cNvSpPr txBox="1"/>
      </xdr:nvSpPr>
      <xdr:spPr>
        <a:xfrm>
          <a:off x="18983402" y="64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166387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10010718-DCCF-4EC3-9291-F8F3FDE184C5}"/>
            </a:ext>
          </a:extLst>
        </xdr:cNvPr>
        <xdr:cNvSpPr txBox="1"/>
      </xdr:nvSpPr>
      <xdr:spPr>
        <a:xfrm>
          <a:off x="18183302"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11266</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176A7DF3-4410-49B6-B2D0-8E3830FC253A}"/>
            </a:ext>
          </a:extLst>
        </xdr:cNvPr>
        <xdr:cNvSpPr txBox="1"/>
      </xdr:nvSpPr>
      <xdr:spPr>
        <a:xfrm>
          <a:off x="17383202" y="600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30860</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7C2E0249-AF13-4B34-9ED9-91E94CC7D877}"/>
            </a:ext>
          </a:extLst>
        </xdr:cNvPr>
        <xdr:cNvSpPr txBox="1"/>
      </xdr:nvSpPr>
      <xdr:spPr>
        <a:xfrm>
          <a:off x="16592627" y="602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3D537C93-C42D-403B-87AE-08CEA5EF9F7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B34959A3-7B29-45B5-AA17-2D4A23700DC8}"/>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98E1B39D-4E95-4665-B57F-14DDAA0DAA9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7DF3146F-2362-477B-8C9C-4224661D40C2}"/>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8C52CC4B-38E9-437E-A6E1-6E4ACF057E9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E930D254-13A6-47F9-BCB4-F630530EA040}"/>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16AD672A-5623-451E-9609-86B036CD018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1D8CD621-53A6-4E59-8B48-7C91EC03920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EDF61122-E7D8-4C2B-B277-3077BE203B5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110854B-7D51-43B6-B23D-C3CB6EF9896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9EC576B3-2957-4829-8E42-2A09F5B7991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3E935397-60E6-4A18-9564-24B622003059}"/>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id="{8E00B5B0-9C36-4A9A-BBF8-4D408628A692}"/>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F04DC955-34BB-412E-97EB-ED91E00E9A23}"/>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6B7E6473-3575-4CBD-8296-7C86E2E57110}"/>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61B01B87-948C-4BD6-9795-42EF7EB0DB1C}"/>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12AB4428-7D31-4222-BDE0-006FCDBB57A6}"/>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9135A6BC-BEC6-4F2C-AEE8-EACB4E64B3F3}"/>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B4ADBF94-3591-4A09-BC0B-B4D91476DC9B}"/>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546C20DE-CF86-45F0-8FC4-841BAFF931C0}"/>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69D432C8-CCFA-45DA-910E-6315419DCB9D}"/>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AC0DA692-7807-49D4-A15A-09F18B7C2D5D}"/>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id="{55E24BF2-443C-47FB-9083-598092909373}"/>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F4D11C22-F8C4-4926-AA84-7A33AEA2A4D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21FC3445-F711-4FBD-9D7A-814676BD5CA8}"/>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a:extLst>
            <a:ext uri="{FF2B5EF4-FFF2-40B4-BE49-F238E27FC236}">
              <a16:creationId xmlns:a16="http://schemas.microsoft.com/office/drawing/2014/main" id="{12D7B16C-2B08-4006-9E3F-1E44C3723298}"/>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637" name="直線コネクタ 636">
          <a:extLst>
            <a:ext uri="{FF2B5EF4-FFF2-40B4-BE49-F238E27FC236}">
              <a16:creationId xmlns:a16="http://schemas.microsoft.com/office/drawing/2014/main" id="{460A6C40-A5F4-4E40-AA83-DA3EBA95C8B5}"/>
            </a:ext>
          </a:extLst>
        </xdr:cNvPr>
        <xdr:cNvCxnSpPr/>
      </xdr:nvCxnSpPr>
      <xdr:spPr>
        <a:xfrm flipV="1">
          <a:off x="14696439" y="8887369"/>
          <a:ext cx="0" cy="1465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638" name="【学校施設】&#10;有形固定資産減価償却率最小値テキスト">
          <a:extLst>
            <a:ext uri="{FF2B5EF4-FFF2-40B4-BE49-F238E27FC236}">
              <a16:creationId xmlns:a16="http://schemas.microsoft.com/office/drawing/2014/main" id="{AF67473E-D89E-4CC1-889B-0C03F2B4D00B}"/>
            </a:ext>
          </a:extLst>
        </xdr:cNvPr>
        <xdr:cNvSpPr txBox="1"/>
      </xdr:nvSpPr>
      <xdr:spPr>
        <a:xfrm>
          <a:off x="14735175" y="10356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639" name="直線コネクタ 638">
          <a:extLst>
            <a:ext uri="{FF2B5EF4-FFF2-40B4-BE49-F238E27FC236}">
              <a16:creationId xmlns:a16="http://schemas.microsoft.com/office/drawing/2014/main" id="{47B05A0A-7133-4649-9366-5C5609FADBAB}"/>
            </a:ext>
          </a:extLst>
        </xdr:cNvPr>
        <xdr:cNvCxnSpPr/>
      </xdr:nvCxnSpPr>
      <xdr:spPr>
        <a:xfrm>
          <a:off x="14611350" y="103527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640" name="【学校施設】&#10;有形固定資産減価償却率最大値テキスト">
          <a:extLst>
            <a:ext uri="{FF2B5EF4-FFF2-40B4-BE49-F238E27FC236}">
              <a16:creationId xmlns:a16="http://schemas.microsoft.com/office/drawing/2014/main" id="{6078EB8C-B013-4C13-BA2E-AE4F33658842}"/>
            </a:ext>
          </a:extLst>
        </xdr:cNvPr>
        <xdr:cNvSpPr txBox="1"/>
      </xdr:nvSpPr>
      <xdr:spPr>
        <a:xfrm>
          <a:off x="14735175" y="86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641" name="直線コネクタ 640">
          <a:extLst>
            <a:ext uri="{FF2B5EF4-FFF2-40B4-BE49-F238E27FC236}">
              <a16:creationId xmlns:a16="http://schemas.microsoft.com/office/drawing/2014/main" id="{6ED5BD77-D7EA-48B3-A885-6A3E8DB56775}"/>
            </a:ext>
          </a:extLst>
        </xdr:cNvPr>
        <xdr:cNvCxnSpPr/>
      </xdr:nvCxnSpPr>
      <xdr:spPr>
        <a:xfrm>
          <a:off x="14611350" y="88873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642" name="【学校施設】&#10;有形固定資産減価償却率平均値テキスト">
          <a:extLst>
            <a:ext uri="{FF2B5EF4-FFF2-40B4-BE49-F238E27FC236}">
              <a16:creationId xmlns:a16="http://schemas.microsoft.com/office/drawing/2014/main" id="{AD5F61A7-F6A8-4B06-9EEE-9754EFB830E9}"/>
            </a:ext>
          </a:extLst>
        </xdr:cNvPr>
        <xdr:cNvSpPr txBox="1"/>
      </xdr:nvSpPr>
      <xdr:spPr>
        <a:xfrm>
          <a:off x="14735175" y="9525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43" name="フローチャート: 判断 642">
          <a:extLst>
            <a:ext uri="{FF2B5EF4-FFF2-40B4-BE49-F238E27FC236}">
              <a16:creationId xmlns:a16="http://schemas.microsoft.com/office/drawing/2014/main" id="{0787E5F5-EC5B-4411-A676-A27C0410A112}"/>
            </a:ext>
          </a:extLst>
        </xdr:cNvPr>
        <xdr:cNvSpPr/>
      </xdr:nvSpPr>
      <xdr:spPr>
        <a:xfrm>
          <a:off x="14649450" y="967059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44" name="フローチャート: 判断 643">
          <a:extLst>
            <a:ext uri="{FF2B5EF4-FFF2-40B4-BE49-F238E27FC236}">
              <a16:creationId xmlns:a16="http://schemas.microsoft.com/office/drawing/2014/main" id="{90F24448-6C30-4FA5-BD18-5BE06A52D4F3}"/>
            </a:ext>
          </a:extLst>
        </xdr:cNvPr>
        <xdr:cNvSpPr/>
      </xdr:nvSpPr>
      <xdr:spPr>
        <a:xfrm>
          <a:off x="13887450" y="96283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45" name="フローチャート: 判断 644">
          <a:extLst>
            <a:ext uri="{FF2B5EF4-FFF2-40B4-BE49-F238E27FC236}">
              <a16:creationId xmlns:a16="http://schemas.microsoft.com/office/drawing/2014/main" id="{7A1B2964-17C5-41FA-95B2-DDA3980BC2A1}"/>
            </a:ext>
          </a:extLst>
        </xdr:cNvPr>
        <xdr:cNvSpPr/>
      </xdr:nvSpPr>
      <xdr:spPr>
        <a:xfrm>
          <a:off x="13096875" y="95891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46" name="フローチャート: 判断 645">
          <a:extLst>
            <a:ext uri="{FF2B5EF4-FFF2-40B4-BE49-F238E27FC236}">
              <a16:creationId xmlns:a16="http://schemas.microsoft.com/office/drawing/2014/main" id="{0DECF019-AADB-4A37-A09B-9292502F92FD}"/>
            </a:ext>
          </a:extLst>
        </xdr:cNvPr>
        <xdr:cNvSpPr/>
      </xdr:nvSpPr>
      <xdr:spPr>
        <a:xfrm>
          <a:off x="12296775" y="95825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647" name="フローチャート: 判断 646">
          <a:extLst>
            <a:ext uri="{FF2B5EF4-FFF2-40B4-BE49-F238E27FC236}">
              <a16:creationId xmlns:a16="http://schemas.microsoft.com/office/drawing/2014/main" id="{4CB4E7CC-42A0-45D6-8417-1EBE1B84B00D}"/>
            </a:ext>
          </a:extLst>
        </xdr:cNvPr>
        <xdr:cNvSpPr/>
      </xdr:nvSpPr>
      <xdr:spPr>
        <a:xfrm>
          <a:off x="11487150" y="96314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779A9F9-7D3F-4A25-9F8F-4FE2EC6FA70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4842E6B-A629-4D65-9A7B-61C5A93DC19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131BF23-BCC7-40CB-93E2-E146BA29C4B0}"/>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896182E-ABCD-4E7C-914C-0A6B8C3A000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69D5E43-75A0-4B12-B957-571684807226}"/>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653" name="楕円 652">
          <a:extLst>
            <a:ext uri="{FF2B5EF4-FFF2-40B4-BE49-F238E27FC236}">
              <a16:creationId xmlns:a16="http://schemas.microsoft.com/office/drawing/2014/main" id="{6DAA2EB3-F66E-40F0-AEA5-35D449C0F594}"/>
            </a:ext>
          </a:extLst>
        </xdr:cNvPr>
        <xdr:cNvSpPr/>
      </xdr:nvSpPr>
      <xdr:spPr>
        <a:xfrm>
          <a:off x="14649450" y="980802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58255</xdr:rowOff>
    </xdr:from>
    <xdr:ext cx="405111" cy="259045"/>
    <xdr:sp macro="" textlink="">
      <xdr:nvSpPr>
        <xdr:cNvPr id="654" name="【学校施設】&#10;有形固定資産減価償却率該当値テキスト">
          <a:extLst>
            <a:ext uri="{FF2B5EF4-FFF2-40B4-BE49-F238E27FC236}">
              <a16:creationId xmlns:a16="http://schemas.microsoft.com/office/drawing/2014/main" id="{0F6E45CE-E7E8-4CDE-9145-C03D672A7D07}"/>
            </a:ext>
          </a:extLst>
        </xdr:cNvPr>
        <xdr:cNvSpPr txBox="1"/>
      </xdr:nvSpPr>
      <xdr:spPr>
        <a:xfrm>
          <a:off x="14735175" y="9783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27577</xdr:rowOff>
    </xdr:from>
    <xdr:to>
      <xdr:col>81</xdr:col>
      <xdr:colOff>101600</xdr:colOff>
      <xdr:row>60</xdr:row>
      <xdr:rowOff>129177</xdr:rowOff>
    </xdr:to>
    <xdr:sp macro="" textlink="">
      <xdr:nvSpPr>
        <xdr:cNvPr id="655" name="楕円 654">
          <a:extLst>
            <a:ext uri="{FF2B5EF4-FFF2-40B4-BE49-F238E27FC236}">
              <a16:creationId xmlns:a16="http://schemas.microsoft.com/office/drawing/2014/main" id="{987930DB-3EF1-48B6-9FE3-13E8DA2D1D6A}"/>
            </a:ext>
          </a:extLst>
        </xdr:cNvPr>
        <xdr:cNvSpPr/>
      </xdr:nvSpPr>
      <xdr:spPr>
        <a:xfrm>
          <a:off x="13887450" y="97557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78377</xdr:rowOff>
    </xdr:from>
    <xdr:to>
      <xdr:col>85</xdr:col>
      <xdr:colOff>127000</xdr:colOff>
      <xdr:row>60</xdr:row>
      <xdr:rowOff>130628</xdr:rowOff>
    </xdr:to>
    <xdr:cxnSp macro="">
      <xdr:nvCxnSpPr>
        <xdr:cNvPr id="656" name="直線コネクタ 655">
          <a:extLst>
            <a:ext uri="{FF2B5EF4-FFF2-40B4-BE49-F238E27FC236}">
              <a16:creationId xmlns:a16="http://schemas.microsoft.com/office/drawing/2014/main" id="{6A3C37C1-5EB1-4830-B660-C39D99200764}"/>
            </a:ext>
          </a:extLst>
        </xdr:cNvPr>
        <xdr:cNvCxnSpPr/>
      </xdr:nvCxnSpPr>
      <xdr:spPr>
        <a:xfrm>
          <a:off x="13935075" y="9803402"/>
          <a:ext cx="762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169635</xdr:rowOff>
    </xdr:from>
    <xdr:to>
      <xdr:col>76</xdr:col>
      <xdr:colOff>165100</xdr:colOff>
      <xdr:row>60</xdr:row>
      <xdr:rowOff>99785</xdr:rowOff>
    </xdr:to>
    <xdr:sp macro="" textlink="">
      <xdr:nvSpPr>
        <xdr:cNvPr id="657" name="楕円 656">
          <a:extLst>
            <a:ext uri="{FF2B5EF4-FFF2-40B4-BE49-F238E27FC236}">
              <a16:creationId xmlns:a16="http://schemas.microsoft.com/office/drawing/2014/main" id="{001F2C4A-A96E-446B-867E-E2215A450535}"/>
            </a:ext>
          </a:extLst>
        </xdr:cNvPr>
        <xdr:cNvSpPr/>
      </xdr:nvSpPr>
      <xdr:spPr>
        <a:xfrm>
          <a:off x="13096875" y="97232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48985</xdr:rowOff>
    </xdr:from>
    <xdr:to>
      <xdr:col>81</xdr:col>
      <xdr:colOff>50800</xdr:colOff>
      <xdr:row>60</xdr:row>
      <xdr:rowOff>78377</xdr:rowOff>
    </xdr:to>
    <xdr:cxnSp macro="">
      <xdr:nvCxnSpPr>
        <xdr:cNvPr id="658" name="直線コネクタ 657">
          <a:extLst>
            <a:ext uri="{FF2B5EF4-FFF2-40B4-BE49-F238E27FC236}">
              <a16:creationId xmlns:a16="http://schemas.microsoft.com/office/drawing/2014/main" id="{500E2D8C-E69B-4BF0-ABA9-717403413D82}"/>
            </a:ext>
          </a:extLst>
        </xdr:cNvPr>
        <xdr:cNvCxnSpPr/>
      </xdr:nvCxnSpPr>
      <xdr:spPr>
        <a:xfrm>
          <a:off x="13144500" y="9770835"/>
          <a:ext cx="790575"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59" name="楕円 658">
          <a:extLst>
            <a:ext uri="{FF2B5EF4-FFF2-40B4-BE49-F238E27FC236}">
              <a16:creationId xmlns:a16="http://schemas.microsoft.com/office/drawing/2014/main" id="{E19AC92F-A84F-42A1-8E57-D29DE943B15C}"/>
            </a:ext>
          </a:extLst>
        </xdr:cNvPr>
        <xdr:cNvSpPr/>
      </xdr:nvSpPr>
      <xdr:spPr>
        <a:xfrm>
          <a:off x="12296775" y="96869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48985</xdr:rowOff>
    </xdr:to>
    <xdr:cxnSp macro="">
      <xdr:nvCxnSpPr>
        <xdr:cNvPr id="660" name="直線コネクタ 659">
          <a:extLst>
            <a:ext uri="{FF2B5EF4-FFF2-40B4-BE49-F238E27FC236}">
              <a16:creationId xmlns:a16="http://schemas.microsoft.com/office/drawing/2014/main" id="{EAF24A63-219B-4E6A-8502-665D7A3AA29B}"/>
            </a:ext>
          </a:extLst>
        </xdr:cNvPr>
        <xdr:cNvCxnSpPr/>
      </xdr:nvCxnSpPr>
      <xdr:spPr>
        <a:xfrm>
          <a:off x="12344400" y="9725025"/>
          <a:ext cx="800100" cy="4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104322</xdr:rowOff>
    </xdr:from>
    <xdr:to>
      <xdr:col>67</xdr:col>
      <xdr:colOff>101600</xdr:colOff>
      <xdr:row>60</xdr:row>
      <xdr:rowOff>34472</xdr:rowOff>
    </xdr:to>
    <xdr:sp macro="" textlink="">
      <xdr:nvSpPr>
        <xdr:cNvPr id="661" name="楕円 660">
          <a:extLst>
            <a:ext uri="{FF2B5EF4-FFF2-40B4-BE49-F238E27FC236}">
              <a16:creationId xmlns:a16="http://schemas.microsoft.com/office/drawing/2014/main" id="{75040AC8-4876-47A8-B900-3AB4253C0864}"/>
            </a:ext>
          </a:extLst>
        </xdr:cNvPr>
        <xdr:cNvSpPr/>
      </xdr:nvSpPr>
      <xdr:spPr>
        <a:xfrm>
          <a:off x="11487150" y="967059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155122</xdr:rowOff>
    </xdr:from>
    <xdr:to>
      <xdr:col>71</xdr:col>
      <xdr:colOff>177800</xdr:colOff>
      <xdr:row>60</xdr:row>
      <xdr:rowOff>0</xdr:rowOff>
    </xdr:to>
    <xdr:cxnSp macro="">
      <xdr:nvCxnSpPr>
        <xdr:cNvPr id="662" name="直線コネクタ 661">
          <a:extLst>
            <a:ext uri="{FF2B5EF4-FFF2-40B4-BE49-F238E27FC236}">
              <a16:creationId xmlns:a16="http://schemas.microsoft.com/office/drawing/2014/main" id="{8DA73B2D-0647-4198-894A-C8AF205A622B}"/>
            </a:ext>
          </a:extLst>
        </xdr:cNvPr>
        <xdr:cNvCxnSpPr/>
      </xdr:nvCxnSpPr>
      <xdr:spPr>
        <a:xfrm>
          <a:off x="11534775" y="9718222"/>
          <a:ext cx="809625"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663" name="n_1aveValue【学校施設】&#10;有形固定資産減価償却率">
          <a:extLst>
            <a:ext uri="{FF2B5EF4-FFF2-40B4-BE49-F238E27FC236}">
              <a16:creationId xmlns:a16="http://schemas.microsoft.com/office/drawing/2014/main" id="{CBA882BC-FE2D-4810-B302-95BE4EB1EC9E}"/>
            </a:ext>
          </a:extLst>
        </xdr:cNvPr>
        <xdr:cNvSpPr txBox="1"/>
      </xdr:nvSpPr>
      <xdr:spPr>
        <a:xfrm>
          <a:off x="13745219" y="9413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664" name="n_2aveValue【学校施設】&#10;有形固定資産減価償却率">
          <a:extLst>
            <a:ext uri="{FF2B5EF4-FFF2-40B4-BE49-F238E27FC236}">
              <a16:creationId xmlns:a16="http://schemas.microsoft.com/office/drawing/2014/main" id="{621CB187-8518-4BA3-AD79-1826FBB3A6D6}"/>
            </a:ext>
          </a:extLst>
        </xdr:cNvPr>
        <xdr:cNvSpPr txBox="1"/>
      </xdr:nvSpPr>
      <xdr:spPr>
        <a:xfrm>
          <a:off x="12964169" y="938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65" name="n_3aveValue【学校施設】&#10;有形固定資産減価償却率">
          <a:extLst>
            <a:ext uri="{FF2B5EF4-FFF2-40B4-BE49-F238E27FC236}">
              <a16:creationId xmlns:a16="http://schemas.microsoft.com/office/drawing/2014/main" id="{6FFC6070-F961-45B3-BB3F-2717EA53AB06}"/>
            </a:ext>
          </a:extLst>
        </xdr:cNvPr>
        <xdr:cNvSpPr txBox="1"/>
      </xdr:nvSpPr>
      <xdr:spPr>
        <a:xfrm>
          <a:off x="12164069" y="937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666" name="n_4aveValue【学校施設】&#10;有形固定資産減価償却率">
          <a:extLst>
            <a:ext uri="{FF2B5EF4-FFF2-40B4-BE49-F238E27FC236}">
              <a16:creationId xmlns:a16="http://schemas.microsoft.com/office/drawing/2014/main" id="{09A6738D-FC38-4B59-8A8A-CE798D6687BA}"/>
            </a:ext>
          </a:extLst>
        </xdr:cNvPr>
        <xdr:cNvSpPr txBox="1"/>
      </xdr:nvSpPr>
      <xdr:spPr>
        <a:xfrm>
          <a:off x="11354444" y="9409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120304</xdr:rowOff>
    </xdr:from>
    <xdr:ext cx="405111" cy="259045"/>
    <xdr:sp macro="" textlink="">
      <xdr:nvSpPr>
        <xdr:cNvPr id="667" name="n_1mainValue【学校施設】&#10;有形固定資産減価償却率">
          <a:extLst>
            <a:ext uri="{FF2B5EF4-FFF2-40B4-BE49-F238E27FC236}">
              <a16:creationId xmlns:a16="http://schemas.microsoft.com/office/drawing/2014/main" id="{6F18BD65-866F-4082-9A74-C465BE327002}"/>
            </a:ext>
          </a:extLst>
        </xdr:cNvPr>
        <xdr:cNvSpPr txBox="1"/>
      </xdr:nvSpPr>
      <xdr:spPr>
        <a:xfrm>
          <a:off x="13745219" y="9848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668" name="n_2mainValue【学校施設】&#10;有形固定資産減価償却率">
          <a:extLst>
            <a:ext uri="{FF2B5EF4-FFF2-40B4-BE49-F238E27FC236}">
              <a16:creationId xmlns:a16="http://schemas.microsoft.com/office/drawing/2014/main" id="{42368D4C-2BBE-414E-9D79-33E63891E949}"/>
            </a:ext>
          </a:extLst>
        </xdr:cNvPr>
        <xdr:cNvSpPr txBox="1"/>
      </xdr:nvSpPr>
      <xdr:spPr>
        <a:xfrm>
          <a:off x="12964169" y="981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669" name="n_3mainValue【学校施設】&#10;有形固定資産減価償却率">
          <a:extLst>
            <a:ext uri="{FF2B5EF4-FFF2-40B4-BE49-F238E27FC236}">
              <a16:creationId xmlns:a16="http://schemas.microsoft.com/office/drawing/2014/main" id="{A4027C0F-9E47-46F9-BB2B-156447FBD4F4}"/>
            </a:ext>
          </a:extLst>
        </xdr:cNvPr>
        <xdr:cNvSpPr txBox="1"/>
      </xdr:nvSpPr>
      <xdr:spPr>
        <a:xfrm>
          <a:off x="12164069"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670" name="n_4mainValue【学校施設】&#10;有形固定資産減価償却率">
          <a:extLst>
            <a:ext uri="{FF2B5EF4-FFF2-40B4-BE49-F238E27FC236}">
              <a16:creationId xmlns:a16="http://schemas.microsoft.com/office/drawing/2014/main" id="{D3B3D4A2-A869-4F56-BB3E-4226A3D9AFCC}"/>
            </a:ext>
          </a:extLst>
        </xdr:cNvPr>
        <xdr:cNvSpPr txBox="1"/>
      </xdr:nvSpPr>
      <xdr:spPr>
        <a:xfrm>
          <a:off x="11354444" y="975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10AFD7C2-9AE8-49D2-A8CE-A24255384EA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DF1A4B69-D459-4C1E-900A-78F7D1B36AE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E8CF9116-A559-426F-BECC-38E7156A93C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69AAA33-CCB1-49A8-8796-81308DCC483C}"/>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A0A0444C-B518-4D76-A30C-1D5AC9A8946F}"/>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5FAB14E3-0AD6-451A-B80E-5E0894A0D2F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9617E91E-DD36-4291-90E5-1C4A95B6664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21D67139-7426-4726-8013-1646332BE6E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1920F1B0-2649-4B1E-95DA-BB7086D44364}"/>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B1925751-62FF-4E41-8911-669339802C56}"/>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1" name="テキスト ボックス 680">
          <a:extLst>
            <a:ext uri="{FF2B5EF4-FFF2-40B4-BE49-F238E27FC236}">
              <a16:creationId xmlns:a16="http://schemas.microsoft.com/office/drawing/2014/main" id="{2A292784-57C9-452D-83BB-A1FF29BDEC70}"/>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4860D7D1-653E-4398-B5F4-955F44CC5854}"/>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7CF67BEE-75E4-49A4-96F4-CD63DF082A38}"/>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BE88838A-C226-432B-A23E-54012A9DEF5A}"/>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6D7676CA-57D9-4945-A296-2E53189F0B9A}"/>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4507A242-9AF4-46DD-857D-3C98F52D2920}"/>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AB0BC6C0-D429-48E1-AC5B-33A45F0B23B6}"/>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73E3E2C2-C220-4D5F-A2B8-8A8AC2F31AAA}"/>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8E5F618F-BA7B-4AFD-A7D0-C24C4AA7BE2A}"/>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74D22749-33AD-4A95-ACA1-8067ACA15130}"/>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D7B83F1B-3CBF-4EB5-916E-9AE1EBAC3E1B}"/>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41C8C531-0211-468C-BFB8-04FE4B7AC2C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10DA445A-46F0-40C5-B73A-93C18E6E681F}"/>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306E1A7B-D5C1-4BD1-A0B0-724A9EFC53E3}"/>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95" name="直線コネクタ 694">
          <a:extLst>
            <a:ext uri="{FF2B5EF4-FFF2-40B4-BE49-F238E27FC236}">
              <a16:creationId xmlns:a16="http://schemas.microsoft.com/office/drawing/2014/main" id="{D950C7CE-1349-41E4-B3C2-CF189AF75B72}"/>
            </a:ext>
          </a:extLst>
        </xdr:cNvPr>
        <xdr:cNvCxnSpPr/>
      </xdr:nvCxnSpPr>
      <xdr:spPr>
        <a:xfrm flipV="1">
          <a:off x="19954239" y="9245600"/>
          <a:ext cx="0" cy="115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96" name="【学校施設】&#10;一人当たり面積最小値テキスト">
          <a:extLst>
            <a:ext uri="{FF2B5EF4-FFF2-40B4-BE49-F238E27FC236}">
              <a16:creationId xmlns:a16="http://schemas.microsoft.com/office/drawing/2014/main" id="{DCF75EB9-84FB-4AD1-BFAE-85AF7693C4C9}"/>
            </a:ext>
          </a:extLst>
        </xdr:cNvPr>
        <xdr:cNvSpPr txBox="1"/>
      </xdr:nvSpPr>
      <xdr:spPr>
        <a:xfrm>
          <a:off x="19992975" y="1039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97" name="直線コネクタ 696">
          <a:extLst>
            <a:ext uri="{FF2B5EF4-FFF2-40B4-BE49-F238E27FC236}">
              <a16:creationId xmlns:a16="http://schemas.microsoft.com/office/drawing/2014/main" id="{8075326F-1C85-4112-8D6F-6DE920F24AFA}"/>
            </a:ext>
          </a:extLst>
        </xdr:cNvPr>
        <xdr:cNvCxnSpPr/>
      </xdr:nvCxnSpPr>
      <xdr:spPr>
        <a:xfrm>
          <a:off x="19878675" y="104018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98" name="【学校施設】&#10;一人当たり面積最大値テキスト">
          <a:extLst>
            <a:ext uri="{FF2B5EF4-FFF2-40B4-BE49-F238E27FC236}">
              <a16:creationId xmlns:a16="http://schemas.microsoft.com/office/drawing/2014/main" id="{B52919BC-C030-4728-8CC6-F30ABB07FA4C}"/>
            </a:ext>
          </a:extLst>
        </xdr:cNvPr>
        <xdr:cNvSpPr txBox="1"/>
      </xdr:nvSpPr>
      <xdr:spPr>
        <a:xfrm>
          <a:off x="19992975"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99" name="直線コネクタ 698">
          <a:extLst>
            <a:ext uri="{FF2B5EF4-FFF2-40B4-BE49-F238E27FC236}">
              <a16:creationId xmlns:a16="http://schemas.microsoft.com/office/drawing/2014/main" id="{CBA53EB7-ADE5-44BA-93A6-9CCF7DAF3283}"/>
            </a:ext>
          </a:extLst>
        </xdr:cNvPr>
        <xdr:cNvCxnSpPr/>
      </xdr:nvCxnSpPr>
      <xdr:spPr>
        <a:xfrm>
          <a:off x="19878675" y="924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700" name="【学校施設】&#10;一人当たり面積平均値テキスト">
          <a:extLst>
            <a:ext uri="{FF2B5EF4-FFF2-40B4-BE49-F238E27FC236}">
              <a16:creationId xmlns:a16="http://schemas.microsoft.com/office/drawing/2014/main" id="{B8DF6B96-7896-4E16-B45C-FFAC17ADE186}"/>
            </a:ext>
          </a:extLst>
        </xdr:cNvPr>
        <xdr:cNvSpPr txBox="1"/>
      </xdr:nvSpPr>
      <xdr:spPr>
        <a:xfrm>
          <a:off x="19992975" y="10046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701" name="フローチャート: 判断 700">
          <a:extLst>
            <a:ext uri="{FF2B5EF4-FFF2-40B4-BE49-F238E27FC236}">
              <a16:creationId xmlns:a16="http://schemas.microsoft.com/office/drawing/2014/main" id="{35D37802-3803-4584-AC83-DB9E31DBB002}"/>
            </a:ext>
          </a:extLst>
        </xdr:cNvPr>
        <xdr:cNvSpPr/>
      </xdr:nvSpPr>
      <xdr:spPr>
        <a:xfrm>
          <a:off x="19897725" y="100681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702" name="フローチャート: 判断 701">
          <a:extLst>
            <a:ext uri="{FF2B5EF4-FFF2-40B4-BE49-F238E27FC236}">
              <a16:creationId xmlns:a16="http://schemas.microsoft.com/office/drawing/2014/main" id="{2CF053F9-02FA-4312-8839-4F639DB60DCE}"/>
            </a:ext>
          </a:extLst>
        </xdr:cNvPr>
        <xdr:cNvSpPr/>
      </xdr:nvSpPr>
      <xdr:spPr>
        <a:xfrm>
          <a:off x="19154775" y="100604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703" name="フローチャート: 判断 702">
          <a:extLst>
            <a:ext uri="{FF2B5EF4-FFF2-40B4-BE49-F238E27FC236}">
              <a16:creationId xmlns:a16="http://schemas.microsoft.com/office/drawing/2014/main" id="{A11C0A73-DD99-4C3D-9187-2D363F62E725}"/>
            </a:ext>
          </a:extLst>
        </xdr:cNvPr>
        <xdr:cNvSpPr/>
      </xdr:nvSpPr>
      <xdr:spPr>
        <a:xfrm>
          <a:off x="18345150" y="100589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704" name="フローチャート: 判断 703">
          <a:extLst>
            <a:ext uri="{FF2B5EF4-FFF2-40B4-BE49-F238E27FC236}">
              <a16:creationId xmlns:a16="http://schemas.microsoft.com/office/drawing/2014/main" id="{5BEE96FC-557F-4FB4-9C2B-7E5826A0A727}"/>
            </a:ext>
          </a:extLst>
        </xdr:cNvPr>
        <xdr:cNvSpPr/>
      </xdr:nvSpPr>
      <xdr:spPr>
        <a:xfrm>
          <a:off x="17554575" y="100614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5" name="フローチャート: 判断 704">
          <a:extLst>
            <a:ext uri="{FF2B5EF4-FFF2-40B4-BE49-F238E27FC236}">
              <a16:creationId xmlns:a16="http://schemas.microsoft.com/office/drawing/2014/main" id="{7B02C0D6-7D0C-4213-B482-654C547CA12E}"/>
            </a:ext>
          </a:extLst>
        </xdr:cNvPr>
        <xdr:cNvSpPr/>
      </xdr:nvSpPr>
      <xdr:spPr>
        <a:xfrm>
          <a:off x="16754475" y="100606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DB4A464-A5AC-47BE-B4B9-25BDCD1D4656}"/>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E79C179-A92E-4328-8219-290332F2A9E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52A57302-201F-43E2-B594-F0A3033BD86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ED1FA6A-0348-41FE-B21C-AD21CEFBA0DA}"/>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20222B47-E3AD-4145-BB73-1D7118F1B15D}"/>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121793</xdr:rowOff>
    </xdr:from>
    <xdr:to>
      <xdr:col>116</xdr:col>
      <xdr:colOff>114300</xdr:colOff>
      <xdr:row>60</xdr:row>
      <xdr:rowOff>51943</xdr:rowOff>
    </xdr:to>
    <xdr:sp macro="" textlink="">
      <xdr:nvSpPr>
        <xdr:cNvPr id="711" name="楕円 710">
          <a:extLst>
            <a:ext uri="{FF2B5EF4-FFF2-40B4-BE49-F238E27FC236}">
              <a16:creationId xmlns:a16="http://schemas.microsoft.com/office/drawing/2014/main" id="{88125315-90A6-4ED8-9191-A8471262E9D7}"/>
            </a:ext>
          </a:extLst>
        </xdr:cNvPr>
        <xdr:cNvSpPr/>
      </xdr:nvSpPr>
      <xdr:spPr>
        <a:xfrm>
          <a:off x="19897725" y="968806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144670</xdr:rowOff>
    </xdr:from>
    <xdr:ext cx="469744" cy="259045"/>
    <xdr:sp macro="" textlink="">
      <xdr:nvSpPr>
        <xdr:cNvPr id="712" name="【学校施設】&#10;一人当たり面積該当値テキスト">
          <a:extLst>
            <a:ext uri="{FF2B5EF4-FFF2-40B4-BE49-F238E27FC236}">
              <a16:creationId xmlns:a16="http://schemas.microsoft.com/office/drawing/2014/main" id="{CFDF87DE-A9E7-4B50-9587-8C1BCA650683}"/>
            </a:ext>
          </a:extLst>
        </xdr:cNvPr>
        <xdr:cNvSpPr txBox="1"/>
      </xdr:nvSpPr>
      <xdr:spPr>
        <a:xfrm>
          <a:off x="19992975" y="95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154559</xdr:rowOff>
    </xdr:from>
    <xdr:to>
      <xdr:col>112</xdr:col>
      <xdr:colOff>38100</xdr:colOff>
      <xdr:row>60</xdr:row>
      <xdr:rowOff>84709</xdr:rowOff>
    </xdr:to>
    <xdr:sp macro="" textlink="">
      <xdr:nvSpPr>
        <xdr:cNvPr id="713" name="楕円 712">
          <a:extLst>
            <a:ext uri="{FF2B5EF4-FFF2-40B4-BE49-F238E27FC236}">
              <a16:creationId xmlns:a16="http://schemas.microsoft.com/office/drawing/2014/main" id="{5CB5AA75-04E0-4B05-BB94-9225E3D90AE3}"/>
            </a:ext>
          </a:extLst>
        </xdr:cNvPr>
        <xdr:cNvSpPr/>
      </xdr:nvSpPr>
      <xdr:spPr>
        <a:xfrm>
          <a:off x="19154775" y="97176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xdr:rowOff>
    </xdr:from>
    <xdr:to>
      <xdr:col>116</xdr:col>
      <xdr:colOff>63500</xdr:colOff>
      <xdr:row>60</xdr:row>
      <xdr:rowOff>33909</xdr:rowOff>
    </xdr:to>
    <xdr:cxnSp macro="">
      <xdr:nvCxnSpPr>
        <xdr:cNvPr id="714" name="直線コネクタ 713">
          <a:extLst>
            <a:ext uri="{FF2B5EF4-FFF2-40B4-BE49-F238E27FC236}">
              <a16:creationId xmlns:a16="http://schemas.microsoft.com/office/drawing/2014/main" id="{ED87CC44-A890-4EC2-842A-1436AF0F7C36}"/>
            </a:ext>
          </a:extLst>
        </xdr:cNvPr>
        <xdr:cNvCxnSpPr/>
      </xdr:nvCxnSpPr>
      <xdr:spPr>
        <a:xfrm flipV="1">
          <a:off x="19202400" y="9726168"/>
          <a:ext cx="752475"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14351</xdr:rowOff>
    </xdr:from>
    <xdr:to>
      <xdr:col>107</xdr:col>
      <xdr:colOff>101600</xdr:colOff>
      <xdr:row>60</xdr:row>
      <xdr:rowOff>115951</xdr:rowOff>
    </xdr:to>
    <xdr:sp macro="" textlink="">
      <xdr:nvSpPr>
        <xdr:cNvPr id="715" name="楕円 714">
          <a:extLst>
            <a:ext uri="{FF2B5EF4-FFF2-40B4-BE49-F238E27FC236}">
              <a16:creationId xmlns:a16="http://schemas.microsoft.com/office/drawing/2014/main" id="{338225CE-41FC-4F56-AC8B-86F8B449F7AB}"/>
            </a:ext>
          </a:extLst>
        </xdr:cNvPr>
        <xdr:cNvSpPr/>
      </xdr:nvSpPr>
      <xdr:spPr>
        <a:xfrm>
          <a:off x="18345150" y="97362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33909</xdr:rowOff>
    </xdr:from>
    <xdr:to>
      <xdr:col>111</xdr:col>
      <xdr:colOff>177800</xdr:colOff>
      <xdr:row>60</xdr:row>
      <xdr:rowOff>65151</xdr:rowOff>
    </xdr:to>
    <xdr:cxnSp macro="">
      <xdr:nvCxnSpPr>
        <xdr:cNvPr id="716" name="直線コネクタ 715">
          <a:extLst>
            <a:ext uri="{FF2B5EF4-FFF2-40B4-BE49-F238E27FC236}">
              <a16:creationId xmlns:a16="http://schemas.microsoft.com/office/drawing/2014/main" id="{C42B8D81-E1FB-4A65-AB25-8C3123BC0E3F}"/>
            </a:ext>
          </a:extLst>
        </xdr:cNvPr>
        <xdr:cNvCxnSpPr/>
      </xdr:nvCxnSpPr>
      <xdr:spPr>
        <a:xfrm flipV="1">
          <a:off x="18392775" y="9755759"/>
          <a:ext cx="809625"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42164</xdr:rowOff>
    </xdr:from>
    <xdr:to>
      <xdr:col>102</xdr:col>
      <xdr:colOff>165100</xdr:colOff>
      <xdr:row>60</xdr:row>
      <xdr:rowOff>143764</xdr:rowOff>
    </xdr:to>
    <xdr:sp macro="" textlink="">
      <xdr:nvSpPr>
        <xdr:cNvPr id="717" name="楕円 716">
          <a:extLst>
            <a:ext uri="{FF2B5EF4-FFF2-40B4-BE49-F238E27FC236}">
              <a16:creationId xmlns:a16="http://schemas.microsoft.com/office/drawing/2014/main" id="{21484476-E4F7-4B8D-A8B8-EC514DD84A14}"/>
            </a:ext>
          </a:extLst>
        </xdr:cNvPr>
        <xdr:cNvSpPr/>
      </xdr:nvSpPr>
      <xdr:spPr>
        <a:xfrm>
          <a:off x="17554575" y="97703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65151</xdr:rowOff>
    </xdr:from>
    <xdr:to>
      <xdr:col>107</xdr:col>
      <xdr:colOff>50800</xdr:colOff>
      <xdr:row>60</xdr:row>
      <xdr:rowOff>92964</xdr:rowOff>
    </xdr:to>
    <xdr:cxnSp macro="">
      <xdr:nvCxnSpPr>
        <xdr:cNvPr id="718" name="直線コネクタ 717">
          <a:extLst>
            <a:ext uri="{FF2B5EF4-FFF2-40B4-BE49-F238E27FC236}">
              <a16:creationId xmlns:a16="http://schemas.microsoft.com/office/drawing/2014/main" id="{9EBB3182-4982-4E43-AA7E-896095E6C716}"/>
            </a:ext>
          </a:extLst>
        </xdr:cNvPr>
        <xdr:cNvCxnSpPr/>
      </xdr:nvCxnSpPr>
      <xdr:spPr>
        <a:xfrm flipV="1">
          <a:off x="17602200" y="9793351"/>
          <a:ext cx="790575"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71501</xdr:rowOff>
    </xdr:from>
    <xdr:to>
      <xdr:col>98</xdr:col>
      <xdr:colOff>38100</xdr:colOff>
      <xdr:row>61</xdr:row>
      <xdr:rowOff>1651</xdr:rowOff>
    </xdr:to>
    <xdr:sp macro="" textlink="">
      <xdr:nvSpPr>
        <xdr:cNvPr id="719" name="楕円 718">
          <a:extLst>
            <a:ext uri="{FF2B5EF4-FFF2-40B4-BE49-F238E27FC236}">
              <a16:creationId xmlns:a16="http://schemas.microsoft.com/office/drawing/2014/main" id="{A5D3597E-B9ED-4B20-B025-0187A41A49CB}"/>
            </a:ext>
          </a:extLst>
        </xdr:cNvPr>
        <xdr:cNvSpPr/>
      </xdr:nvSpPr>
      <xdr:spPr>
        <a:xfrm>
          <a:off x="16754475" y="97933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92964</xdr:rowOff>
    </xdr:from>
    <xdr:to>
      <xdr:col>102</xdr:col>
      <xdr:colOff>114300</xdr:colOff>
      <xdr:row>60</xdr:row>
      <xdr:rowOff>122301</xdr:rowOff>
    </xdr:to>
    <xdr:cxnSp macro="">
      <xdr:nvCxnSpPr>
        <xdr:cNvPr id="720" name="直線コネクタ 719">
          <a:extLst>
            <a:ext uri="{FF2B5EF4-FFF2-40B4-BE49-F238E27FC236}">
              <a16:creationId xmlns:a16="http://schemas.microsoft.com/office/drawing/2014/main" id="{BDD7EBD5-8194-4408-A521-D0DCDBA6EE96}"/>
            </a:ext>
          </a:extLst>
        </xdr:cNvPr>
        <xdr:cNvCxnSpPr/>
      </xdr:nvCxnSpPr>
      <xdr:spPr>
        <a:xfrm flipV="1">
          <a:off x="16802100" y="9817989"/>
          <a:ext cx="8001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721" name="n_1aveValue【学校施設】&#10;一人当たり面積">
          <a:extLst>
            <a:ext uri="{FF2B5EF4-FFF2-40B4-BE49-F238E27FC236}">
              <a16:creationId xmlns:a16="http://schemas.microsoft.com/office/drawing/2014/main" id="{1E7BE478-E032-4FF6-9455-A975442D4C13}"/>
            </a:ext>
          </a:extLst>
        </xdr:cNvPr>
        <xdr:cNvSpPr txBox="1"/>
      </xdr:nvSpPr>
      <xdr:spPr>
        <a:xfrm>
          <a:off x="18983402"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722" name="n_2aveValue【学校施設】&#10;一人当たり面積">
          <a:extLst>
            <a:ext uri="{FF2B5EF4-FFF2-40B4-BE49-F238E27FC236}">
              <a16:creationId xmlns:a16="http://schemas.microsoft.com/office/drawing/2014/main" id="{B707A5B8-7031-4FA9-A4F1-61253533EF82}"/>
            </a:ext>
          </a:extLst>
        </xdr:cNvPr>
        <xdr:cNvSpPr txBox="1"/>
      </xdr:nvSpPr>
      <xdr:spPr>
        <a:xfrm>
          <a:off x="18183302"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723" name="n_3aveValue【学校施設】&#10;一人当たり面積">
          <a:extLst>
            <a:ext uri="{FF2B5EF4-FFF2-40B4-BE49-F238E27FC236}">
              <a16:creationId xmlns:a16="http://schemas.microsoft.com/office/drawing/2014/main" id="{CE5DB61E-F3C6-4690-8706-D60B50B9F57F}"/>
            </a:ext>
          </a:extLst>
        </xdr:cNvPr>
        <xdr:cNvSpPr txBox="1"/>
      </xdr:nvSpPr>
      <xdr:spPr>
        <a:xfrm>
          <a:off x="17383202" y="1015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24" name="n_4aveValue【学校施設】&#10;一人当たり面積">
          <a:extLst>
            <a:ext uri="{FF2B5EF4-FFF2-40B4-BE49-F238E27FC236}">
              <a16:creationId xmlns:a16="http://schemas.microsoft.com/office/drawing/2014/main" id="{AC3600E9-EE56-495B-B4EE-C13B5C0C451A}"/>
            </a:ext>
          </a:extLst>
        </xdr:cNvPr>
        <xdr:cNvSpPr txBox="1"/>
      </xdr:nvSpPr>
      <xdr:spPr>
        <a:xfrm>
          <a:off x="16592627" y="1015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101236</xdr:rowOff>
    </xdr:from>
    <xdr:ext cx="469744" cy="259045"/>
    <xdr:sp macro="" textlink="">
      <xdr:nvSpPr>
        <xdr:cNvPr id="725" name="n_1mainValue【学校施設】&#10;一人当たり面積">
          <a:extLst>
            <a:ext uri="{FF2B5EF4-FFF2-40B4-BE49-F238E27FC236}">
              <a16:creationId xmlns:a16="http://schemas.microsoft.com/office/drawing/2014/main" id="{4540389D-E96D-4AFD-ACC6-3DD1159BBFE3}"/>
            </a:ext>
          </a:extLst>
        </xdr:cNvPr>
        <xdr:cNvSpPr txBox="1"/>
      </xdr:nvSpPr>
      <xdr:spPr>
        <a:xfrm>
          <a:off x="18983402" y="950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132478</xdr:rowOff>
    </xdr:from>
    <xdr:ext cx="469744" cy="259045"/>
    <xdr:sp macro="" textlink="">
      <xdr:nvSpPr>
        <xdr:cNvPr id="726" name="n_2mainValue【学校施設】&#10;一人当たり面積">
          <a:extLst>
            <a:ext uri="{FF2B5EF4-FFF2-40B4-BE49-F238E27FC236}">
              <a16:creationId xmlns:a16="http://schemas.microsoft.com/office/drawing/2014/main" id="{478750BE-8F04-4C0D-BC1C-353F76DB2C53}"/>
            </a:ext>
          </a:extLst>
        </xdr:cNvPr>
        <xdr:cNvSpPr txBox="1"/>
      </xdr:nvSpPr>
      <xdr:spPr>
        <a:xfrm>
          <a:off x="18183302" y="953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160291</xdr:rowOff>
    </xdr:from>
    <xdr:ext cx="469744" cy="259045"/>
    <xdr:sp macro="" textlink="">
      <xdr:nvSpPr>
        <xdr:cNvPr id="727" name="n_3mainValue【学校施設】&#10;一人当たり面積">
          <a:extLst>
            <a:ext uri="{FF2B5EF4-FFF2-40B4-BE49-F238E27FC236}">
              <a16:creationId xmlns:a16="http://schemas.microsoft.com/office/drawing/2014/main" id="{8FDA3DEA-99F8-4C66-B48D-5B2FEC5AB52E}"/>
            </a:ext>
          </a:extLst>
        </xdr:cNvPr>
        <xdr:cNvSpPr txBox="1"/>
      </xdr:nvSpPr>
      <xdr:spPr>
        <a:xfrm>
          <a:off x="17383202" y="95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18178</xdr:rowOff>
    </xdr:from>
    <xdr:ext cx="469744" cy="259045"/>
    <xdr:sp macro="" textlink="">
      <xdr:nvSpPr>
        <xdr:cNvPr id="728" name="n_4mainValue【学校施設】&#10;一人当たり面積">
          <a:extLst>
            <a:ext uri="{FF2B5EF4-FFF2-40B4-BE49-F238E27FC236}">
              <a16:creationId xmlns:a16="http://schemas.microsoft.com/office/drawing/2014/main" id="{2D6B1185-30BC-48BE-8766-43182BB5F0B5}"/>
            </a:ext>
          </a:extLst>
        </xdr:cNvPr>
        <xdr:cNvSpPr txBox="1"/>
      </xdr:nvSpPr>
      <xdr:spPr>
        <a:xfrm>
          <a:off x="16592627" y="958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377C93ED-9027-43AA-BA78-7BB35D70E43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2C52180D-159D-4251-97C4-208EB159D57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DBF79B06-2FB6-4510-A326-D394F012473A}"/>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3CB0E08F-0C3C-49FA-8DF2-D5837600B7D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D0BB8EEF-9737-4498-BA9C-8C6741341B9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9D72BD6-CE06-4C3D-8ACB-FC7D1033995E}"/>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43C7B7BF-1E2F-4AA4-A4D8-C7FD45B4BE6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65DF0BF3-51F7-49A9-B238-8876F7827237}"/>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87E7A30E-A02B-444E-B9EC-85B5516B657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BEC7D174-59EC-4C04-857D-09F44C2B95D0}"/>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E73B29B8-1F4C-4E4E-9644-A6DDC247306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0" name="直線コネクタ 739">
          <a:extLst>
            <a:ext uri="{FF2B5EF4-FFF2-40B4-BE49-F238E27FC236}">
              <a16:creationId xmlns:a16="http://schemas.microsoft.com/office/drawing/2014/main" id="{7A59134E-4BC9-476E-9297-74804CE092DF}"/>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1" name="テキスト ボックス 740">
          <a:extLst>
            <a:ext uri="{FF2B5EF4-FFF2-40B4-BE49-F238E27FC236}">
              <a16:creationId xmlns:a16="http://schemas.microsoft.com/office/drawing/2014/main" id="{3F0A3FA7-9FB7-438F-B96B-B2AC192E9EA3}"/>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2" name="直線コネクタ 741">
          <a:extLst>
            <a:ext uri="{FF2B5EF4-FFF2-40B4-BE49-F238E27FC236}">
              <a16:creationId xmlns:a16="http://schemas.microsoft.com/office/drawing/2014/main" id="{610A3330-2BB2-45C0-AB61-F86B00D50C35}"/>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3" name="テキスト ボックス 742">
          <a:extLst>
            <a:ext uri="{FF2B5EF4-FFF2-40B4-BE49-F238E27FC236}">
              <a16:creationId xmlns:a16="http://schemas.microsoft.com/office/drawing/2014/main" id="{23FD0356-22B4-4E65-BDF9-8128511C779A}"/>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4" name="直線コネクタ 743">
          <a:extLst>
            <a:ext uri="{FF2B5EF4-FFF2-40B4-BE49-F238E27FC236}">
              <a16:creationId xmlns:a16="http://schemas.microsoft.com/office/drawing/2014/main" id="{AE931251-BECE-4022-9B9F-CA11A37B27D5}"/>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5" name="テキスト ボックス 744">
          <a:extLst>
            <a:ext uri="{FF2B5EF4-FFF2-40B4-BE49-F238E27FC236}">
              <a16:creationId xmlns:a16="http://schemas.microsoft.com/office/drawing/2014/main" id="{CA49F42C-4631-4AAE-B393-EBE28EF4EB8B}"/>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6" name="直線コネクタ 745">
          <a:extLst>
            <a:ext uri="{FF2B5EF4-FFF2-40B4-BE49-F238E27FC236}">
              <a16:creationId xmlns:a16="http://schemas.microsoft.com/office/drawing/2014/main" id="{D7781729-E74E-4F7F-A93A-8876BF619339}"/>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7" name="テキスト ボックス 746">
          <a:extLst>
            <a:ext uri="{FF2B5EF4-FFF2-40B4-BE49-F238E27FC236}">
              <a16:creationId xmlns:a16="http://schemas.microsoft.com/office/drawing/2014/main" id="{FC563F1C-7737-4FDD-88BC-B7651773927D}"/>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8" name="直線コネクタ 747">
          <a:extLst>
            <a:ext uri="{FF2B5EF4-FFF2-40B4-BE49-F238E27FC236}">
              <a16:creationId xmlns:a16="http://schemas.microsoft.com/office/drawing/2014/main" id="{D5A5401F-4F23-4E26-A886-DE4AAD149440}"/>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9" name="テキスト ボックス 748">
          <a:extLst>
            <a:ext uri="{FF2B5EF4-FFF2-40B4-BE49-F238E27FC236}">
              <a16:creationId xmlns:a16="http://schemas.microsoft.com/office/drawing/2014/main" id="{4AF77A20-A3CE-4C1C-A677-D19FD4A6FACA}"/>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0" name="直線コネクタ 749">
          <a:extLst>
            <a:ext uri="{FF2B5EF4-FFF2-40B4-BE49-F238E27FC236}">
              <a16:creationId xmlns:a16="http://schemas.microsoft.com/office/drawing/2014/main" id="{73720278-CCAE-46A5-B227-4B4F25EDF847}"/>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1" name="テキスト ボックス 750">
          <a:extLst>
            <a:ext uri="{FF2B5EF4-FFF2-40B4-BE49-F238E27FC236}">
              <a16:creationId xmlns:a16="http://schemas.microsoft.com/office/drawing/2014/main" id="{CC48A8F1-D98F-42C5-B427-065079819CE6}"/>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CA33D97F-BF0F-43D4-85AF-50341C1BBD0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DE4463E8-6EB3-4E65-B69A-A650C821DBE1}"/>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54" name="直線コネクタ 753">
          <a:extLst>
            <a:ext uri="{FF2B5EF4-FFF2-40B4-BE49-F238E27FC236}">
              <a16:creationId xmlns:a16="http://schemas.microsoft.com/office/drawing/2014/main" id="{11215928-6D33-46FA-B0D9-4B78912B9B5D}"/>
            </a:ext>
          </a:extLst>
        </xdr:cNvPr>
        <xdr:cNvCxnSpPr/>
      </xdr:nvCxnSpPr>
      <xdr:spPr>
        <a:xfrm flipV="1">
          <a:off x="14696439" y="12726851"/>
          <a:ext cx="0" cy="136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5" name="【児童館】&#10;有形固定資産減価償却率最小値テキスト">
          <a:extLst>
            <a:ext uri="{FF2B5EF4-FFF2-40B4-BE49-F238E27FC236}">
              <a16:creationId xmlns:a16="http://schemas.microsoft.com/office/drawing/2014/main" id="{90FE3C61-CD8C-4AA1-BDBD-C92CEC8D6FAD}"/>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6" name="直線コネクタ 755">
          <a:extLst>
            <a:ext uri="{FF2B5EF4-FFF2-40B4-BE49-F238E27FC236}">
              <a16:creationId xmlns:a16="http://schemas.microsoft.com/office/drawing/2014/main" id="{D388844B-D368-4683-85FA-CD52587BF80E}"/>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57" name="【児童館】&#10;有形固定資産減価償却率最大値テキスト">
          <a:extLst>
            <a:ext uri="{FF2B5EF4-FFF2-40B4-BE49-F238E27FC236}">
              <a16:creationId xmlns:a16="http://schemas.microsoft.com/office/drawing/2014/main" id="{132F2C11-6763-4A3C-83C2-1CBEED85551B}"/>
            </a:ext>
          </a:extLst>
        </xdr:cNvPr>
        <xdr:cNvSpPr txBox="1"/>
      </xdr:nvSpPr>
      <xdr:spPr>
        <a:xfrm>
          <a:off x="14735175" y="12514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58" name="直線コネクタ 757">
          <a:extLst>
            <a:ext uri="{FF2B5EF4-FFF2-40B4-BE49-F238E27FC236}">
              <a16:creationId xmlns:a16="http://schemas.microsoft.com/office/drawing/2014/main" id="{1B51BCEA-E702-4BD4-90E6-53B35015FA6A}"/>
            </a:ext>
          </a:extLst>
        </xdr:cNvPr>
        <xdr:cNvCxnSpPr/>
      </xdr:nvCxnSpPr>
      <xdr:spPr>
        <a:xfrm>
          <a:off x="14611350" y="127268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759" name="【児童館】&#10;有形固定資産減価償却率平均値テキスト">
          <a:extLst>
            <a:ext uri="{FF2B5EF4-FFF2-40B4-BE49-F238E27FC236}">
              <a16:creationId xmlns:a16="http://schemas.microsoft.com/office/drawing/2014/main" id="{8F22E389-415F-436C-8E8E-F92369C90AC9}"/>
            </a:ext>
          </a:extLst>
        </xdr:cNvPr>
        <xdr:cNvSpPr txBox="1"/>
      </xdr:nvSpPr>
      <xdr:spPr>
        <a:xfrm>
          <a:off x="14735175" y="13248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760" name="フローチャート: 判断 759">
          <a:extLst>
            <a:ext uri="{FF2B5EF4-FFF2-40B4-BE49-F238E27FC236}">
              <a16:creationId xmlns:a16="http://schemas.microsoft.com/office/drawing/2014/main" id="{E011F783-E237-481A-B997-5B709629DC8A}"/>
            </a:ext>
          </a:extLst>
        </xdr:cNvPr>
        <xdr:cNvSpPr/>
      </xdr:nvSpPr>
      <xdr:spPr>
        <a:xfrm>
          <a:off x="14649450" y="133937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61" name="フローチャート: 判断 760">
          <a:extLst>
            <a:ext uri="{FF2B5EF4-FFF2-40B4-BE49-F238E27FC236}">
              <a16:creationId xmlns:a16="http://schemas.microsoft.com/office/drawing/2014/main" id="{B48E7A57-0736-4BBC-9520-BB7868891666}"/>
            </a:ext>
          </a:extLst>
        </xdr:cNvPr>
        <xdr:cNvSpPr/>
      </xdr:nvSpPr>
      <xdr:spPr>
        <a:xfrm>
          <a:off x="13887450" y="13429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62" name="フローチャート: 判断 761">
          <a:extLst>
            <a:ext uri="{FF2B5EF4-FFF2-40B4-BE49-F238E27FC236}">
              <a16:creationId xmlns:a16="http://schemas.microsoft.com/office/drawing/2014/main" id="{80DFB023-0515-49F9-86A3-A020B9139A7B}"/>
            </a:ext>
          </a:extLst>
        </xdr:cNvPr>
        <xdr:cNvSpPr/>
      </xdr:nvSpPr>
      <xdr:spPr>
        <a:xfrm>
          <a:off x="13096875" y="133923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63" name="フローチャート: 判断 762">
          <a:extLst>
            <a:ext uri="{FF2B5EF4-FFF2-40B4-BE49-F238E27FC236}">
              <a16:creationId xmlns:a16="http://schemas.microsoft.com/office/drawing/2014/main" id="{C4AA99DA-455D-455E-AE0E-1A94DD3C9AB0}"/>
            </a:ext>
          </a:extLst>
        </xdr:cNvPr>
        <xdr:cNvSpPr/>
      </xdr:nvSpPr>
      <xdr:spPr>
        <a:xfrm>
          <a:off x="12296775" y="133743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4" name="フローチャート: 判断 763">
          <a:extLst>
            <a:ext uri="{FF2B5EF4-FFF2-40B4-BE49-F238E27FC236}">
              <a16:creationId xmlns:a16="http://schemas.microsoft.com/office/drawing/2014/main" id="{E430ED7D-5674-4537-9AC2-0D4B2B8BE538}"/>
            </a:ext>
          </a:extLst>
        </xdr:cNvPr>
        <xdr:cNvSpPr/>
      </xdr:nvSpPr>
      <xdr:spPr>
        <a:xfrm>
          <a:off x="11487150" y="132467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FECF17A-A72C-4181-8439-B3CC7E06952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FB58CD0-5E11-4F6F-8614-B77BA6E31B7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42BF66C0-BEBD-4CF3-9C0F-F13E76976F9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D74955AF-7DDB-4F1A-8092-02689EE309C8}"/>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A6B22041-9621-46E5-B3EE-B9AE43B6993B}"/>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103232</xdr:rowOff>
    </xdr:from>
    <xdr:to>
      <xdr:col>85</xdr:col>
      <xdr:colOff>177800</xdr:colOff>
      <xdr:row>84</xdr:row>
      <xdr:rowOff>33382</xdr:rowOff>
    </xdr:to>
    <xdr:sp macro="" textlink="">
      <xdr:nvSpPr>
        <xdr:cNvPr id="770" name="楕円 769">
          <a:extLst>
            <a:ext uri="{FF2B5EF4-FFF2-40B4-BE49-F238E27FC236}">
              <a16:creationId xmlns:a16="http://schemas.microsoft.com/office/drawing/2014/main" id="{3BE06313-63B3-403E-B22F-D2561DB8004E}"/>
            </a:ext>
          </a:extLst>
        </xdr:cNvPr>
        <xdr:cNvSpPr/>
      </xdr:nvSpPr>
      <xdr:spPr>
        <a:xfrm>
          <a:off x="14649450" y="1355570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81659</xdr:rowOff>
    </xdr:from>
    <xdr:ext cx="405111" cy="259045"/>
    <xdr:sp macro="" textlink="">
      <xdr:nvSpPr>
        <xdr:cNvPr id="771" name="【児童館】&#10;有形固定資産減価償却率該当値テキスト">
          <a:extLst>
            <a:ext uri="{FF2B5EF4-FFF2-40B4-BE49-F238E27FC236}">
              <a16:creationId xmlns:a16="http://schemas.microsoft.com/office/drawing/2014/main" id="{F04C9DA2-EA2C-404F-9E4A-44C9BE8CE2DE}"/>
            </a:ext>
          </a:extLst>
        </xdr:cNvPr>
        <xdr:cNvSpPr txBox="1"/>
      </xdr:nvSpPr>
      <xdr:spPr>
        <a:xfrm>
          <a:off x="14735175" y="1353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121194</xdr:rowOff>
    </xdr:from>
    <xdr:to>
      <xdr:col>81</xdr:col>
      <xdr:colOff>101600</xdr:colOff>
      <xdr:row>84</xdr:row>
      <xdr:rowOff>51344</xdr:rowOff>
    </xdr:to>
    <xdr:sp macro="" textlink="">
      <xdr:nvSpPr>
        <xdr:cNvPr id="772" name="楕円 771">
          <a:extLst>
            <a:ext uri="{FF2B5EF4-FFF2-40B4-BE49-F238E27FC236}">
              <a16:creationId xmlns:a16="http://schemas.microsoft.com/office/drawing/2014/main" id="{9796605F-EAEC-435D-9ACC-588D21B30F1C}"/>
            </a:ext>
          </a:extLst>
        </xdr:cNvPr>
        <xdr:cNvSpPr/>
      </xdr:nvSpPr>
      <xdr:spPr>
        <a:xfrm>
          <a:off x="13887450" y="1357366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154032</xdr:rowOff>
    </xdr:from>
    <xdr:to>
      <xdr:col>85</xdr:col>
      <xdr:colOff>127000</xdr:colOff>
      <xdr:row>84</xdr:row>
      <xdr:rowOff>544</xdr:rowOff>
    </xdr:to>
    <xdr:cxnSp macro="">
      <xdr:nvCxnSpPr>
        <xdr:cNvPr id="773" name="直線コネクタ 772">
          <a:extLst>
            <a:ext uri="{FF2B5EF4-FFF2-40B4-BE49-F238E27FC236}">
              <a16:creationId xmlns:a16="http://schemas.microsoft.com/office/drawing/2014/main" id="{4D3517C5-B87D-4A9D-8D0E-D6CA7A6225D5}"/>
            </a:ext>
          </a:extLst>
        </xdr:cNvPr>
        <xdr:cNvCxnSpPr/>
      </xdr:nvCxnSpPr>
      <xdr:spPr>
        <a:xfrm flipV="1">
          <a:off x="13935075" y="13603332"/>
          <a:ext cx="7620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109764</xdr:rowOff>
    </xdr:from>
    <xdr:to>
      <xdr:col>76</xdr:col>
      <xdr:colOff>165100</xdr:colOff>
      <xdr:row>84</xdr:row>
      <xdr:rowOff>39914</xdr:rowOff>
    </xdr:to>
    <xdr:sp macro="" textlink="">
      <xdr:nvSpPr>
        <xdr:cNvPr id="774" name="楕円 773">
          <a:extLst>
            <a:ext uri="{FF2B5EF4-FFF2-40B4-BE49-F238E27FC236}">
              <a16:creationId xmlns:a16="http://schemas.microsoft.com/office/drawing/2014/main" id="{90E17908-9769-41E3-A996-B5AFE22D4276}"/>
            </a:ext>
          </a:extLst>
        </xdr:cNvPr>
        <xdr:cNvSpPr/>
      </xdr:nvSpPr>
      <xdr:spPr>
        <a:xfrm>
          <a:off x="13096875" y="135558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160564</xdr:rowOff>
    </xdr:from>
    <xdr:to>
      <xdr:col>81</xdr:col>
      <xdr:colOff>50800</xdr:colOff>
      <xdr:row>84</xdr:row>
      <xdr:rowOff>544</xdr:rowOff>
    </xdr:to>
    <xdr:cxnSp macro="">
      <xdr:nvCxnSpPr>
        <xdr:cNvPr id="775" name="直線コネクタ 774">
          <a:extLst>
            <a:ext uri="{FF2B5EF4-FFF2-40B4-BE49-F238E27FC236}">
              <a16:creationId xmlns:a16="http://schemas.microsoft.com/office/drawing/2014/main" id="{900F149F-D5E2-4E50-B0EC-C834512F8C15}"/>
            </a:ext>
          </a:extLst>
        </xdr:cNvPr>
        <xdr:cNvCxnSpPr/>
      </xdr:nvCxnSpPr>
      <xdr:spPr>
        <a:xfrm>
          <a:off x="13144500" y="1361303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75474</xdr:rowOff>
    </xdr:from>
    <xdr:to>
      <xdr:col>72</xdr:col>
      <xdr:colOff>38100</xdr:colOff>
      <xdr:row>84</xdr:row>
      <xdr:rowOff>5624</xdr:rowOff>
    </xdr:to>
    <xdr:sp macro="" textlink="">
      <xdr:nvSpPr>
        <xdr:cNvPr id="776" name="楕円 775">
          <a:extLst>
            <a:ext uri="{FF2B5EF4-FFF2-40B4-BE49-F238E27FC236}">
              <a16:creationId xmlns:a16="http://schemas.microsoft.com/office/drawing/2014/main" id="{39981518-971A-4327-9A9F-035EAA41F6BD}"/>
            </a:ext>
          </a:extLst>
        </xdr:cNvPr>
        <xdr:cNvSpPr/>
      </xdr:nvSpPr>
      <xdr:spPr>
        <a:xfrm>
          <a:off x="12296775" y="135247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126274</xdr:rowOff>
    </xdr:from>
    <xdr:to>
      <xdr:col>76</xdr:col>
      <xdr:colOff>114300</xdr:colOff>
      <xdr:row>83</xdr:row>
      <xdr:rowOff>160564</xdr:rowOff>
    </xdr:to>
    <xdr:cxnSp macro="">
      <xdr:nvCxnSpPr>
        <xdr:cNvPr id="777" name="直線コネクタ 776">
          <a:extLst>
            <a:ext uri="{FF2B5EF4-FFF2-40B4-BE49-F238E27FC236}">
              <a16:creationId xmlns:a16="http://schemas.microsoft.com/office/drawing/2014/main" id="{BF009D24-166B-4158-994D-5C2BC8DFCFF8}"/>
            </a:ext>
          </a:extLst>
        </xdr:cNvPr>
        <xdr:cNvCxnSpPr/>
      </xdr:nvCxnSpPr>
      <xdr:spPr>
        <a:xfrm>
          <a:off x="12344400" y="13572399"/>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47716</xdr:rowOff>
    </xdr:from>
    <xdr:to>
      <xdr:col>67</xdr:col>
      <xdr:colOff>101600</xdr:colOff>
      <xdr:row>83</xdr:row>
      <xdr:rowOff>149316</xdr:rowOff>
    </xdr:to>
    <xdr:sp macro="" textlink="">
      <xdr:nvSpPr>
        <xdr:cNvPr id="778" name="楕円 777">
          <a:extLst>
            <a:ext uri="{FF2B5EF4-FFF2-40B4-BE49-F238E27FC236}">
              <a16:creationId xmlns:a16="http://schemas.microsoft.com/office/drawing/2014/main" id="{C7AA4ADD-062A-4E24-B7C2-E559C5301CFF}"/>
            </a:ext>
          </a:extLst>
        </xdr:cNvPr>
        <xdr:cNvSpPr/>
      </xdr:nvSpPr>
      <xdr:spPr>
        <a:xfrm>
          <a:off x="11487150" y="134938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98516</xdr:rowOff>
    </xdr:from>
    <xdr:to>
      <xdr:col>71</xdr:col>
      <xdr:colOff>177800</xdr:colOff>
      <xdr:row>83</xdr:row>
      <xdr:rowOff>126274</xdr:rowOff>
    </xdr:to>
    <xdr:cxnSp macro="">
      <xdr:nvCxnSpPr>
        <xdr:cNvPr id="779" name="直線コネクタ 778">
          <a:extLst>
            <a:ext uri="{FF2B5EF4-FFF2-40B4-BE49-F238E27FC236}">
              <a16:creationId xmlns:a16="http://schemas.microsoft.com/office/drawing/2014/main" id="{A3C89BD9-E2E4-47B8-895E-6CDB873432DF}"/>
            </a:ext>
          </a:extLst>
        </xdr:cNvPr>
        <xdr:cNvCxnSpPr/>
      </xdr:nvCxnSpPr>
      <xdr:spPr>
        <a:xfrm>
          <a:off x="11534775" y="13550991"/>
          <a:ext cx="809625"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80" name="n_1aveValue【児童館】&#10;有形固定資産減価償却率">
          <a:extLst>
            <a:ext uri="{FF2B5EF4-FFF2-40B4-BE49-F238E27FC236}">
              <a16:creationId xmlns:a16="http://schemas.microsoft.com/office/drawing/2014/main" id="{1EBE3C00-4F19-410C-A69F-BCAB884FDD73}"/>
            </a:ext>
          </a:extLst>
        </xdr:cNvPr>
        <xdr:cNvSpPr txBox="1"/>
      </xdr:nvSpPr>
      <xdr:spPr>
        <a:xfrm>
          <a:off x="13745219" y="1321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781" name="n_2aveValue【児童館】&#10;有形固定資産減価償却率">
          <a:extLst>
            <a:ext uri="{FF2B5EF4-FFF2-40B4-BE49-F238E27FC236}">
              <a16:creationId xmlns:a16="http://schemas.microsoft.com/office/drawing/2014/main" id="{D742D7A9-37F7-4540-B195-5C33A6276CD1}"/>
            </a:ext>
          </a:extLst>
        </xdr:cNvPr>
        <xdr:cNvSpPr txBox="1"/>
      </xdr:nvSpPr>
      <xdr:spPr>
        <a:xfrm>
          <a:off x="12964169" y="13180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82" name="n_3aveValue【児童館】&#10;有形固定資産減価償却率">
          <a:extLst>
            <a:ext uri="{FF2B5EF4-FFF2-40B4-BE49-F238E27FC236}">
              <a16:creationId xmlns:a16="http://schemas.microsoft.com/office/drawing/2014/main" id="{80C2DEED-9230-4920-9B76-DD4F959F86E9}"/>
            </a:ext>
          </a:extLst>
        </xdr:cNvPr>
        <xdr:cNvSpPr txBox="1"/>
      </xdr:nvSpPr>
      <xdr:spPr>
        <a:xfrm>
          <a:off x="12164069"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83" name="n_4aveValue【児童館】&#10;有形固定資産減価償却率">
          <a:extLst>
            <a:ext uri="{FF2B5EF4-FFF2-40B4-BE49-F238E27FC236}">
              <a16:creationId xmlns:a16="http://schemas.microsoft.com/office/drawing/2014/main" id="{358D3ECB-CA1B-414D-931E-0AF7CEB40C7C}"/>
            </a:ext>
          </a:extLst>
        </xdr:cNvPr>
        <xdr:cNvSpPr txBox="1"/>
      </xdr:nvSpPr>
      <xdr:spPr>
        <a:xfrm>
          <a:off x="11354444" y="1303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42471</xdr:rowOff>
    </xdr:from>
    <xdr:ext cx="405111" cy="259045"/>
    <xdr:sp macro="" textlink="">
      <xdr:nvSpPr>
        <xdr:cNvPr id="784" name="n_1mainValue【児童館】&#10;有形固定資産減価償却率">
          <a:extLst>
            <a:ext uri="{FF2B5EF4-FFF2-40B4-BE49-F238E27FC236}">
              <a16:creationId xmlns:a16="http://schemas.microsoft.com/office/drawing/2014/main" id="{3792D2AE-F15A-4079-8391-A6243BC9FC59}"/>
            </a:ext>
          </a:extLst>
        </xdr:cNvPr>
        <xdr:cNvSpPr txBox="1"/>
      </xdr:nvSpPr>
      <xdr:spPr>
        <a:xfrm>
          <a:off x="13745219" y="13656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31041</xdr:rowOff>
    </xdr:from>
    <xdr:ext cx="405111" cy="259045"/>
    <xdr:sp macro="" textlink="">
      <xdr:nvSpPr>
        <xdr:cNvPr id="785" name="n_2mainValue【児童館】&#10;有形固定資産減価償却率">
          <a:extLst>
            <a:ext uri="{FF2B5EF4-FFF2-40B4-BE49-F238E27FC236}">
              <a16:creationId xmlns:a16="http://schemas.microsoft.com/office/drawing/2014/main" id="{2CFFEAC6-A066-4D0C-83C5-F48BAC5D6F14}"/>
            </a:ext>
          </a:extLst>
        </xdr:cNvPr>
        <xdr:cNvSpPr txBox="1"/>
      </xdr:nvSpPr>
      <xdr:spPr>
        <a:xfrm>
          <a:off x="12964169" y="1363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168201</xdr:rowOff>
    </xdr:from>
    <xdr:ext cx="405111" cy="259045"/>
    <xdr:sp macro="" textlink="">
      <xdr:nvSpPr>
        <xdr:cNvPr id="786" name="n_3mainValue【児童館】&#10;有形固定資産減価償却率">
          <a:extLst>
            <a:ext uri="{FF2B5EF4-FFF2-40B4-BE49-F238E27FC236}">
              <a16:creationId xmlns:a16="http://schemas.microsoft.com/office/drawing/2014/main" id="{58F1962B-F934-45C5-8171-2CD9E0CE11E3}"/>
            </a:ext>
          </a:extLst>
        </xdr:cNvPr>
        <xdr:cNvSpPr txBox="1"/>
      </xdr:nvSpPr>
      <xdr:spPr>
        <a:xfrm>
          <a:off x="12164069" y="1361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140443</xdr:rowOff>
    </xdr:from>
    <xdr:ext cx="405111" cy="259045"/>
    <xdr:sp macro="" textlink="">
      <xdr:nvSpPr>
        <xdr:cNvPr id="787" name="n_4mainValue【児童館】&#10;有形固定資産減価償却率">
          <a:extLst>
            <a:ext uri="{FF2B5EF4-FFF2-40B4-BE49-F238E27FC236}">
              <a16:creationId xmlns:a16="http://schemas.microsoft.com/office/drawing/2014/main" id="{AB00B159-96F1-46F2-A753-EE6D6324B9C7}"/>
            </a:ext>
          </a:extLst>
        </xdr:cNvPr>
        <xdr:cNvSpPr txBox="1"/>
      </xdr:nvSpPr>
      <xdr:spPr>
        <a:xfrm>
          <a:off x="11354444" y="1359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723DAD11-51DC-4790-8AD6-20AAF440FB8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41BC42F9-27C3-42CE-A31C-900A0EC41DE2}"/>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9378B220-BAD8-4C26-B104-EB0B52BCB5C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F1D6A36A-89C3-4481-A60D-377AB132A44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8D96653B-5F07-4376-B3D8-BEF6DDBA300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5F687F1C-42A5-451A-9CE0-EE3D742FDC99}"/>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38247BCE-C0EA-401F-80BD-C478079B599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577C53CB-779B-4735-8DA2-C1D01F5D8A6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776E785B-4151-4A29-ADC3-76EBE848A135}"/>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9A3AAD47-467A-4537-B646-1EA20D47A8A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a:extLst>
            <a:ext uri="{FF2B5EF4-FFF2-40B4-BE49-F238E27FC236}">
              <a16:creationId xmlns:a16="http://schemas.microsoft.com/office/drawing/2014/main" id="{C2E2692E-1F6D-4BED-AC89-9062530AD222}"/>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a:extLst>
            <a:ext uri="{FF2B5EF4-FFF2-40B4-BE49-F238E27FC236}">
              <a16:creationId xmlns:a16="http://schemas.microsoft.com/office/drawing/2014/main" id="{08AE89A2-56B6-4837-B0ED-6D8BF75DAFED}"/>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a:extLst>
            <a:ext uri="{FF2B5EF4-FFF2-40B4-BE49-F238E27FC236}">
              <a16:creationId xmlns:a16="http://schemas.microsoft.com/office/drawing/2014/main" id="{60DBD4A7-95CC-4C79-A75E-0867DCAE7566}"/>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a:extLst>
            <a:ext uri="{FF2B5EF4-FFF2-40B4-BE49-F238E27FC236}">
              <a16:creationId xmlns:a16="http://schemas.microsoft.com/office/drawing/2014/main" id="{FC9DC8A2-F350-444E-91AC-4A7B7659B93C}"/>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a:extLst>
            <a:ext uri="{FF2B5EF4-FFF2-40B4-BE49-F238E27FC236}">
              <a16:creationId xmlns:a16="http://schemas.microsoft.com/office/drawing/2014/main" id="{4EBBCB53-3AC0-4B98-A7DB-93383085B5B0}"/>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a:extLst>
            <a:ext uri="{FF2B5EF4-FFF2-40B4-BE49-F238E27FC236}">
              <a16:creationId xmlns:a16="http://schemas.microsoft.com/office/drawing/2014/main" id="{58C28D04-79B9-4C4F-9EC1-4587456BF3B6}"/>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a:extLst>
            <a:ext uri="{FF2B5EF4-FFF2-40B4-BE49-F238E27FC236}">
              <a16:creationId xmlns:a16="http://schemas.microsoft.com/office/drawing/2014/main" id="{58D6E3D1-C586-4E61-A270-DB8AABE011BD}"/>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a:extLst>
            <a:ext uri="{FF2B5EF4-FFF2-40B4-BE49-F238E27FC236}">
              <a16:creationId xmlns:a16="http://schemas.microsoft.com/office/drawing/2014/main" id="{809B357B-8566-4D51-A367-6BD9A88CA102}"/>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BFFBDEC3-14F8-46B6-B731-BEEAF335773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1275A11F-087C-4C13-BEC5-79C3D75397AB}"/>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B48BF8BC-774B-4AA9-A512-3CA1EB246E28}"/>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809" name="直線コネクタ 808">
          <a:extLst>
            <a:ext uri="{FF2B5EF4-FFF2-40B4-BE49-F238E27FC236}">
              <a16:creationId xmlns:a16="http://schemas.microsoft.com/office/drawing/2014/main" id="{6845F664-9434-49BD-8C20-0DBEBED90DC0}"/>
            </a:ext>
          </a:extLst>
        </xdr:cNvPr>
        <xdr:cNvCxnSpPr/>
      </xdr:nvCxnSpPr>
      <xdr:spPr>
        <a:xfrm flipV="1">
          <a:off x="19954239" y="12779756"/>
          <a:ext cx="0" cy="1164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10" name="【児童館】&#10;一人当たり面積最小値テキスト">
          <a:extLst>
            <a:ext uri="{FF2B5EF4-FFF2-40B4-BE49-F238E27FC236}">
              <a16:creationId xmlns:a16="http://schemas.microsoft.com/office/drawing/2014/main" id="{BF49AED1-A909-4624-A239-13CA807B1215}"/>
            </a:ext>
          </a:extLst>
        </xdr:cNvPr>
        <xdr:cNvSpPr txBox="1"/>
      </xdr:nvSpPr>
      <xdr:spPr>
        <a:xfrm>
          <a:off x="19992975" y="139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11" name="直線コネクタ 810">
          <a:extLst>
            <a:ext uri="{FF2B5EF4-FFF2-40B4-BE49-F238E27FC236}">
              <a16:creationId xmlns:a16="http://schemas.microsoft.com/office/drawing/2014/main" id="{B9578A1D-A94A-4DAE-8E9C-4AA314EE4713}"/>
            </a:ext>
          </a:extLst>
        </xdr:cNvPr>
        <xdr:cNvCxnSpPr/>
      </xdr:nvCxnSpPr>
      <xdr:spPr>
        <a:xfrm>
          <a:off x="19878675" y="139443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812" name="【児童館】&#10;一人当たり面積最大値テキスト">
          <a:extLst>
            <a:ext uri="{FF2B5EF4-FFF2-40B4-BE49-F238E27FC236}">
              <a16:creationId xmlns:a16="http://schemas.microsoft.com/office/drawing/2014/main" id="{0A776A51-A1D2-495C-A3E9-87D76975807A}"/>
            </a:ext>
          </a:extLst>
        </xdr:cNvPr>
        <xdr:cNvSpPr txBox="1"/>
      </xdr:nvSpPr>
      <xdr:spPr>
        <a:xfrm>
          <a:off x="19992975" y="1256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813" name="直線コネクタ 812">
          <a:extLst>
            <a:ext uri="{FF2B5EF4-FFF2-40B4-BE49-F238E27FC236}">
              <a16:creationId xmlns:a16="http://schemas.microsoft.com/office/drawing/2014/main" id="{24E9EC56-A08D-4B0E-A486-515B38FA0FC2}"/>
            </a:ext>
          </a:extLst>
        </xdr:cNvPr>
        <xdr:cNvCxnSpPr/>
      </xdr:nvCxnSpPr>
      <xdr:spPr>
        <a:xfrm>
          <a:off x="19878675" y="127797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814" name="【児童館】&#10;一人当たり面積平均値テキスト">
          <a:extLst>
            <a:ext uri="{FF2B5EF4-FFF2-40B4-BE49-F238E27FC236}">
              <a16:creationId xmlns:a16="http://schemas.microsoft.com/office/drawing/2014/main" id="{08FCC9C7-5200-4AC1-B51F-510473E30E9E}"/>
            </a:ext>
          </a:extLst>
        </xdr:cNvPr>
        <xdr:cNvSpPr txBox="1"/>
      </xdr:nvSpPr>
      <xdr:spPr>
        <a:xfrm>
          <a:off x="19992975" y="136578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15" name="フローチャート: 判断 814">
          <a:extLst>
            <a:ext uri="{FF2B5EF4-FFF2-40B4-BE49-F238E27FC236}">
              <a16:creationId xmlns:a16="http://schemas.microsoft.com/office/drawing/2014/main" id="{5B678AC2-B66A-4F24-BA20-0D8DE67BEFC7}"/>
            </a:ext>
          </a:extLst>
        </xdr:cNvPr>
        <xdr:cNvSpPr/>
      </xdr:nvSpPr>
      <xdr:spPr>
        <a:xfrm>
          <a:off x="19897725" y="136794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816" name="フローチャート: 判断 815">
          <a:extLst>
            <a:ext uri="{FF2B5EF4-FFF2-40B4-BE49-F238E27FC236}">
              <a16:creationId xmlns:a16="http://schemas.microsoft.com/office/drawing/2014/main" id="{572A280B-AA60-433A-8BF0-D8CA633D74AC}"/>
            </a:ext>
          </a:extLst>
        </xdr:cNvPr>
        <xdr:cNvSpPr/>
      </xdr:nvSpPr>
      <xdr:spPr>
        <a:xfrm>
          <a:off x="19154775" y="136794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817" name="フローチャート: 判断 816">
          <a:extLst>
            <a:ext uri="{FF2B5EF4-FFF2-40B4-BE49-F238E27FC236}">
              <a16:creationId xmlns:a16="http://schemas.microsoft.com/office/drawing/2014/main" id="{185945E6-77AF-4391-8705-3158CC554CCC}"/>
            </a:ext>
          </a:extLst>
        </xdr:cNvPr>
        <xdr:cNvSpPr/>
      </xdr:nvSpPr>
      <xdr:spPr>
        <a:xfrm>
          <a:off x="18345150" y="136748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18" name="フローチャート: 判断 817">
          <a:extLst>
            <a:ext uri="{FF2B5EF4-FFF2-40B4-BE49-F238E27FC236}">
              <a16:creationId xmlns:a16="http://schemas.microsoft.com/office/drawing/2014/main" id="{4E2CF681-D0BD-43C6-95E3-3C1617B89462}"/>
            </a:ext>
          </a:extLst>
        </xdr:cNvPr>
        <xdr:cNvSpPr/>
      </xdr:nvSpPr>
      <xdr:spPr>
        <a:xfrm>
          <a:off x="17554575" y="136899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819" name="フローチャート: 判断 818">
          <a:extLst>
            <a:ext uri="{FF2B5EF4-FFF2-40B4-BE49-F238E27FC236}">
              <a16:creationId xmlns:a16="http://schemas.microsoft.com/office/drawing/2014/main" id="{3E20E443-81D0-445A-9545-A8E680C8068C}"/>
            </a:ext>
          </a:extLst>
        </xdr:cNvPr>
        <xdr:cNvSpPr/>
      </xdr:nvSpPr>
      <xdr:spPr>
        <a:xfrm>
          <a:off x="16754475" y="136959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127D881-6106-41A5-83D0-1B5F4811F50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421146B-FEDD-4F99-9EA0-AE25B1487625}"/>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F9760E16-12C4-44D4-BB9E-1E0A96D75A7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F9D216EF-279E-4B49-BA85-2263FDCC6C98}"/>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20702E58-0F93-4C3D-9C2D-752829ACA446}"/>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49022</xdr:rowOff>
    </xdr:from>
    <xdr:to>
      <xdr:col>116</xdr:col>
      <xdr:colOff>114300</xdr:colOff>
      <xdr:row>83</xdr:row>
      <xdr:rowOff>150622</xdr:rowOff>
    </xdr:to>
    <xdr:sp macro="" textlink="">
      <xdr:nvSpPr>
        <xdr:cNvPr id="825" name="楕円 824">
          <a:extLst>
            <a:ext uri="{FF2B5EF4-FFF2-40B4-BE49-F238E27FC236}">
              <a16:creationId xmlns:a16="http://schemas.microsoft.com/office/drawing/2014/main" id="{7F23B7EE-DB27-455A-A6E1-8B31D4438987}"/>
            </a:ext>
          </a:extLst>
        </xdr:cNvPr>
        <xdr:cNvSpPr/>
      </xdr:nvSpPr>
      <xdr:spPr>
        <a:xfrm>
          <a:off x="19897725" y="134951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71899</xdr:rowOff>
    </xdr:from>
    <xdr:ext cx="469744" cy="259045"/>
    <xdr:sp macro="" textlink="">
      <xdr:nvSpPr>
        <xdr:cNvPr id="826" name="【児童館】&#10;一人当たり面積該当値テキスト">
          <a:extLst>
            <a:ext uri="{FF2B5EF4-FFF2-40B4-BE49-F238E27FC236}">
              <a16:creationId xmlns:a16="http://schemas.microsoft.com/office/drawing/2014/main" id="{E4B9DD8A-B305-47A6-8820-9830785335F2}"/>
            </a:ext>
          </a:extLst>
        </xdr:cNvPr>
        <xdr:cNvSpPr txBox="1"/>
      </xdr:nvSpPr>
      <xdr:spPr>
        <a:xfrm>
          <a:off x="19992975" y="1335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62737</xdr:rowOff>
    </xdr:from>
    <xdr:to>
      <xdr:col>112</xdr:col>
      <xdr:colOff>38100</xdr:colOff>
      <xdr:row>83</xdr:row>
      <xdr:rowOff>164337</xdr:rowOff>
    </xdr:to>
    <xdr:sp macro="" textlink="">
      <xdr:nvSpPr>
        <xdr:cNvPr id="827" name="楕円 826">
          <a:extLst>
            <a:ext uri="{FF2B5EF4-FFF2-40B4-BE49-F238E27FC236}">
              <a16:creationId xmlns:a16="http://schemas.microsoft.com/office/drawing/2014/main" id="{1A4013F3-B939-4C68-92EE-97E2C06C249F}"/>
            </a:ext>
          </a:extLst>
        </xdr:cNvPr>
        <xdr:cNvSpPr/>
      </xdr:nvSpPr>
      <xdr:spPr>
        <a:xfrm>
          <a:off x="19154775" y="135152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99822</xdr:rowOff>
    </xdr:from>
    <xdr:to>
      <xdr:col>116</xdr:col>
      <xdr:colOff>63500</xdr:colOff>
      <xdr:row>83</xdr:row>
      <xdr:rowOff>113537</xdr:rowOff>
    </xdr:to>
    <xdr:cxnSp macro="">
      <xdr:nvCxnSpPr>
        <xdr:cNvPr id="828" name="直線コネクタ 827">
          <a:extLst>
            <a:ext uri="{FF2B5EF4-FFF2-40B4-BE49-F238E27FC236}">
              <a16:creationId xmlns:a16="http://schemas.microsoft.com/office/drawing/2014/main" id="{98E38316-F2A9-4F7B-BE9F-308CF7FD372C}"/>
            </a:ext>
          </a:extLst>
        </xdr:cNvPr>
        <xdr:cNvCxnSpPr/>
      </xdr:nvCxnSpPr>
      <xdr:spPr>
        <a:xfrm flipV="1">
          <a:off x="19202400" y="13552297"/>
          <a:ext cx="752475" cy="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76454</xdr:rowOff>
    </xdr:from>
    <xdr:to>
      <xdr:col>107</xdr:col>
      <xdr:colOff>101600</xdr:colOff>
      <xdr:row>84</xdr:row>
      <xdr:rowOff>6604</xdr:rowOff>
    </xdr:to>
    <xdr:sp macro="" textlink="">
      <xdr:nvSpPr>
        <xdr:cNvPr id="829" name="楕円 828">
          <a:extLst>
            <a:ext uri="{FF2B5EF4-FFF2-40B4-BE49-F238E27FC236}">
              <a16:creationId xmlns:a16="http://schemas.microsoft.com/office/drawing/2014/main" id="{AD9A46FA-A2CC-4E25-971D-8A5AF0ADB0CB}"/>
            </a:ext>
          </a:extLst>
        </xdr:cNvPr>
        <xdr:cNvSpPr/>
      </xdr:nvSpPr>
      <xdr:spPr>
        <a:xfrm>
          <a:off x="18345150" y="135257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113537</xdr:rowOff>
    </xdr:from>
    <xdr:to>
      <xdr:col>111</xdr:col>
      <xdr:colOff>177800</xdr:colOff>
      <xdr:row>83</xdr:row>
      <xdr:rowOff>127254</xdr:rowOff>
    </xdr:to>
    <xdr:cxnSp macro="">
      <xdr:nvCxnSpPr>
        <xdr:cNvPr id="830" name="直線コネクタ 829">
          <a:extLst>
            <a:ext uri="{FF2B5EF4-FFF2-40B4-BE49-F238E27FC236}">
              <a16:creationId xmlns:a16="http://schemas.microsoft.com/office/drawing/2014/main" id="{ACD0A0EC-2307-4A07-9AF4-782517A7FD29}"/>
            </a:ext>
          </a:extLst>
        </xdr:cNvPr>
        <xdr:cNvCxnSpPr/>
      </xdr:nvCxnSpPr>
      <xdr:spPr>
        <a:xfrm flipV="1">
          <a:off x="18392775" y="13562837"/>
          <a:ext cx="809625"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831" name="楕円 830">
          <a:extLst>
            <a:ext uri="{FF2B5EF4-FFF2-40B4-BE49-F238E27FC236}">
              <a16:creationId xmlns:a16="http://schemas.microsoft.com/office/drawing/2014/main" id="{4CD97775-95D0-478E-98B5-3460928C679B}"/>
            </a:ext>
          </a:extLst>
        </xdr:cNvPr>
        <xdr:cNvSpPr/>
      </xdr:nvSpPr>
      <xdr:spPr>
        <a:xfrm>
          <a:off x="17554575" y="135380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127254</xdr:rowOff>
    </xdr:from>
    <xdr:to>
      <xdr:col>107</xdr:col>
      <xdr:colOff>50800</xdr:colOff>
      <xdr:row>83</xdr:row>
      <xdr:rowOff>136398</xdr:rowOff>
    </xdr:to>
    <xdr:cxnSp macro="">
      <xdr:nvCxnSpPr>
        <xdr:cNvPr id="832" name="直線コネクタ 831">
          <a:extLst>
            <a:ext uri="{FF2B5EF4-FFF2-40B4-BE49-F238E27FC236}">
              <a16:creationId xmlns:a16="http://schemas.microsoft.com/office/drawing/2014/main" id="{F8E4CC9D-AA92-45D6-89BA-9A2A69F259DE}"/>
            </a:ext>
          </a:extLst>
        </xdr:cNvPr>
        <xdr:cNvCxnSpPr/>
      </xdr:nvCxnSpPr>
      <xdr:spPr>
        <a:xfrm flipV="1">
          <a:off x="17602200" y="13573379"/>
          <a:ext cx="7905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99313</xdr:rowOff>
    </xdr:from>
    <xdr:to>
      <xdr:col>98</xdr:col>
      <xdr:colOff>38100</xdr:colOff>
      <xdr:row>84</xdr:row>
      <xdr:rowOff>29463</xdr:rowOff>
    </xdr:to>
    <xdr:sp macro="" textlink="">
      <xdr:nvSpPr>
        <xdr:cNvPr id="833" name="楕円 832">
          <a:extLst>
            <a:ext uri="{FF2B5EF4-FFF2-40B4-BE49-F238E27FC236}">
              <a16:creationId xmlns:a16="http://schemas.microsoft.com/office/drawing/2014/main" id="{282CBDBF-C2B0-4755-B2FC-F90354AD4583}"/>
            </a:ext>
          </a:extLst>
        </xdr:cNvPr>
        <xdr:cNvSpPr/>
      </xdr:nvSpPr>
      <xdr:spPr>
        <a:xfrm>
          <a:off x="16754475" y="135517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136398</xdr:rowOff>
    </xdr:from>
    <xdr:to>
      <xdr:col>102</xdr:col>
      <xdr:colOff>114300</xdr:colOff>
      <xdr:row>83</xdr:row>
      <xdr:rowOff>150113</xdr:rowOff>
    </xdr:to>
    <xdr:cxnSp macro="">
      <xdr:nvCxnSpPr>
        <xdr:cNvPr id="834" name="直線コネクタ 833">
          <a:extLst>
            <a:ext uri="{FF2B5EF4-FFF2-40B4-BE49-F238E27FC236}">
              <a16:creationId xmlns:a16="http://schemas.microsoft.com/office/drawing/2014/main" id="{96FDA754-451E-4AFB-8BEB-185622B28EA0}"/>
            </a:ext>
          </a:extLst>
        </xdr:cNvPr>
        <xdr:cNvCxnSpPr/>
      </xdr:nvCxnSpPr>
      <xdr:spPr>
        <a:xfrm flipV="1">
          <a:off x="16802100" y="13585698"/>
          <a:ext cx="8001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835" name="n_1aveValue【児童館】&#10;一人当たり面積">
          <a:extLst>
            <a:ext uri="{FF2B5EF4-FFF2-40B4-BE49-F238E27FC236}">
              <a16:creationId xmlns:a16="http://schemas.microsoft.com/office/drawing/2014/main" id="{1BE4DC5A-AC34-47C3-98F9-82F8E056B92D}"/>
            </a:ext>
          </a:extLst>
        </xdr:cNvPr>
        <xdr:cNvSpPr txBox="1"/>
      </xdr:nvSpPr>
      <xdr:spPr>
        <a:xfrm>
          <a:off x="18983402" y="1377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836" name="n_2aveValue【児童館】&#10;一人当たり面積">
          <a:extLst>
            <a:ext uri="{FF2B5EF4-FFF2-40B4-BE49-F238E27FC236}">
              <a16:creationId xmlns:a16="http://schemas.microsoft.com/office/drawing/2014/main" id="{96D7105B-F275-4AF0-85F5-625C4F3B9A2A}"/>
            </a:ext>
          </a:extLst>
        </xdr:cNvPr>
        <xdr:cNvSpPr txBox="1"/>
      </xdr:nvSpPr>
      <xdr:spPr>
        <a:xfrm>
          <a:off x="18183302" y="1376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837" name="n_3aveValue【児童館】&#10;一人当たり面積">
          <a:extLst>
            <a:ext uri="{FF2B5EF4-FFF2-40B4-BE49-F238E27FC236}">
              <a16:creationId xmlns:a16="http://schemas.microsoft.com/office/drawing/2014/main" id="{6D211FF5-BED8-45FF-8717-7ED87F7B888C}"/>
            </a:ext>
          </a:extLst>
        </xdr:cNvPr>
        <xdr:cNvSpPr txBox="1"/>
      </xdr:nvSpPr>
      <xdr:spPr>
        <a:xfrm>
          <a:off x="17383202" y="137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838" name="n_4aveValue【児童館】&#10;一人当たり面積">
          <a:extLst>
            <a:ext uri="{FF2B5EF4-FFF2-40B4-BE49-F238E27FC236}">
              <a16:creationId xmlns:a16="http://schemas.microsoft.com/office/drawing/2014/main" id="{A4FF1BCB-0FD2-488C-B28B-F1250CBF2924}"/>
            </a:ext>
          </a:extLst>
        </xdr:cNvPr>
        <xdr:cNvSpPr txBox="1"/>
      </xdr:nvSpPr>
      <xdr:spPr>
        <a:xfrm>
          <a:off x="16592627" y="1378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9414</xdr:rowOff>
    </xdr:from>
    <xdr:ext cx="469744" cy="259045"/>
    <xdr:sp macro="" textlink="">
      <xdr:nvSpPr>
        <xdr:cNvPr id="839" name="n_1mainValue【児童館】&#10;一人当たり面積">
          <a:extLst>
            <a:ext uri="{FF2B5EF4-FFF2-40B4-BE49-F238E27FC236}">
              <a16:creationId xmlns:a16="http://schemas.microsoft.com/office/drawing/2014/main" id="{58B15956-9FC2-47EC-B329-D6FD8DFD05A4}"/>
            </a:ext>
          </a:extLst>
        </xdr:cNvPr>
        <xdr:cNvSpPr txBox="1"/>
      </xdr:nvSpPr>
      <xdr:spPr>
        <a:xfrm>
          <a:off x="18983402" y="132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840" name="n_2mainValue【児童館】&#10;一人当たり面積">
          <a:extLst>
            <a:ext uri="{FF2B5EF4-FFF2-40B4-BE49-F238E27FC236}">
              <a16:creationId xmlns:a16="http://schemas.microsoft.com/office/drawing/2014/main" id="{8C801FA4-68E1-4EEB-88E7-15CB3A900BBD}"/>
            </a:ext>
          </a:extLst>
        </xdr:cNvPr>
        <xdr:cNvSpPr txBox="1"/>
      </xdr:nvSpPr>
      <xdr:spPr>
        <a:xfrm>
          <a:off x="18183302" y="1331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841" name="n_3mainValue【児童館】&#10;一人当たり面積">
          <a:extLst>
            <a:ext uri="{FF2B5EF4-FFF2-40B4-BE49-F238E27FC236}">
              <a16:creationId xmlns:a16="http://schemas.microsoft.com/office/drawing/2014/main" id="{ED7806AF-534B-4CB5-B26D-E4A17598E69E}"/>
            </a:ext>
          </a:extLst>
        </xdr:cNvPr>
        <xdr:cNvSpPr txBox="1"/>
      </xdr:nvSpPr>
      <xdr:spPr>
        <a:xfrm>
          <a:off x="17383202" y="133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45990</xdr:rowOff>
    </xdr:from>
    <xdr:ext cx="469744" cy="259045"/>
    <xdr:sp macro="" textlink="">
      <xdr:nvSpPr>
        <xdr:cNvPr id="842" name="n_4mainValue【児童館】&#10;一人当たり面積">
          <a:extLst>
            <a:ext uri="{FF2B5EF4-FFF2-40B4-BE49-F238E27FC236}">
              <a16:creationId xmlns:a16="http://schemas.microsoft.com/office/drawing/2014/main" id="{16ED35A6-BB73-48B7-97EE-B852EFE43031}"/>
            </a:ext>
          </a:extLst>
        </xdr:cNvPr>
        <xdr:cNvSpPr txBox="1"/>
      </xdr:nvSpPr>
      <xdr:spPr>
        <a:xfrm>
          <a:off x="16592627" y="1333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78E0FA8D-CC52-4BB0-8AE6-A165195149D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42B6BEAD-F5A4-4295-ACA1-7C628AF6513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304E8756-34B5-485E-B16A-405DD8CEFE2E}"/>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173DDA28-6449-45DD-AB28-1E5636B7335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63DA34E7-0714-45EC-A019-CF0EA65ABAE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DDF491BE-A3D1-4372-9E8C-402606038D2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7190BFAE-C19C-4E50-B1CF-D785CDDCE78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04A5B469-F395-4935-8188-E9D8978FCAF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3C23C273-101C-4E81-8055-31A74291B16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9B9B9EB5-35F8-431C-A624-8D9B305952BE}"/>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92BC8BB3-AD78-4DD9-8101-3537022E7B25}"/>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a:extLst>
            <a:ext uri="{FF2B5EF4-FFF2-40B4-BE49-F238E27FC236}">
              <a16:creationId xmlns:a16="http://schemas.microsoft.com/office/drawing/2014/main" id="{93BFB97E-9D0A-4600-8684-D352FE9DC525}"/>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D3059DFC-9FA1-476A-A999-700E72F2CE07}"/>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a:extLst>
            <a:ext uri="{FF2B5EF4-FFF2-40B4-BE49-F238E27FC236}">
              <a16:creationId xmlns:a16="http://schemas.microsoft.com/office/drawing/2014/main" id="{3BA04EDF-81E8-4BEC-9DA0-4445FE508A59}"/>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a:extLst>
            <a:ext uri="{FF2B5EF4-FFF2-40B4-BE49-F238E27FC236}">
              <a16:creationId xmlns:a16="http://schemas.microsoft.com/office/drawing/2014/main" id="{43EDC391-9560-4F31-93A0-FD368C2BBB6D}"/>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a:extLst>
            <a:ext uri="{FF2B5EF4-FFF2-40B4-BE49-F238E27FC236}">
              <a16:creationId xmlns:a16="http://schemas.microsoft.com/office/drawing/2014/main" id="{3F367BCA-EF6C-4D15-BD2D-A29B5A34C42E}"/>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a:extLst>
            <a:ext uri="{FF2B5EF4-FFF2-40B4-BE49-F238E27FC236}">
              <a16:creationId xmlns:a16="http://schemas.microsoft.com/office/drawing/2014/main" id="{E39244BF-2157-4495-A474-6704A9D767A0}"/>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a:extLst>
            <a:ext uri="{FF2B5EF4-FFF2-40B4-BE49-F238E27FC236}">
              <a16:creationId xmlns:a16="http://schemas.microsoft.com/office/drawing/2014/main" id="{09C61485-5840-4BB7-8797-46243E988F7F}"/>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a:extLst>
            <a:ext uri="{FF2B5EF4-FFF2-40B4-BE49-F238E27FC236}">
              <a16:creationId xmlns:a16="http://schemas.microsoft.com/office/drawing/2014/main" id="{8A95FCC6-7AD3-4C9D-9B44-CB1751705264}"/>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a:extLst>
            <a:ext uri="{FF2B5EF4-FFF2-40B4-BE49-F238E27FC236}">
              <a16:creationId xmlns:a16="http://schemas.microsoft.com/office/drawing/2014/main" id="{40B9CE02-81C8-4EA5-9510-66ED1CE2C329}"/>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a:extLst>
            <a:ext uri="{FF2B5EF4-FFF2-40B4-BE49-F238E27FC236}">
              <a16:creationId xmlns:a16="http://schemas.microsoft.com/office/drawing/2014/main" id="{2C247D8A-4E72-4209-ACB0-5AF0076717E2}"/>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B531F806-74BA-404F-887F-C3A2D7758A7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a:extLst>
            <a:ext uri="{FF2B5EF4-FFF2-40B4-BE49-F238E27FC236}">
              <a16:creationId xmlns:a16="http://schemas.microsoft.com/office/drawing/2014/main" id="{1C1C75C5-ADE4-432D-942B-013B83E6C8B6}"/>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a:extLst>
            <a:ext uri="{FF2B5EF4-FFF2-40B4-BE49-F238E27FC236}">
              <a16:creationId xmlns:a16="http://schemas.microsoft.com/office/drawing/2014/main" id="{5EDDE6E0-92F6-4D02-AD13-3EACB3723D0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867" name="直線コネクタ 866">
          <a:extLst>
            <a:ext uri="{FF2B5EF4-FFF2-40B4-BE49-F238E27FC236}">
              <a16:creationId xmlns:a16="http://schemas.microsoft.com/office/drawing/2014/main" id="{8550B97D-6BC5-474C-AA77-8FFE99EE4444}"/>
            </a:ext>
          </a:extLst>
        </xdr:cNvPr>
        <xdr:cNvCxnSpPr/>
      </xdr:nvCxnSpPr>
      <xdr:spPr>
        <a:xfrm flipV="1">
          <a:off x="14696439" y="1632394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8" name="【公民館】&#10;有形固定資産減価償却率最小値テキスト">
          <a:extLst>
            <a:ext uri="{FF2B5EF4-FFF2-40B4-BE49-F238E27FC236}">
              <a16:creationId xmlns:a16="http://schemas.microsoft.com/office/drawing/2014/main" id="{F190E625-6E09-4D6C-A65B-0FF0B81B8079}"/>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9" name="直線コネクタ 868">
          <a:extLst>
            <a:ext uri="{FF2B5EF4-FFF2-40B4-BE49-F238E27FC236}">
              <a16:creationId xmlns:a16="http://schemas.microsoft.com/office/drawing/2014/main" id="{62F0BE64-ABAD-46CC-ABBF-78E17B7A0321}"/>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870" name="【公民館】&#10;有形固定資産減価償却率最大値テキスト">
          <a:extLst>
            <a:ext uri="{FF2B5EF4-FFF2-40B4-BE49-F238E27FC236}">
              <a16:creationId xmlns:a16="http://schemas.microsoft.com/office/drawing/2014/main" id="{6757CCFB-19C4-4FB9-8158-D3D015AE4DA7}"/>
            </a:ext>
          </a:extLst>
        </xdr:cNvPr>
        <xdr:cNvSpPr txBox="1"/>
      </xdr:nvSpPr>
      <xdr:spPr>
        <a:xfrm>
          <a:off x="14735175" y="16099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871" name="直線コネクタ 870">
          <a:extLst>
            <a:ext uri="{FF2B5EF4-FFF2-40B4-BE49-F238E27FC236}">
              <a16:creationId xmlns:a16="http://schemas.microsoft.com/office/drawing/2014/main" id="{2635420C-5106-48AA-94CB-5083FE4A7227}"/>
            </a:ext>
          </a:extLst>
        </xdr:cNvPr>
        <xdr:cNvCxnSpPr/>
      </xdr:nvCxnSpPr>
      <xdr:spPr>
        <a:xfrm>
          <a:off x="14611350" y="1632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872" name="【公民館】&#10;有形固定資産減価償却率平均値テキスト">
          <a:extLst>
            <a:ext uri="{FF2B5EF4-FFF2-40B4-BE49-F238E27FC236}">
              <a16:creationId xmlns:a16="http://schemas.microsoft.com/office/drawing/2014/main" id="{09C59F78-7F26-419F-B03E-83F5019D4E25}"/>
            </a:ext>
          </a:extLst>
        </xdr:cNvPr>
        <xdr:cNvSpPr txBox="1"/>
      </xdr:nvSpPr>
      <xdr:spPr>
        <a:xfrm>
          <a:off x="14735175" y="17189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873" name="フローチャート: 判断 872">
          <a:extLst>
            <a:ext uri="{FF2B5EF4-FFF2-40B4-BE49-F238E27FC236}">
              <a16:creationId xmlns:a16="http://schemas.microsoft.com/office/drawing/2014/main" id="{0A921DBB-50BE-471A-9600-93DD9454937D}"/>
            </a:ext>
          </a:extLst>
        </xdr:cNvPr>
        <xdr:cNvSpPr/>
      </xdr:nvSpPr>
      <xdr:spPr>
        <a:xfrm>
          <a:off x="14649450" y="172110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874" name="フローチャート: 判断 873">
          <a:extLst>
            <a:ext uri="{FF2B5EF4-FFF2-40B4-BE49-F238E27FC236}">
              <a16:creationId xmlns:a16="http://schemas.microsoft.com/office/drawing/2014/main" id="{38640955-6691-4877-8214-965D00318CBF}"/>
            </a:ext>
          </a:extLst>
        </xdr:cNvPr>
        <xdr:cNvSpPr/>
      </xdr:nvSpPr>
      <xdr:spPr>
        <a:xfrm>
          <a:off x="13887450" y="172008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75" name="フローチャート: 判断 874">
          <a:extLst>
            <a:ext uri="{FF2B5EF4-FFF2-40B4-BE49-F238E27FC236}">
              <a16:creationId xmlns:a16="http://schemas.microsoft.com/office/drawing/2014/main" id="{C4E061E5-1238-4E32-91E6-2DC1AB3C3E96}"/>
            </a:ext>
          </a:extLst>
        </xdr:cNvPr>
        <xdr:cNvSpPr/>
      </xdr:nvSpPr>
      <xdr:spPr>
        <a:xfrm>
          <a:off x="13096875" y="171900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876" name="フローチャート: 判断 875">
          <a:extLst>
            <a:ext uri="{FF2B5EF4-FFF2-40B4-BE49-F238E27FC236}">
              <a16:creationId xmlns:a16="http://schemas.microsoft.com/office/drawing/2014/main" id="{02C68E49-242D-4339-93B6-CB8B256765BF}"/>
            </a:ext>
          </a:extLst>
        </xdr:cNvPr>
        <xdr:cNvSpPr/>
      </xdr:nvSpPr>
      <xdr:spPr>
        <a:xfrm>
          <a:off x="12296775" y="171919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877" name="フローチャート: 判断 876">
          <a:extLst>
            <a:ext uri="{FF2B5EF4-FFF2-40B4-BE49-F238E27FC236}">
              <a16:creationId xmlns:a16="http://schemas.microsoft.com/office/drawing/2014/main" id="{4CDCD147-49E2-4172-8E2E-E333896C6500}"/>
            </a:ext>
          </a:extLst>
        </xdr:cNvPr>
        <xdr:cNvSpPr/>
      </xdr:nvSpPr>
      <xdr:spPr>
        <a:xfrm>
          <a:off x="11487150" y="17230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12FACD2-8C25-43E2-9B63-39A0C1B24B3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D45ACF6-6605-4650-9514-E81D3264F00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792D5320-785A-437A-A7BC-D590584EA95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D5574FE4-B0DA-406A-A8C3-F73E887F3587}"/>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3EDEF762-0961-42B0-9873-CBB70A448B40}"/>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23495</xdr:rowOff>
    </xdr:from>
    <xdr:to>
      <xdr:col>85</xdr:col>
      <xdr:colOff>177800</xdr:colOff>
      <xdr:row>103</xdr:row>
      <xdr:rowOff>125095</xdr:rowOff>
    </xdr:to>
    <xdr:sp macro="" textlink="">
      <xdr:nvSpPr>
        <xdr:cNvPr id="883" name="楕円 882">
          <a:extLst>
            <a:ext uri="{FF2B5EF4-FFF2-40B4-BE49-F238E27FC236}">
              <a16:creationId xmlns:a16="http://schemas.microsoft.com/office/drawing/2014/main" id="{811A3ECB-ECC0-4AD8-A579-E652FA5E43FD}"/>
            </a:ext>
          </a:extLst>
        </xdr:cNvPr>
        <xdr:cNvSpPr/>
      </xdr:nvSpPr>
      <xdr:spPr>
        <a:xfrm>
          <a:off x="14649450" y="16828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46372</xdr:rowOff>
    </xdr:from>
    <xdr:ext cx="405111" cy="259045"/>
    <xdr:sp macro="" textlink="">
      <xdr:nvSpPr>
        <xdr:cNvPr id="884" name="【公民館】&#10;有形固定資産減価償却率該当値テキスト">
          <a:extLst>
            <a:ext uri="{FF2B5EF4-FFF2-40B4-BE49-F238E27FC236}">
              <a16:creationId xmlns:a16="http://schemas.microsoft.com/office/drawing/2014/main" id="{F2A91142-9043-482B-B495-BD5E2E64BBC9}"/>
            </a:ext>
          </a:extLst>
        </xdr:cNvPr>
        <xdr:cNvSpPr txBox="1"/>
      </xdr:nvSpPr>
      <xdr:spPr>
        <a:xfrm>
          <a:off x="14735175" y="1668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153036</xdr:rowOff>
    </xdr:from>
    <xdr:to>
      <xdr:col>81</xdr:col>
      <xdr:colOff>101600</xdr:colOff>
      <xdr:row>103</xdr:row>
      <xdr:rowOff>83186</xdr:rowOff>
    </xdr:to>
    <xdr:sp macro="" textlink="">
      <xdr:nvSpPr>
        <xdr:cNvPr id="885" name="楕円 884">
          <a:extLst>
            <a:ext uri="{FF2B5EF4-FFF2-40B4-BE49-F238E27FC236}">
              <a16:creationId xmlns:a16="http://schemas.microsoft.com/office/drawing/2014/main" id="{A8170B96-F54B-4237-B391-57B1742E926A}"/>
            </a:ext>
          </a:extLst>
        </xdr:cNvPr>
        <xdr:cNvSpPr/>
      </xdr:nvSpPr>
      <xdr:spPr>
        <a:xfrm>
          <a:off x="13887450" y="16783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32386</xdr:rowOff>
    </xdr:from>
    <xdr:to>
      <xdr:col>85</xdr:col>
      <xdr:colOff>127000</xdr:colOff>
      <xdr:row>103</xdr:row>
      <xdr:rowOff>74295</xdr:rowOff>
    </xdr:to>
    <xdr:cxnSp macro="">
      <xdr:nvCxnSpPr>
        <xdr:cNvPr id="886" name="直線コネクタ 885">
          <a:extLst>
            <a:ext uri="{FF2B5EF4-FFF2-40B4-BE49-F238E27FC236}">
              <a16:creationId xmlns:a16="http://schemas.microsoft.com/office/drawing/2014/main" id="{E849DFA0-E9D6-4719-A7AE-7235CB11AD51}"/>
            </a:ext>
          </a:extLst>
        </xdr:cNvPr>
        <xdr:cNvCxnSpPr/>
      </xdr:nvCxnSpPr>
      <xdr:spPr>
        <a:xfrm>
          <a:off x="13935075" y="16831311"/>
          <a:ext cx="7620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107314</xdr:rowOff>
    </xdr:from>
    <xdr:to>
      <xdr:col>76</xdr:col>
      <xdr:colOff>165100</xdr:colOff>
      <xdr:row>103</xdr:row>
      <xdr:rowOff>37464</xdr:rowOff>
    </xdr:to>
    <xdr:sp macro="" textlink="">
      <xdr:nvSpPr>
        <xdr:cNvPr id="887" name="楕円 886">
          <a:extLst>
            <a:ext uri="{FF2B5EF4-FFF2-40B4-BE49-F238E27FC236}">
              <a16:creationId xmlns:a16="http://schemas.microsoft.com/office/drawing/2014/main" id="{6D6E07EF-7720-4146-B890-2E89AE7B6463}"/>
            </a:ext>
          </a:extLst>
        </xdr:cNvPr>
        <xdr:cNvSpPr/>
      </xdr:nvSpPr>
      <xdr:spPr>
        <a:xfrm>
          <a:off x="13096875" y="167347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158114</xdr:rowOff>
    </xdr:from>
    <xdr:to>
      <xdr:col>81</xdr:col>
      <xdr:colOff>50800</xdr:colOff>
      <xdr:row>103</xdr:row>
      <xdr:rowOff>32386</xdr:rowOff>
    </xdr:to>
    <xdr:cxnSp macro="">
      <xdr:nvCxnSpPr>
        <xdr:cNvPr id="888" name="直線コネクタ 887">
          <a:extLst>
            <a:ext uri="{FF2B5EF4-FFF2-40B4-BE49-F238E27FC236}">
              <a16:creationId xmlns:a16="http://schemas.microsoft.com/office/drawing/2014/main" id="{3FC00B10-C53E-4C4D-A2D3-277C6047CA91}"/>
            </a:ext>
          </a:extLst>
        </xdr:cNvPr>
        <xdr:cNvCxnSpPr/>
      </xdr:nvCxnSpPr>
      <xdr:spPr>
        <a:xfrm>
          <a:off x="13144500" y="16791939"/>
          <a:ext cx="790575"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46355</xdr:rowOff>
    </xdr:from>
    <xdr:to>
      <xdr:col>72</xdr:col>
      <xdr:colOff>38100</xdr:colOff>
      <xdr:row>102</xdr:row>
      <xdr:rowOff>147955</xdr:rowOff>
    </xdr:to>
    <xdr:sp macro="" textlink="">
      <xdr:nvSpPr>
        <xdr:cNvPr id="889" name="楕円 888">
          <a:extLst>
            <a:ext uri="{FF2B5EF4-FFF2-40B4-BE49-F238E27FC236}">
              <a16:creationId xmlns:a16="http://schemas.microsoft.com/office/drawing/2014/main" id="{B9317C13-A2DD-4455-BBCB-0DF2563EEBF8}"/>
            </a:ext>
          </a:extLst>
        </xdr:cNvPr>
        <xdr:cNvSpPr/>
      </xdr:nvSpPr>
      <xdr:spPr>
        <a:xfrm>
          <a:off x="12296775" y="16680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97155</xdr:rowOff>
    </xdr:from>
    <xdr:to>
      <xdr:col>76</xdr:col>
      <xdr:colOff>114300</xdr:colOff>
      <xdr:row>102</xdr:row>
      <xdr:rowOff>158114</xdr:rowOff>
    </xdr:to>
    <xdr:cxnSp macro="">
      <xdr:nvCxnSpPr>
        <xdr:cNvPr id="890" name="直線コネクタ 889">
          <a:extLst>
            <a:ext uri="{FF2B5EF4-FFF2-40B4-BE49-F238E27FC236}">
              <a16:creationId xmlns:a16="http://schemas.microsoft.com/office/drawing/2014/main" id="{39575DEA-7BAC-4070-851A-607952245E93}"/>
            </a:ext>
          </a:extLst>
        </xdr:cNvPr>
        <xdr:cNvCxnSpPr/>
      </xdr:nvCxnSpPr>
      <xdr:spPr>
        <a:xfrm>
          <a:off x="12344400" y="16727805"/>
          <a:ext cx="800100" cy="6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92075</xdr:rowOff>
    </xdr:from>
    <xdr:to>
      <xdr:col>67</xdr:col>
      <xdr:colOff>101600</xdr:colOff>
      <xdr:row>103</xdr:row>
      <xdr:rowOff>22225</xdr:rowOff>
    </xdr:to>
    <xdr:sp macro="" textlink="">
      <xdr:nvSpPr>
        <xdr:cNvPr id="891" name="楕円 890">
          <a:extLst>
            <a:ext uri="{FF2B5EF4-FFF2-40B4-BE49-F238E27FC236}">
              <a16:creationId xmlns:a16="http://schemas.microsoft.com/office/drawing/2014/main" id="{A328D943-3795-4E97-B6BF-309C83C1DB2A}"/>
            </a:ext>
          </a:extLst>
        </xdr:cNvPr>
        <xdr:cNvSpPr/>
      </xdr:nvSpPr>
      <xdr:spPr>
        <a:xfrm>
          <a:off x="11487150" y="167227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97155</xdr:rowOff>
    </xdr:from>
    <xdr:to>
      <xdr:col>71</xdr:col>
      <xdr:colOff>177800</xdr:colOff>
      <xdr:row>102</xdr:row>
      <xdr:rowOff>142875</xdr:rowOff>
    </xdr:to>
    <xdr:cxnSp macro="">
      <xdr:nvCxnSpPr>
        <xdr:cNvPr id="892" name="直線コネクタ 891">
          <a:extLst>
            <a:ext uri="{FF2B5EF4-FFF2-40B4-BE49-F238E27FC236}">
              <a16:creationId xmlns:a16="http://schemas.microsoft.com/office/drawing/2014/main" id="{16F3B59A-FE72-4107-990C-73F1BF980C40}"/>
            </a:ext>
          </a:extLst>
        </xdr:cNvPr>
        <xdr:cNvCxnSpPr/>
      </xdr:nvCxnSpPr>
      <xdr:spPr>
        <a:xfrm flipV="1">
          <a:off x="11534775" y="16727805"/>
          <a:ext cx="80962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893" name="n_1aveValue【公民館】&#10;有形固定資産減価償却率">
          <a:extLst>
            <a:ext uri="{FF2B5EF4-FFF2-40B4-BE49-F238E27FC236}">
              <a16:creationId xmlns:a16="http://schemas.microsoft.com/office/drawing/2014/main" id="{2ADB92BD-A28D-4B43-BD7B-1716670E5C84}"/>
            </a:ext>
          </a:extLst>
        </xdr:cNvPr>
        <xdr:cNvSpPr txBox="1"/>
      </xdr:nvSpPr>
      <xdr:spPr>
        <a:xfrm>
          <a:off x="13745219"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94" name="n_2aveValue【公民館】&#10;有形固定資産減価償却率">
          <a:extLst>
            <a:ext uri="{FF2B5EF4-FFF2-40B4-BE49-F238E27FC236}">
              <a16:creationId xmlns:a16="http://schemas.microsoft.com/office/drawing/2014/main" id="{2AC69613-3E70-42E2-A607-3DCC1611CE82}"/>
            </a:ext>
          </a:extLst>
        </xdr:cNvPr>
        <xdr:cNvSpPr txBox="1"/>
      </xdr:nvSpPr>
      <xdr:spPr>
        <a:xfrm>
          <a:off x="12964169" y="1728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895" name="n_3aveValue【公民館】&#10;有形固定資産減価償却率">
          <a:extLst>
            <a:ext uri="{FF2B5EF4-FFF2-40B4-BE49-F238E27FC236}">
              <a16:creationId xmlns:a16="http://schemas.microsoft.com/office/drawing/2014/main" id="{B04B501C-ADAE-46C4-BBE4-D7AADD79F67B}"/>
            </a:ext>
          </a:extLst>
        </xdr:cNvPr>
        <xdr:cNvSpPr txBox="1"/>
      </xdr:nvSpPr>
      <xdr:spPr>
        <a:xfrm>
          <a:off x="12164069"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9541</xdr:rowOff>
    </xdr:from>
    <xdr:ext cx="405111" cy="259045"/>
    <xdr:sp macro="" textlink="">
      <xdr:nvSpPr>
        <xdr:cNvPr id="896" name="n_4aveValue【公民館】&#10;有形固定資産減価償却率">
          <a:extLst>
            <a:ext uri="{FF2B5EF4-FFF2-40B4-BE49-F238E27FC236}">
              <a16:creationId xmlns:a16="http://schemas.microsoft.com/office/drawing/2014/main" id="{19236A15-1D63-4D74-810C-1B3DADA5A8D2}"/>
            </a:ext>
          </a:extLst>
        </xdr:cNvPr>
        <xdr:cNvSpPr txBox="1"/>
      </xdr:nvSpPr>
      <xdr:spPr>
        <a:xfrm>
          <a:off x="113544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99713</xdr:rowOff>
    </xdr:from>
    <xdr:ext cx="405111" cy="259045"/>
    <xdr:sp macro="" textlink="">
      <xdr:nvSpPr>
        <xdr:cNvPr id="897" name="n_1mainValue【公民館】&#10;有形固定資産減価償却率">
          <a:extLst>
            <a:ext uri="{FF2B5EF4-FFF2-40B4-BE49-F238E27FC236}">
              <a16:creationId xmlns:a16="http://schemas.microsoft.com/office/drawing/2014/main" id="{0C639E5F-44C0-4DE7-AADF-E55B48C74C6B}"/>
            </a:ext>
          </a:extLst>
        </xdr:cNvPr>
        <xdr:cNvSpPr txBox="1"/>
      </xdr:nvSpPr>
      <xdr:spPr>
        <a:xfrm>
          <a:off x="13745219" y="1656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53991</xdr:rowOff>
    </xdr:from>
    <xdr:ext cx="405111" cy="259045"/>
    <xdr:sp macro="" textlink="">
      <xdr:nvSpPr>
        <xdr:cNvPr id="898" name="n_2mainValue【公民館】&#10;有形固定資産減価償却率">
          <a:extLst>
            <a:ext uri="{FF2B5EF4-FFF2-40B4-BE49-F238E27FC236}">
              <a16:creationId xmlns:a16="http://schemas.microsoft.com/office/drawing/2014/main" id="{906C5CCE-1730-4DB5-B172-843D39601970}"/>
            </a:ext>
          </a:extLst>
        </xdr:cNvPr>
        <xdr:cNvSpPr txBox="1"/>
      </xdr:nvSpPr>
      <xdr:spPr>
        <a:xfrm>
          <a:off x="12964169" y="1651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164482</xdr:rowOff>
    </xdr:from>
    <xdr:ext cx="405111" cy="259045"/>
    <xdr:sp macro="" textlink="">
      <xdr:nvSpPr>
        <xdr:cNvPr id="899" name="n_3mainValue【公民館】&#10;有形固定資産減価償却率">
          <a:extLst>
            <a:ext uri="{FF2B5EF4-FFF2-40B4-BE49-F238E27FC236}">
              <a16:creationId xmlns:a16="http://schemas.microsoft.com/office/drawing/2014/main" id="{C59B53A1-122D-4350-9ECA-3AE98B48BB35}"/>
            </a:ext>
          </a:extLst>
        </xdr:cNvPr>
        <xdr:cNvSpPr txBox="1"/>
      </xdr:nvSpPr>
      <xdr:spPr>
        <a:xfrm>
          <a:off x="12164069" y="1644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38752</xdr:rowOff>
    </xdr:from>
    <xdr:ext cx="405111" cy="259045"/>
    <xdr:sp macro="" textlink="">
      <xdr:nvSpPr>
        <xdr:cNvPr id="900" name="n_4mainValue【公民館】&#10;有形固定資産減価償却率">
          <a:extLst>
            <a:ext uri="{FF2B5EF4-FFF2-40B4-BE49-F238E27FC236}">
              <a16:creationId xmlns:a16="http://schemas.microsoft.com/office/drawing/2014/main" id="{A2150767-9BE0-4A23-AF54-9297463E261E}"/>
            </a:ext>
          </a:extLst>
        </xdr:cNvPr>
        <xdr:cNvSpPr txBox="1"/>
      </xdr:nvSpPr>
      <xdr:spPr>
        <a:xfrm>
          <a:off x="11354444" y="1649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B4327DD8-6370-4124-B98C-01DBEC64A55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23A4A089-6991-443C-9B31-1BD456EA073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854D312E-EC7D-4DD7-9E02-C71E589B5124}"/>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DEE8D196-F95A-4046-A7F3-1C9743D40EA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185AB900-E516-44D8-8B20-175EE2AEA14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A225E72C-C969-4564-8B74-D25B00AF006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AB325FEE-B794-4787-9708-7AE13D3A0418}"/>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94BE135B-D84B-4B5C-85C7-40E4C5B8987D}"/>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7A4C7A7A-C524-4C0A-B715-BEFE4460C91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B6ACDCDC-5A7A-470D-A929-622DF6ECAB7C}"/>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B06E5715-8E6D-4589-9554-56A79483D06F}"/>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4B0B0F2D-C63E-4796-AAB4-DE3F6F847D6E}"/>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06F4F9C8-5804-4539-9C67-FAFBDB75D1FC}"/>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1B2F1E34-97A6-47C8-9489-DC5C30868DA9}"/>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B5FFD241-D97A-41B6-818A-483BE5098A05}"/>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5FD9DE48-75C3-44D1-A4F2-FF8D60D4F709}"/>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6512C2BD-B3F2-49B4-9496-A10525AE3373}"/>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17E408C3-1DCB-49F6-A9F1-DB30D87E8DA9}"/>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218FA588-3557-4504-822B-3116CE018CC8}"/>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96528721-A611-4859-8DF1-40284AED157B}"/>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B42E2B02-98DE-437D-945A-7D1876AC3E67}"/>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0BC1633D-450E-420B-922B-7E712891A1BC}"/>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62946B17-BEA5-432C-AB05-EB9DFA32CE3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C1360818-CDA6-490D-8E13-2D93FFD18543}"/>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公民館】&#10;一人当たり面積グラフ枠">
          <a:extLst>
            <a:ext uri="{FF2B5EF4-FFF2-40B4-BE49-F238E27FC236}">
              <a16:creationId xmlns:a16="http://schemas.microsoft.com/office/drawing/2014/main" id="{45AFB179-ADCA-4CBB-B8E6-C34894C5DE6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926" name="直線コネクタ 925">
          <a:extLst>
            <a:ext uri="{FF2B5EF4-FFF2-40B4-BE49-F238E27FC236}">
              <a16:creationId xmlns:a16="http://schemas.microsoft.com/office/drawing/2014/main" id="{3744C1EE-8A54-4639-827C-990EA32BBA85}"/>
            </a:ext>
          </a:extLst>
        </xdr:cNvPr>
        <xdr:cNvCxnSpPr/>
      </xdr:nvCxnSpPr>
      <xdr:spPr>
        <a:xfrm flipV="1">
          <a:off x="19954239" y="16316506"/>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27" name="【公民館】&#10;一人当たり面積最小値テキスト">
          <a:extLst>
            <a:ext uri="{FF2B5EF4-FFF2-40B4-BE49-F238E27FC236}">
              <a16:creationId xmlns:a16="http://schemas.microsoft.com/office/drawing/2014/main" id="{0695A675-04E0-4448-B495-DDD93AA0AC84}"/>
            </a:ext>
          </a:extLst>
        </xdr:cNvPr>
        <xdr:cNvSpPr txBox="1"/>
      </xdr:nvSpPr>
      <xdr:spPr>
        <a:xfrm>
          <a:off x="19992975" y="178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28" name="直線コネクタ 927">
          <a:extLst>
            <a:ext uri="{FF2B5EF4-FFF2-40B4-BE49-F238E27FC236}">
              <a16:creationId xmlns:a16="http://schemas.microsoft.com/office/drawing/2014/main" id="{7CF553BA-23C1-4641-8EDE-3CD8F7E7DB89}"/>
            </a:ext>
          </a:extLst>
        </xdr:cNvPr>
        <xdr:cNvCxnSpPr/>
      </xdr:nvCxnSpPr>
      <xdr:spPr>
        <a:xfrm>
          <a:off x="19878675" y="17861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929" name="【公民館】&#10;一人当たり面積最大値テキスト">
          <a:extLst>
            <a:ext uri="{FF2B5EF4-FFF2-40B4-BE49-F238E27FC236}">
              <a16:creationId xmlns:a16="http://schemas.microsoft.com/office/drawing/2014/main" id="{D644D7C9-852D-4355-B5FA-4B7DB7071E60}"/>
            </a:ext>
          </a:extLst>
        </xdr:cNvPr>
        <xdr:cNvSpPr txBox="1"/>
      </xdr:nvSpPr>
      <xdr:spPr>
        <a:xfrm>
          <a:off x="19992975" y="16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930" name="直線コネクタ 929">
          <a:extLst>
            <a:ext uri="{FF2B5EF4-FFF2-40B4-BE49-F238E27FC236}">
              <a16:creationId xmlns:a16="http://schemas.microsoft.com/office/drawing/2014/main" id="{639E43E8-6B45-468B-A0B3-A02C56060E23}"/>
            </a:ext>
          </a:extLst>
        </xdr:cNvPr>
        <xdr:cNvCxnSpPr/>
      </xdr:nvCxnSpPr>
      <xdr:spPr>
        <a:xfrm>
          <a:off x="19878675" y="163165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116495</xdr:rowOff>
    </xdr:from>
    <xdr:ext cx="469744" cy="259045"/>
    <xdr:sp macro="" textlink="">
      <xdr:nvSpPr>
        <xdr:cNvPr id="931" name="【公民館】&#10;一人当たり面積平均値テキスト">
          <a:extLst>
            <a:ext uri="{FF2B5EF4-FFF2-40B4-BE49-F238E27FC236}">
              <a16:creationId xmlns:a16="http://schemas.microsoft.com/office/drawing/2014/main" id="{E1CCC74B-7175-42A8-B94D-0FAFC56CD437}"/>
            </a:ext>
          </a:extLst>
        </xdr:cNvPr>
        <xdr:cNvSpPr txBox="1"/>
      </xdr:nvSpPr>
      <xdr:spPr>
        <a:xfrm>
          <a:off x="19992975" y="1743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932" name="フローチャート: 判断 931">
          <a:extLst>
            <a:ext uri="{FF2B5EF4-FFF2-40B4-BE49-F238E27FC236}">
              <a16:creationId xmlns:a16="http://schemas.microsoft.com/office/drawing/2014/main" id="{D0F5DC3B-5CBA-46CD-AC9F-8B467BCAB2BB}"/>
            </a:ext>
          </a:extLst>
        </xdr:cNvPr>
        <xdr:cNvSpPr/>
      </xdr:nvSpPr>
      <xdr:spPr>
        <a:xfrm>
          <a:off x="19897725" y="174576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33" name="フローチャート: 判断 932">
          <a:extLst>
            <a:ext uri="{FF2B5EF4-FFF2-40B4-BE49-F238E27FC236}">
              <a16:creationId xmlns:a16="http://schemas.microsoft.com/office/drawing/2014/main" id="{315D24DC-C0E7-4AA3-89BA-16989839ACBD}"/>
            </a:ext>
          </a:extLst>
        </xdr:cNvPr>
        <xdr:cNvSpPr/>
      </xdr:nvSpPr>
      <xdr:spPr>
        <a:xfrm>
          <a:off x="19154775" y="17475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34" name="フローチャート: 判断 933">
          <a:extLst>
            <a:ext uri="{FF2B5EF4-FFF2-40B4-BE49-F238E27FC236}">
              <a16:creationId xmlns:a16="http://schemas.microsoft.com/office/drawing/2014/main" id="{BD849395-C449-435F-ACCC-12E35EF14CBC}"/>
            </a:ext>
          </a:extLst>
        </xdr:cNvPr>
        <xdr:cNvSpPr/>
      </xdr:nvSpPr>
      <xdr:spPr>
        <a:xfrm>
          <a:off x="18345150" y="17475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5" name="フローチャート: 判断 934">
          <a:extLst>
            <a:ext uri="{FF2B5EF4-FFF2-40B4-BE49-F238E27FC236}">
              <a16:creationId xmlns:a16="http://schemas.microsoft.com/office/drawing/2014/main" id="{AD0456A2-E682-4160-AF29-D0145C0888BC}"/>
            </a:ext>
          </a:extLst>
        </xdr:cNvPr>
        <xdr:cNvSpPr/>
      </xdr:nvSpPr>
      <xdr:spPr>
        <a:xfrm>
          <a:off x="17554575" y="1746594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936" name="フローチャート: 判断 935">
          <a:extLst>
            <a:ext uri="{FF2B5EF4-FFF2-40B4-BE49-F238E27FC236}">
              <a16:creationId xmlns:a16="http://schemas.microsoft.com/office/drawing/2014/main" id="{EB483966-5F71-4862-BC72-EE903709A2A9}"/>
            </a:ext>
          </a:extLst>
        </xdr:cNvPr>
        <xdr:cNvSpPr/>
      </xdr:nvSpPr>
      <xdr:spPr>
        <a:xfrm>
          <a:off x="16754475" y="17475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3E138BBB-1A8B-4635-9EF2-2C93BEB87B5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D8F2768-2BE0-464A-A18F-27A79E183BA8}"/>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C10CB1F4-ACE4-428D-B1A8-62B43775BFD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4AA134FF-DC77-4AF8-ABDC-65794D651C9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85C9E25C-A482-4BBA-9908-CF0E5E03261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82550</xdr:rowOff>
    </xdr:from>
    <xdr:to>
      <xdr:col>116</xdr:col>
      <xdr:colOff>114300</xdr:colOff>
      <xdr:row>102</xdr:row>
      <xdr:rowOff>12700</xdr:rowOff>
    </xdr:to>
    <xdr:sp macro="" textlink="">
      <xdr:nvSpPr>
        <xdr:cNvPr id="942" name="楕円 941">
          <a:extLst>
            <a:ext uri="{FF2B5EF4-FFF2-40B4-BE49-F238E27FC236}">
              <a16:creationId xmlns:a16="http://schemas.microsoft.com/office/drawing/2014/main" id="{A6B8A0A5-D9BE-47D2-84B5-C93C4C58118A}"/>
            </a:ext>
          </a:extLst>
        </xdr:cNvPr>
        <xdr:cNvSpPr/>
      </xdr:nvSpPr>
      <xdr:spPr>
        <a:xfrm>
          <a:off x="19897725" y="16544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105427</xdr:rowOff>
    </xdr:from>
    <xdr:ext cx="469744" cy="259045"/>
    <xdr:sp macro="" textlink="">
      <xdr:nvSpPr>
        <xdr:cNvPr id="943" name="【公民館】&#10;一人当たり面積該当値テキスト">
          <a:extLst>
            <a:ext uri="{FF2B5EF4-FFF2-40B4-BE49-F238E27FC236}">
              <a16:creationId xmlns:a16="http://schemas.microsoft.com/office/drawing/2014/main" id="{CF503229-F362-4BF3-900E-EA0F28E65AE3}"/>
            </a:ext>
          </a:extLst>
        </xdr:cNvPr>
        <xdr:cNvSpPr txBox="1"/>
      </xdr:nvSpPr>
      <xdr:spPr>
        <a:xfrm>
          <a:off x="19992975" y="1639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120106</xdr:rowOff>
    </xdr:from>
    <xdr:to>
      <xdr:col>112</xdr:col>
      <xdr:colOff>38100</xdr:colOff>
      <xdr:row>102</xdr:row>
      <xdr:rowOff>50256</xdr:rowOff>
    </xdr:to>
    <xdr:sp macro="" textlink="">
      <xdr:nvSpPr>
        <xdr:cNvPr id="944" name="楕円 943">
          <a:extLst>
            <a:ext uri="{FF2B5EF4-FFF2-40B4-BE49-F238E27FC236}">
              <a16:creationId xmlns:a16="http://schemas.microsoft.com/office/drawing/2014/main" id="{3378C893-3799-47E9-B7F5-3596D72C4A3A}"/>
            </a:ext>
          </a:extLst>
        </xdr:cNvPr>
        <xdr:cNvSpPr/>
      </xdr:nvSpPr>
      <xdr:spPr>
        <a:xfrm>
          <a:off x="19154775" y="165824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133350</xdr:rowOff>
    </xdr:from>
    <xdr:to>
      <xdr:col>116</xdr:col>
      <xdr:colOff>63500</xdr:colOff>
      <xdr:row>101</xdr:row>
      <xdr:rowOff>170906</xdr:rowOff>
    </xdr:to>
    <xdr:cxnSp macro="">
      <xdr:nvCxnSpPr>
        <xdr:cNvPr id="945" name="直線コネクタ 944">
          <a:extLst>
            <a:ext uri="{FF2B5EF4-FFF2-40B4-BE49-F238E27FC236}">
              <a16:creationId xmlns:a16="http://schemas.microsoft.com/office/drawing/2014/main" id="{87230A19-E20E-4E1C-80E2-8A46933206C9}"/>
            </a:ext>
          </a:extLst>
        </xdr:cNvPr>
        <xdr:cNvCxnSpPr/>
      </xdr:nvCxnSpPr>
      <xdr:spPr>
        <a:xfrm flipV="1">
          <a:off x="19202400" y="16592550"/>
          <a:ext cx="7524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118473</xdr:rowOff>
    </xdr:from>
    <xdr:to>
      <xdr:col>107</xdr:col>
      <xdr:colOff>101600</xdr:colOff>
      <xdr:row>102</xdr:row>
      <xdr:rowOff>48623</xdr:rowOff>
    </xdr:to>
    <xdr:sp macro="" textlink="">
      <xdr:nvSpPr>
        <xdr:cNvPr id="946" name="楕円 945">
          <a:extLst>
            <a:ext uri="{FF2B5EF4-FFF2-40B4-BE49-F238E27FC236}">
              <a16:creationId xmlns:a16="http://schemas.microsoft.com/office/drawing/2014/main" id="{24407C80-F899-4266-AE77-4939F5558EB8}"/>
            </a:ext>
          </a:extLst>
        </xdr:cNvPr>
        <xdr:cNvSpPr/>
      </xdr:nvSpPr>
      <xdr:spPr>
        <a:xfrm>
          <a:off x="18345150" y="165808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169273</xdr:rowOff>
    </xdr:from>
    <xdr:to>
      <xdr:col>111</xdr:col>
      <xdr:colOff>177800</xdr:colOff>
      <xdr:row>101</xdr:row>
      <xdr:rowOff>170906</xdr:rowOff>
    </xdr:to>
    <xdr:cxnSp macro="">
      <xdr:nvCxnSpPr>
        <xdr:cNvPr id="947" name="直線コネクタ 946">
          <a:extLst>
            <a:ext uri="{FF2B5EF4-FFF2-40B4-BE49-F238E27FC236}">
              <a16:creationId xmlns:a16="http://schemas.microsoft.com/office/drawing/2014/main" id="{EA332181-D36B-427B-9361-3A9C1E3B6DE4}"/>
            </a:ext>
          </a:extLst>
        </xdr:cNvPr>
        <xdr:cNvCxnSpPr/>
      </xdr:nvCxnSpPr>
      <xdr:spPr>
        <a:xfrm>
          <a:off x="18392775" y="16628473"/>
          <a:ext cx="8096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151130</xdr:rowOff>
    </xdr:from>
    <xdr:to>
      <xdr:col>102</xdr:col>
      <xdr:colOff>165100</xdr:colOff>
      <xdr:row>102</xdr:row>
      <xdr:rowOff>81280</xdr:rowOff>
    </xdr:to>
    <xdr:sp macro="" textlink="">
      <xdr:nvSpPr>
        <xdr:cNvPr id="948" name="楕円 947">
          <a:extLst>
            <a:ext uri="{FF2B5EF4-FFF2-40B4-BE49-F238E27FC236}">
              <a16:creationId xmlns:a16="http://schemas.microsoft.com/office/drawing/2014/main" id="{2E0571DD-63CC-4DAF-9535-9FBDC425AA35}"/>
            </a:ext>
          </a:extLst>
        </xdr:cNvPr>
        <xdr:cNvSpPr/>
      </xdr:nvSpPr>
      <xdr:spPr>
        <a:xfrm>
          <a:off x="17554575" y="166103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169273</xdr:rowOff>
    </xdr:from>
    <xdr:to>
      <xdr:col>107</xdr:col>
      <xdr:colOff>50800</xdr:colOff>
      <xdr:row>102</xdr:row>
      <xdr:rowOff>30480</xdr:rowOff>
    </xdr:to>
    <xdr:cxnSp macro="">
      <xdr:nvCxnSpPr>
        <xdr:cNvPr id="949" name="直線コネクタ 948">
          <a:extLst>
            <a:ext uri="{FF2B5EF4-FFF2-40B4-BE49-F238E27FC236}">
              <a16:creationId xmlns:a16="http://schemas.microsoft.com/office/drawing/2014/main" id="{E7127EC5-7995-431E-9B29-6018B8E4EDD6}"/>
            </a:ext>
          </a:extLst>
        </xdr:cNvPr>
        <xdr:cNvCxnSpPr/>
      </xdr:nvCxnSpPr>
      <xdr:spPr>
        <a:xfrm flipV="1">
          <a:off x="17602200" y="16628473"/>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116839</xdr:rowOff>
    </xdr:from>
    <xdr:to>
      <xdr:col>98</xdr:col>
      <xdr:colOff>38100</xdr:colOff>
      <xdr:row>103</xdr:row>
      <xdr:rowOff>46989</xdr:rowOff>
    </xdr:to>
    <xdr:sp macro="" textlink="">
      <xdr:nvSpPr>
        <xdr:cNvPr id="950" name="楕円 949">
          <a:extLst>
            <a:ext uri="{FF2B5EF4-FFF2-40B4-BE49-F238E27FC236}">
              <a16:creationId xmlns:a16="http://schemas.microsoft.com/office/drawing/2014/main" id="{E5A57BB1-C143-4421-805B-2072F2719026}"/>
            </a:ext>
          </a:extLst>
        </xdr:cNvPr>
        <xdr:cNvSpPr/>
      </xdr:nvSpPr>
      <xdr:spPr>
        <a:xfrm>
          <a:off x="16754475" y="167474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30480</xdr:rowOff>
    </xdr:from>
    <xdr:to>
      <xdr:col>102</xdr:col>
      <xdr:colOff>114300</xdr:colOff>
      <xdr:row>102</xdr:row>
      <xdr:rowOff>167639</xdr:rowOff>
    </xdr:to>
    <xdr:cxnSp macro="">
      <xdr:nvCxnSpPr>
        <xdr:cNvPr id="951" name="直線コネクタ 950">
          <a:extLst>
            <a:ext uri="{FF2B5EF4-FFF2-40B4-BE49-F238E27FC236}">
              <a16:creationId xmlns:a16="http://schemas.microsoft.com/office/drawing/2014/main" id="{1EBD20B7-B3FF-4D04-863C-8E8C8DCEEB3D}"/>
            </a:ext>
          </a:extLst>
        </xdr:cNvPr>
        <xdr:cNvCxnSpPr/>
      </xdr:nvCxnSpPr>
      <xdr:spPr>
        <a:xfrm flipV="1">
          <a:off x="16802100" y="16657955"/>
          <a:ext cx="8001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952" name="n_1aveValue【公民館】&#10;一人当たり面積">
          <a:extLst>
            <a:ext uri="{FF2B5EF4-FFF2-40B4-BE49-F238E27FC236}">
              <a16:creationId xmlns:a16="http://schemas.microsoft.com/office/drawing/2014/main" id="{A39C564B-4E6F-49EF-A646-3931CE806C2F}"/>
            </a:ext>
          </a:extLst>
        </xdr:cNvPr>
        <xdr:cNvSpPr txBox="1"/>
      </xdr:nvSpPr>
      <xdr:spPr>
        <a:xfrm>
          <a:off x="18983402" y="1757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953" name="n_2aveValue【公民館】&#10;一人当たり面積">
          <a:extLst>
            <a:ext uri="{FF2B5EF4-FFF2-40B4-BE49-F238E27FC236}">
              <a16:creationId xmlns:a16="http://schemas.microsoft.com/office/drawing/2014/main" id="{0048AC0A-D65D-499F-AAD4-EAFA5F5C605A}"/>
            </a:ext>
          </a:extLst>
        </xdr:cNvPr>
        <xdr:cNvSpPr txBox="1"/>
      </xdr:nvSpPr>
      <xdr:spPr>
        <a:xfrm>
          <a:off x="18183302" y="1757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54" name="n_3aveValue【公民館】&#10;一人当たり面積">
          <a:extLst>
            <a:ext uri="{FF2B5EF4-FFF2-40B4-BE49-F238E27FC236}">
              <a16:creationId xmlns:a16="http://schemas.microsoft.com/office/drawing/2014/main" id="{82314EAA-66DF-4660-BF7F-DB3414BC76B9}"/>
            </a:ext>
          </a:extLst>
        </xdr:cNvPr>
        <xdr:cNvSpPr txBox="1"/>
      </xdr:nvSpPr>
      <xdr:spPr>
        <a:xfrm>
          <a:off x="17383202" y="1755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955" name="n_4aveValue【公民館】&#10;一人当たり面積">
          <a:extLst>
            <a:ext uri="{FF2B5EF4-FFF2-40B4-BE49-F238E27FC236}">
              <a16:creationId xmlns:a16="http://schemas.microsoft.com/office/drawing/2014/main" id="{043C5A65-DD6C-4B9C-9A26-8AED699ADF50}"/>
            </a:ext>
          </a:extLst>
        </xdr:cNvPr>
        <xdr:cNvSpPr txBox="1"/>
      </xdr:nvSpPr>
      <xdr:spPr>
        <a:xfrm>
          <a:off x="16592627" y="1757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66783</xdr:rowOff>
    </xdr:from>
    <xdr:ext cx="469744" cy="259045"/>
    <xdr:sp macro="" textlink="">
      <xdr:nvSpPr>
        <xdr:cNvPr id="956" name="n_1mainValue【公民館】&#10;一人当たり面積">
          <a:extLst>
            <a:ext uri="{FF2B5EF4-FFF2-40B4-BE49-F238E27FC236}">
              <a16:creationId xmlns:a16="http://schemas.microsoft.com/office/drawing/2014/main" id="{E9574AF6-A5BB-4B4D-8351-B50DAD2CD4E2}"/>
            </a:ext>
          </a:extLst>
        </xdr:cNvPr>
        <xdr:cNvSpPr txBox="1"/>
      </xdr:nvSpPr>
      <xdr:spPr>
        <a:xfrm>
          <a:off x="18983402" y="1635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65150</xdr:rowOff>
    </xdr:from>
    <xdr:ext cx="469744" cy="259045"/>
    <xdr:sp macro="" textlink="">
      <xdr:nvSpPr>
        <xdr:cNvPr id="957" name="n_2mainValue【公民館】&#10;一人当たり面積">
          <a:extLst>
            <a:ext uri="{FF2B5EF4-FFF2-40B4-BE49-F238E27FC236}">
              <a16:creationId xmlns:a16="http://schemas.microsoft.com/office/drawing/2014/main" id="{0A2F6877-3ED5-4288-9E5B-B6B4DC9CA0B5}"/>
            </a:ext>
          </a:extLst>
        </xdr:cNvPr>
        <xdr:cNvSpPr txBox="1"/>
      </xdr:nvSpPr>
      <xdr:spPr>
        <a:xfrm>
          <a:off x="18183302" y="1635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97807</xdr:rowOff>
    </xdr:from>
    <xdr:ext cx="469744" cy="259045"/>
    <xdr:sp macro="" textlink="">
      <xdr:nvSpPr>
        <xdr:cNvPr id="958" name="n_3mainValue【公民館】&#10;一人当たり面積">
          <a:extLst>
            <a:ext uri="{FF2B5EF4-FFF2-40B4-BE49-F238E27FC236}">
              <a16:creationId xmlns:a16="http://schemas.microsoft.com/office/drawing/2014/main" id="{EF1E028E-7340-4E9C-B2D4-A82E892A3AC7}"/>
            </a:ext>
          </a:extLst>
        </xdr:cNvPr>
        <xdr:cNvSpPr txBox="1"/>
      </xdr:nvSpPr>
      <xdr:spPr>
        <a:xfrm>
          <a:off x="17383202" y="1638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63516</xdr:rowOff>
    </xdr:from>
    <xdr:ext cx="469744" cy="259045"/>
    <xdr:sp macro="" textlink="">
      <xdr:nvSpPr>
        <xdr:cNvPr id="959" name="n_4mainValue【公民館】&#10;一人当たり面積">
          <a:extLst>
            <a:ext uri="{FF2B5EF4-FFF2-40B4-BE49-F238E27FC236}">
              <a16:creationId xmlns:a16="http://schemas.microsoft.com/office/drawing/2014/main" id="{E038F3CB-EA97-4922-AB83-6FDBDB3434D1}"/>
            </a:ext>
          </a:extLst>
        </xdr:cNvPr>
        <xdr:cNvSpPr txBox="1"/>
      </xdr:nvSpPr>
      <xdr:spPr>
        <a:xfrm>
          <a:off x="16592627" y="1652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7C7548C3-54A1-40D4-919D-2CAFF0F8A6F0}"/>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486FE363-EBA5-443F-9282-363E7CC1C05A}"/>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D094EC79-5438-483D-9FF6-9D0C4C3B2F2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認定こども園・幼稚園・保育所</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公営住宅及び公民館以外の類型において有形固定資産減価償却率は類似</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を上回っている。認定こども園・幼稚園・保育所</a:t>
          </a:r>
          <a:r>
            <a:rPr kumimoji="1" lang="ja-JP" altLang="en-US" sz="1100">
              <a:solidFill>
                <a:schemeClr val="dk1"/>
              </a:solidFill>
              <a:effectLst/>
              <a:latin typeface="+mn-lt"/>
              <a:ea typeface="+mn-ea"/>
              <a:cs typeface="+mn-cs"/>
            </a:rPr>
            <a:t>においては統合保育所の建設に伴い旧園舎を解体したことにより比率が減少した。</a:t>
          </a:r>
          <a:r>
            <a:rPr kumimoji="1" lang="ja-JP" altLang="ja-JP" sz="1100">
              <a:solidFill>
                <a:schemeClr val="dk1"/>
              </a:solidFill>
              <a:effectLst/>
              <a:latin typeface="+mn-lt"/>
              <a:ea typeface="+mn-ea"/>
              <a:cs typeface="+mn-cs"/>
            </a:rPr>
            <a:t>港湾・漁港の有形固定資産減価償却率が極端に高い理由としては、固定資産台帳作成時に仮に資産取得年月日を漁港認定された昭和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代としているためである。修繕・改修を実施しているものもあるが、施設の老朽化が進んでいることに変わりはない。公営住宅及び公民館については近年建替事業を実施してきたため、類似団体と比較して有形固定資産減価償却率が低くなっている。</a:t>
          </a:r>
          <a:endParaRPr lang="ja-JP" altLang="ja-JP" sz="1400">
            <a:effectLst/>
          </a:endParaRPr>
        </a:p>
        <a:p>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有形固定資産（償却資産）額は、認定こども園・幼稚園・保育所以外の類型で類似団体を上回っている。保育所については、統合保育所の建設にあたり一時的に仮園舎（リース物件）による運営をおこなっているため、仮園舎分は有形固定資産にあたらないことから両数値に影響を与えているものである。いずれにしても、当町においては一人当たり面積は過大と言える状況である。人口減少も進む中で一人当たり面積の大幅な縮減は見込めないが、</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年度に改訂した公共施設等総合管理計画及び同年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策定</a:t>
          </a:r>
          <a:r>
            <a:rPr kumimoji="1" lang="ja-JP" altLang="ja-JP" sz="1100">
              <a:solidFill>
                <a:schemeClr val="dk1"/>
              </a:solidFill>
              <a:effectLst/>
              <a:latin typeface="+mn-lt"/>
              <a:ea typeface="+mn-ea"/>
              <a:cs typeface="+mn-cs"/>
            </a:rPr>
            <a:t>した公共施設個別施設計画に基づき、施設の統廃合や複合化、廃止を着実に進めていく必要がある。その際には、更なる人口減少を見据え、町として提供すべき機能（サービス）の精査と適正な規模による更新が重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7C1560-6711-4F0F-A601-BA193BE5225E}"/>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A46A69-F2DA-4B01-9043-581E86B6AF52}"/>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FB792E-BC81-4A19-B678-69D0FC51C00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22DF1F-B68F-4659-A6CA-F3D731CBC698}"/>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E70653-C0AF-448E-908F-F062F3F7EC7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2C029CA-69D3-4C53-AAF8-01297D076D6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D1F801-5187-4E5D-AFFE-4D474906EB0A}"/>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C58A8B-AD2C-49B2-B02B-54AB603C021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8A206E-669F-4D30-A1B6-6689E8DD214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F82D28-A807-4399-8BFD-5231954C017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15,187
15,029
273.27
17,442,858
16,543,198
779,111
9,039,456
20,086,242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7A8C4C-B695-4A17-8378-3AF2EBA469F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F2540A-F7B2-4F28-AD1B-C498718175E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23AD85-0C9D-4C15-8EC2-D0D837746FE9}"/>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415A4A-8D81-4852-8520-FDBBEF33289E}"/>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3A98A9-0285-49CD-8AC8-DFAE91899FA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260FF41-855D-4192-8D8C-B3A21497F568}"/>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DB5B0A-70A0-4A5B-BF6A-8F1061682B6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8B7465-4E7B-4840-9719-F139F50D4EB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BF90E01-FF22-4E83-A6E6-DD3E0DA8E51A}"/>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0BDCAE-251C-47E1-BD05-BE242A327EE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C5109A-677B-4E46-A5A5-DCD0BC23009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4AE168-F018-45A9-AB4F-38322375BDB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FB0F5A-3A32-4B0C-850C-30A347B94F2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EB93F14-350A-4EBB-98D6-3EA705E4620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16A8CC-1F2E-4B5A-AF12-1BF7BB6CBA33}"/>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779457-B81D-4541-AA25-0B76A9FFC12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C9CAED-EB4F-4582-AD2E-F1D258FFE92B}"/>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066E666-AD1E-419C-BB48-BC13AD09911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FC7648-5966-4992-BACC-89D200A80149}"/>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BB82A6-8219-4DB1-9CF4-7355F30D08A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33360D-61BC-4FA2-A877-C7EF4CCBAFAD}"/>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55F364-92EA-4372-B810-07BB321A4A4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03F4E1-6AB8-4E7C-985F-70E2E5D693C7}"/>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BC8F9C-E580-4C13-B2C7-20D2B4931211}"/>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CB239F-2A92-487E-9C24-B723003CB36D}"/>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B227261-9824-4839-94C6-825BAF581ACC}"/>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61E90F-BC79-4B50-89D2-FB866A72332A}"/>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B9FDE0D-8E0F-4F09-9AA5-0014C668E5C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F07A9F-CBB9-40F8-81AE-B1C81943AF35}"/>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E02BBDE-26E6-409B-9DDB-297486C558D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DB05BA3-6D24-41EF-8F4A-0143365A03F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642E2B5-79DB-4034-84E3-28920893ECA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34F36A5-721A-4B2D-B6A0-D127D026EAA7}"/>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A0C140D-4A3A-4F56-B21D-60B8BC75DC00}"/>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9C194E0-444B-4616-99E1-D3EA9C1FFFAB}"/>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E1E365B-F2F3-4D0E-9412-5AB37A3564AE}"/>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2A53F6A-6174-4481-892D-1C7C971FE719}"/>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410B1DB-B170-428A-BDFD-EAD1484CBC9F}"/>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166C042-E68B-43F7-9912-2739202B51A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16D6238-C254-43C8-B0C8-67E25B7BB1FD}"/>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E333987-F23B-4A5A-9EBF-3CD3EE4D5033}"/>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E926B3F-AAD9-4DF5-91C2-A4070F80FBB4}"/>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54E9437-D823-457E-A2FA-7F7F89438F80}"/>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EA89BD2-E0F4-42E8-B7E3-5B2721D2E52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156007A-1FB3-440D-8119-A965B0485AB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0A3CC8F-F62C-47B0-B561-DA7FE78BB246}"/>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4A8EFDF-DB22-4625-AE79-F049DA0D3E7E}"/>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DD5BE41-5C36-4F8C-A769-759C4CC95D99}"/>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67A369E9-DE59-463E-AA93-407F6A590FFE}"/>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813EC7E-B3B5-4E75-B707-F69F0BDDAD5F}"/>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ABE4450-7928-4D25-93C5-893BBBC52659}"/>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D2A60D7-C1A4-4543-A377-1F82760B3F3D}"/>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3E9DE310-0EE3-4B1A-953A-7B2F60E33751}"/>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9D66FF1-7EBC-48ED-9A55-A0642E2001DF}"/>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27659B65-FA04-4945-8D49-D85F8FD69C77}"/>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82F52372-357B-4D7B-B1D0-A0193E2A6B6C}"/>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C98330F7-EEA5-41D5-ABC8-599BA7EBC784}"/>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ABBCBE8-6CE3-46E6-81BE-A4956EB377F7}"/>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46E491B-67BD-41BC-B50B-4FDA56FB5E82}"/>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203A97D0-F41D-4515-AA05-BE88299E5121}"/>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F2EAD56-B69F-4207-AEA5-1BF606C9192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8BC62C3-BDE4-4D18-BF70-180898299C5F}"/>
            </a:ext>
          </a:extLst>
        </xdr:cNvPr>
        <xdr:cNvCxnSpPr/>
      </xdr:nvCxnSpPr>
      <xdr:spPr>
        <a:xfrm flipV="1">
          <a:off x="4180840" y="9003665"/>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CA942C8-3E44-4E26-BA19-C8D564491B58}"/>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8E782474-D7B0-45CE-AD31-1100592AE106}"/>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DFE62050-F6A8-42CF-AE97-6CE6A0853CD9}"/>
            </a:ext>
          </a:extLst>
        </xdr:cNvPr>
        <xdr:cNvSpPr txBox="1"/>
      </xdr:nvSpPr>
      <xdr:spPr>
        <a:xfrm>
          <a:off x="4219575" y="879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A4F9216F-65D2-4CCE-9B02-77FAC8DC721F}"/>
            </a:ext>
          </a:extLst>
        </xdr:cNvPr>
        <xdr:cNvCxnSpPr/>
      </xdr:nvCxnSpPr>
      <xdr:spPr>
        <a:xfrm>
          <a:off x="4105275" y="9003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A966615-8236-4779-9AA0-44CD2C05F812}"/>
            </a:ext>
          </a:extLst>
        </xdr:cNvPr>
        <xdr:cNvSpPr txBox="1"/>
      </xdr:nvSpPr>
      <xdr:spPr>
        <a:xfrm>
          <a:off x="4219575" y="9660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F7C70D1C-8964-400E-90B1-FBD834D0EAB8}"/>
            </a:ext>
          </a:extLst>
        </xdr:cNvPr>
        <xdr:cNvSpPr/>
      </xdr:nvSpPr>
      <xdr:spPr>
        <a:xfrm>
          <a:off x="4124325" y="9799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CCB1F7D4-88DF-4484-8D6A-6CD71DC7E4B1}"/>
            </a:ext>
          </a:extLst>
        </xdr:cNvPr>
        <xdr:cNvSpPr/>
      </xdr:nvSpPr>
      <xdr:spPr>
        <a:xfrm>
          <a:off x="3381375" y="97980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DDF920BD-02E2-4F77-9131-9C2110A90451}"/>
            </a:ext>
          </a:extLst>
        </xdr:cNvPr>
        <xdr:cNvSpPr/>
      </xdr:nvSpPr>
      <xdr:spPr>
        <a:xfrm>
          <a:off x="2571750" y="97548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22630DD2-E2F5-4FE4-A2B0-A28D9C7E28D3}"/>
            </a:ext>
          </a:extLst>
        </xdr:cNvPr>
        <xdr:cNvSpPr/>
      </xdr:nvSpPr>
      <xdr:spPr>
        <a:xfrm>
          <a:off x="1781175" y="9734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D2A01AE2-A862-48AE-95C0-EE3CBD6CBD06}"/>
            </a:ext>
          </a:extLst>
        </xdr:cNvPr>
        <xdr:cNvSpPr/>
      </xdr:nvSpPr>
      <xdr:spPr>
        <a:xfrm>
          <a:off x="981075" y="97339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23ADDBD-283E-4512-8D07-B0BA7E436FE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189E274-E65C-4855-9E1E-384CCBC70A68}"/>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94945A1-BAD2-4E02-B280-73977E11AE7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4A68150-0D65-4D5B-8686-7B44C447A0B2}"/>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28B9DBB-DA32-4281-A3A1-F7230E499E4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4445</xdr:rowOff>
    </xdr:from>
    <xdr:to>
      <xdr:col>24</xdr:col>
      <xdr:colOff>114300</xdr:colOff>
      <xdr:row>63</xdr:row>
      <xdr:rowOff>106045</xdr:rowOff>
    </xdr:to>
    <xdr:sp macro="" textlink="">
      <xdr:nvSpPr>
        <xdr:cNvPr id="89" name="楕円 88">
          <a:extLst>
            <a:ext uri="{FF2B5EF4-FFF2-40B4-BE49-F238E27FC236}">
              <a16:creationId xmlns:a16="http://schemas.microsoft.com/office/drawing/2014/main" id="{DEA7419D-3ACD-4BDE-A11E-CE9E9C629D8C}"/>
            </a:ext>
          </a:extLst>
        </xdr:cNvPr>
        <xdr:cNvSpPr/>
      </xdr:nvSpPr>
      <xdr:spPr>
        <a:xfrm>
          <a:off x="4124325" y="102184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154322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C1E53AA5-1F27-451F-B7D6-599ACD09D024}"/>
            </a:ext>
          </a:extLst>
        </xdr:cNvPr>
        <xdr:cNvSpPr txBox="1"/>
      </xdr:nvSpPr>
      <xdr:spPr>
        <a:xfrm>
          <a:off x="4219575"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91" name="楕円 90">
          <a:extLst>
            <a:ext uri="{FF2B5EF4-FFF2-40B4-BE49-F238E27FC236}">
              <a16:creationId xmlns:a16="http://schemas.microsoft.com/office/drawing/2014/main" id="{8E9FEBB4-C1D8-4598-9CED-BC70620F9C4F}"/>
            </a:ext>
          </a:extLst>
        </xdr:cNvPr>
        <xdr:cNvSpPr/>
      </xdr:nvSpPr>
      <xdr:spPr>
        <a:xfrm>
          <a:off x="3381375" y="101809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xdr:rowOff>
    </xdr:from>
    <xdr:to>
      <xdr:col>24</xdr:col>
      <xdr:colOff>63500</xdr:colOff>
      <xdr:row>63</xdr:row>
      <xdr:rowOff>55245</xdr:rowOff>
    </xdr:to>
    <xdr:cxnSp macro="">
      <xdr:nvCxnSpPr>
        <xdr:cNvPr id="92" name="直線コネクタ 91">
          <a:extLst>
            <a:ext uri="{FF2B5EF4-FFF2-40B4-BE49-F238E27FC236}">
              <a16:creationId xmlns:a16="http://schemas.microsoft.com/office/drawing/2014/main" id="{9E72BCFA-D917-44B6-887C-91B0D6D77406}"/>
            </a:ext>
          </a:extLst>
        </xdr:cNvPr>
        <xdr:cNvCxnSpPr/>
      </xdr:nvCxnSpPr>
      <xdr:spPr>
        <a:xfrm>
          <a:off x="3429000" y="10219055"/>
          <a:ext cx="7524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90170</xdr:rowOff>
    </xdr:from>
    <xdr:to>
      <xdr:col>15</xdr:col>
      <xdr:colOff>101600</xdr:colOff>
      <xdr:row>63</xdr:row>
      <xdr:rowOff>20320</xdr:rowOff>
    </xdr:to>
    <xdr:sp macro="" textlink="">
      <xdr:nvSpPr>
        <xdr:cNvPr id="93" name="楕円 92">
          <a:extLst>
            <a:ext uri="{FF2B5EF4-FFF2-40B4-BE49-F238E27FC236}">
              <a16:creationId xmlns:a16="http://schemas.microsoft.com/office/drawing/2014/main" id="{5BECB503-3805-42DD-8471-DA4D6DF28211}"/>
            </a:ext>
          </a:extLst>
        </xdr:cNvPr>
        <xdr:cNvSpPr/>
      </xdr:nvSpPr>
      <xdr:spPr>
        <a:xfrm>
          <a:off x="2571750" y="10135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140970</xdr:rowOff>
    </xdr:from>
    <xdr:to>
      <xdr:col>19</xdr:col>
      <xdr:colOff>177800</xdr:colOff>
      <xdr:row>63</xdr:row>
      <xdr:rowOff>11430</xdr:rowOff>
    </xdr:to>
    <xdr:cxnSp macro="">
      <xdr:nvCxnSpPr>
        <xdr:cNvPr id="94" name="直線コネクタ 93">
          <a:extLst>
            <a:ext uri="{FF2B5EF4-FFF2-40B4-BE49-F238E27FC236}">
              <a16:creationId xmlns:a16="http://schemas.microsoft.com/office/drawing/2014/main" id="{83FEFB28-B5BF-4CE3-BDA8-7F54FF14374E}"/>
            </a:ext>
          </a:extLst>
        </xdr:cNvPr>
        <xdr:cNvCxnSpPr/>
      </xdr:nvCxnSpPr>
      <xdr:spPr>
        <a:xfrm>
          <a:off x="2619375" y="10193020"/>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46355</xdr:rowOff>
    </xdr:from>
    <xdr:to>
      <xdr:col>10</xdr:col>
      <xdr:colOff>165100</xdr:colOff>
      <xdr:row>62</xdr:row>
      <xdr:rowOff>147955</xdr:rowOff>
    </xdr:to>
    <xdr:sp macro="" textlink="">
      <xdr:nvSpPr>
        <xdr:cNvPr id="95" name="楕円 94">
          <a:extLst>
            <a:ext uri="{FF2B5EF4-FFF2-40B4-BE49-F238E27FC236}">
              <a16:creationId xmlns:a16="http://schemas.microsoft.com/office/drawing/2014/main" id="{FD60E6C8-BCAF-4265-9089-67C8A495ED11}"/>
            </a:ext>
          </a:extLst>
        </xdr:cNvPr>
        <xdr:cNvSpPr/>
      </xdr:nvSpPr>
      <xdr:spPr>
        <a:xfrm>
          <a:off x="1781175" y="100984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97155</xdr:rowOff>
    </xdr:from>
    <xdr:to>
      <xdr:col>15</xdr:col>
      <xdr:colOff>50800</xdr:colOff>
      <xdr:row>62</xdr:row>
      <xdr:rowOff>140970</xdr:rowOff>
    </xdr:to>
    <xdr:cxnSp macro="">
      <xdr:nvCxnSpPr>
        <xdr:cNvPr id="96" name="直線コネクタ 95">
          <a:extLst>
            <a:ext uri="{FF2B5EF4-FFF2-40B4-BE49-F238E27FC236}">
              <a16:creationId xmlns:a16="http://schemas.microsoft.com/office/drawing/2014/main" id="{C32B2BE9-4A9C-43B1-92DC-CA36A7AD6676}"/>
            </a:ext>
          </a:extLst>
        </xdr:cNvPr>
        <xdr:cNvCxnSpPr/>
      </xdr:nvCxnSpPr>
      <xdr:spPr>
        <a:xfrm>
          <a:off x="1828800" y="10146030"/>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2540</xdr:rowOff>
    </xdr:from>
    <xdr:to>
      <xdr:col>6</xdr:col>
      <xdr:colOff>38100</xdr:colOff>
      <xdr:row>62</xdr:row>
      <xdr:rowOff>104140</xdr:rowOff>
    </xdr:to>
    <xdr:sp macro="" textlink="">
      <xdr:nvSpPr>
        <xdr:cNvPr id="97" name="楕円 96">
          <a:extLst>
            <a:ext uri="{FF2B5EF4-FFF2-40B4-BE49-F238E27FC236}">
              <a16:creationId xmlns:a16="http://schemas.microsoft.com/office/drawing/2014/main" id="{6DEAF72D-C072-40B6-80B6-B726272B9673}"/>
            </a:ext>
          </a:extLst>
        </xdr:cNvPr>
        <xdr:cNvSpPr/>
      </xdr:nvSpPr>
      <xdr:spPr>
        <a:xfrm>
          <a:off x="981075" y="100514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53340</xdr:rowOff>
    </xdr:from>
    <xdr:to>
      <xdr:col>10</xdr:col>
      <xdr:colOff>114300</xdr:colOff>
      <xdr:row>62</xdr:row>
      <xdr:rowOff>97155</xdr:rowOff>
    </xdr:to>
    <xdr:cxnSp macro="">
      <xdr:nvCxnSpPr>
        <xdr:cNvPr id="98" name="直線コネクタ 97">
          <a:extLst>
            <a:ext uri="{FF2B5EF4-FFF2-40B4-BE49-F238E27FC236}">
              <a16:creationId xmlns:a16="http://schemas.microsoft.com/office/drawing/2014/main" id="{6616B6C3-C56F-4A2D-B661-A98142EA65F4}"/>
            </a:ext>
          </a:extLst>
        </xdr:cNvPr>
        <xdr:cNvCxnSpPr/>
      </xdr:nvCxnSpPr>
      <xdr:spPr>
        <a:xfrm>
          <a:off x="1028700" y="10099040"/>
          <a:ext cx="8001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99" name="n_1aveValue【体育館・プール】&#10;有形固定資産減価償却率">
          <a:extLst>
            <a:ext uri="{FF2B5EF4-FFF2-40B4-BE49-F238E27FC236}">
              <a16:creationId xmlns:a16="http://schemas.microsoft.com/office/drawing/2014/main" id="{BDB25784-62B0-427A-854D-D784773F133A}"/>
            </a:ext>
          </a:extLst>
        </xdr:cNvPr>
        <xdr:cNvSpPr txBox="1"/>
      </xdr:nvSpPr>
      <xdr:spPr>
        <a:xfrm>
          <a:off x="32391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717F89B5-4A33-4A20-ACE0-75414599C1A0}"/>
            </a:ext>
          </a:extLst>
        </xdr:cNvPr>
        <xdr:cNvSpPr txBox="1"/>
      </xdr:nvSpPr>
      <xdr:spPr>
        <a:xfrm>
          <a:off x="24390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a:extLst>
            <a:ext uri="{FF2B5EF4-FFF2-40B4-BE49-F238E27FC236}">
              <a16:creationId xmlns:a16="http://schemas.microsoft.com/office/drawing/2014/main" id="{01DF9EC6-548A-4633-A864-81AC9012D356}"/>
            </a:ext>
          </a:extLst>
        </xdr:cNvPr>
        <xdr:cNvSpPr txBox="1"/>
      </xdr:nvSpPr>
      <xdr:spPr>
        <a:xfrm>
          <a:off x="1648469" y="952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a:extLst>
            <a:ext uri="{FF2B5EF4-FFF2-40B4-BE49-F238E27FC236}">
              <a16:creationId xmlns:a16="http://schemas.microsoft.com/office/drawing/2014/main" id="{FBF143FC-C41A-45BC-B00F-5F4AB4E56CE1}"/>
            </a:ext>
          </a:extLst>
        </xdr:cNvPr>
        <xdr:cNvSpPr txBox="1"/>
      </xdr:nvSpPr>
      <xdr:spPr>
        <a:xfrm>
          <a:off x="848369"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103" name="n_1mainValue【体育館・プール】&#10;有形固定資産減価償却率">
          <a:extLst>
            <a:ext uri="{FF2B5EF4-FFF2-40B4-BE49-F238E27FC236}">
              <a16:creationId xmlns:a16="http://schemas.microsoft.com/office/drawing/2014/main" id="{913750A9-3899-4E0A-BBDA-60DFD72CE20A}"/>
            </a:ext>
          </a:extLst>
        </xdr:cNvPr>
        <xdr:cNvSpPr txBox="1"/>
      </xdr:nvSpPr>
      <xdr:spPr>
        <a:xfrm>
          <a:off x="32391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11447</xdr:rowOff>
    </xdr:from>
    <xdr:ext cx="405111" cy="259045"/>
    <xdr:sp macro="" textlink="">
      <xdr:nvSpPr>
        <xdr:cNvPr id="104" name="n_2mainValue【体育館・プール】&#10;有形固定資産減価償却率">
          <a:extLst>
            <a:ext uri="{FF2B5EF4-FFF2-40B4-BE49-F238E27FC236}">
              <a16:creationId xmlns:a16="http://schemas.microsoft.com/office/drawing/2014/main" id="{7CEB19F8-98FD-4643-A338-74AAF39AAE1F}"/>
            </a:ext>
          </a:extLst>
        </xdr:cNvPr>
        <xdr:cNvSpPr txBox="1"/>
      </xdr:nvSpPr>
      <xdr:spPr>
        <a:xfrm>
          <a:off x="2439044" y="1021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139082</xdr:rowOff>
    </xdr:from>
    <xdr:ext cx="405111" cy="259045"/>
    <xdr:sp macro="" textlink="">
      <xdr:nvSpPr>
        <xdr:cNvPr id="105" name="n_3mainValue【体育館・プール】&#10;有形固定資産減価償却率">
          <a:extLst>
            <a:ext uri="{FF2B5EF4-FFF2-40B4-BE49-F238E27FC236}">
              <a16:creationId xmlns:a16="http://schemas.microsoft.com/office/drawing/2014/main" id="{A279E8DB-ABDD-4C5E-B0B6-C647B3450FC0}"/>
            </a:ext>
          </a:extLst>
        </xdr:cNvPr>
        <xdr:cNvSpPr txBox="1"/>
      </xdr:nvSpPr>
      <xdr:spPr>
        <a:xfrm>
          <a:off x="1648469" y="1019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95267</xdr:rowOff>
    </xdr:from>
    <xdr:ext cx="405111" cy="259045"/>
    <xdr:sp macro="" textlink="">
      <xdr:nvSpPr>
        <xdr:cNvPr id="106" name="n_4mainValue【体育館・プール】&#10;有形固定資産減価償却率">
          <a:extLst>
            <a:ext uri="{FF2B5EF4-FFF2-40B4-BE49-F238E27FC236}">
              <a16:creationId xmlns:a16="http://schemas.microsoft.com/office/drawing/2014/main" id="{631B9FE8-59D6-44B0-8FC8-7CF05C6C97A5}"/>
            </a:ext>
          </a:extLst>
        </xdr:cNvPr>
        <xdr:cNvSpPr txBox="1"/>
      </xdr:nvSpPr>
      <xdr:spPr>
        <a:xfrm>
          <a:off x="848369"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DD72F9CE-1371-4859-A0C3-854F56FEE4A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DE725B34-D0BB-4255-9752-56D5238FD3D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2EDDCEE9-42EC-4359-9094-3DF4DA9C4504}"/>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93E9A5C6-D405-4BB6-9EC4-7D5EE907843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5C153A49-3238-4D63-89CD-FF78D1DD20D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C9F46DCC-579D-48E4-8738-3138DC0F28DD}"/>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1887E9F8-C0FF-4896-8509-9E6CBDB7749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2B7C60D1-FE24-4CB5-89F9-75962EDDE8A9}"/>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757340D3-A656-48DE-A585-C5447FD50F4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2839521-5B1B-4EA8-84F7-6748A7470AD6}"/>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E1E5259D-FB78-4901-8B7A-2C9D10EEC0D1}"/>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BFC6F3BF-CE6B-45DD-ABB9-7587A57FB426}"/>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1F9C2F60-6449-4FCF-8C75-AF00311A7F3D}"/>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92F5C1D9-D039-40C4-9F0C-31995E7DBCBE}"/>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91112CDD-AC87-4086-B654-E981233624E7}"/>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8D4868E6-F5B3-4B68-8630-EC77124ECA0F}"/>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49FFDE70-3150-469E-A99F-B4FF9EF9EACD}"/>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91B9B4C5-6F85-4092-B0C5-4EB2FFA9C81A}"/>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87EA27DC-A806-4A9C-B871-E750119DF935}"/>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82B74295-5FDD-4A74-AEA5-8D435141086B}"/>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499CD272-841C-4478-918B-8180AB3EBAED}"/>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A0B1BE4A-6451-45CF-BA16-3232BF21E39D}"/>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CB6796FB-928D-4264-99B2-67F47E69AAC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46C33DA8-2A96-42DC-AB44-B29DBE531B93}"/>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D0B3211E-0D00-4B22-BE21-777140A2313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B35623AF-7F7A-4CF1-97E2-D7E3EB891757}"/>
            </a:ext>
          </a:extLst>
        </xdr:cNvPr>
        <xdr:cNvCxnSpPr/>
      </xdr:nvCxnSpPr>
      <xdr:spPr>
        <a:xfrm flipV="1">
          <a:off x="9429115" y="8952956"/>
          <a:ext cx="0" cy="152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4CE4419D-6BED-44CF-A416-A8DEE7C6271B}"/>
            </a:ext>
          </a:extLst>
        </xdr:cNvPr>
        <xdr:cNvSpPr txBox="1"/>
      </xdr:nvSpPr>
      <xdr:spPr>
        <a:xfrm>
          <a:off x="9467850" y="1048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0FCCF759-10D2-4DE7-ACEF-AE4B4959F080}"/>
            </a:ext>
          </a:extLst>
        </xdr:cNvPr>
        <xdr:cNvCxnSpPr/>
      </xdr:nvCxnSpPr>
      <xdr:spPr>
        <a:xfrm>
          <a:off x="9363075" y="104773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381218EA-1244-48C8-A6D4-A1B132503949}"/>
            </a:ext>
          </a:extLst>
        </xdr:cNvPr>
        <xdr:cNvSpPr txBox="1"/>
      </xdr:nvSpPr>
      <xdr:spPr>
        <a:xfrm>
          <a:off x="9467850" y="875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BD5A2D26-FF5C-49DD-9F6A-518943FEC700}"/>
            </a:ext>
          </a:extLst>
        </xdr:cNvPr>
        <xdr:cNvCxnSpPr/>
      </xdr:nvCxnSpPr>
      <xdr:spPr>
        <a:xfrm>
          <a:off x="9363075" y="895295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137" name="【体育館・プール】&#10;一人当たり面積平均値テキスト">
          <a:extLst>
            <a:ext uri="{FF2B5EF4-FFF2-40B4-BE49-F238E27FC236}">
              <a16:creationId xmlns:a16="http://schemas.microsoft.com/office/drawing/2014/main" id="{7C496D88-02B7-4007-A0E1-9C1B534C458E}"/>
            </a:ext>
          </a:extLst>
        </xdr:cNvPr>
        <xdr:cNvSpPr txBox="1"/>
      </xdr:nvSpPr>
      <xdr:spPr>
        <a:xfrm>
          <a:off x="9467850" y="10045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A4B5A464-287B-4E12-BD1C-B8BB7F78786E}"/>
            </a:ext>
          </a:extLst>
        </xdr:cNvPr>
        <xdr:cNvSpPr/>
      </xdr:nvSpPr>
      <xdr:spPr>
        <a:xfrm>
          <a:off x="9401175" y="1005785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DE08034F-B19B-4A9D-BCB2-9E9729577F85}"/>
            </a:ext>
          </a:extLst>
        </xdr:cNvPr>
        <xdr:cNvSpPr/>
      </xdr:nvSpPr>
      <xdr:spPr>
        <a:xfrm>
          <a:off x="8639175" y="100578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6A8686AF-2D3A-4639-A881-C1B102C8026B}"/>
            </a:ext>
          </a:extLst>
        </xdr:cNvPr>
        <xdr:cNvSpPr/>
      </xdr:nvSpPr>
      <xdr:spPr>
        <a:xfrm>
          <a:off x="7839075" y="100578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E037BFAE-3CAB-4E65-9A43-4A4BEA0C2542}"/>
            </a:ext>
          </a:extLst>
        </xdr:cNvPr>
        <xdr:cNvSpPr/>
      </xdr:nvSpPr>
      <xdr:spPr>
        <a:xfrm>
          <a:off x="7029450" y="100510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3B47CDDF-7A3D-41B6-B6FA-EFA343043593}"/>
            </a:ext>
          </a:extLst>
        </xdr:cNvPr>
        <xdr:cNvSpPr/>
      </xdr:nvSpPr>
      <xdr:spPr>
        <a:xfrm>
          <a:off x="6238875" y="1005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CA9CA76F-F055-4362-B32A-9902A32ECE30}"/>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C213E19-2E5D-4F9D-B1A1-4E4631C9FF4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5260131-6C64-4628-AC5E-09340E9E264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A840283-7C95-4C88-9C01-DC76077755A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C80E4D34-5736-4FCB-BE74-7B4BAEC4658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161472</xdr:rowOff>
    </xdr:from>
    <xdr:to>
      <xdr:col>55</xdr:col>
      <xdr:colOff>50800</xdr:colOff>
      <xdr:row>61</xdr:row>
      <xdr:rowOff>91622</xdr:rowOff>
    </xdr:to>
    <xdr:sp macro="" textlink="">
      <xdr:nvSpPr>
        <xdr:cNvPr id="148" name="楕円 147">
          <a:extLst>
            <a:ext uri="{FF2B5EF4-FFF2-40B4-BE49-F238E27FC236}">
              <a16:creationId xmlns:a16="http://schemas.microsoft.com/office/drawing/2014/main" id="{5AD9C5DD-8090-40AB-A0E3-81574D447783}"/>
            </a:ext>
          </a:extLst>
        </xdr:cNvPr>
        <xdr:cNvSpPr/>
      </xdr:nvSpPr>
      <xdr:spPr>
        <a:xfrm>
          <a:off x="9401175" y="9889672"/>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12899</xdr:rowOff>
    </xdr:from>
    <xdr:ext cx="469744" cy="259045"/>
    <xdr:sp macro="" textlink="">
      <xdr:nvSpPr>
        <xdr:cNvPr id="149" name="【体育館・プール】&#10;一人当たり面積該当値テキスト">
          <a:extLst>
            <a:ext uri="{FF2B5EF4-FFF2-40B4-BE49-F238E27FC236}">
              <a16:creationId xmlns:a16="http://schemas.microsoft.com/office/drawing/2014/main" id="{48464353-37A0-4C46-9BED-685FE01F2682}"/>
            </a:ext>
          </a:extLst>
        </xdr:cNvPr>
        <xdr:cNvSpPr txBox="1"/>
      </xdr:nvSpPr>
      <xdr:spPr>
        <a:xfrm>
          <a:off x="9467850" y="973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xdr:rowOff>
    </xdr:from>
    <xdr:to>
      <xdr:col>50</xdr:col>
      <xdr:colOff>165100</xdr:colOff>
      <xdr:row>61</xdr:row>
      <xdr:rowOff>107950</xdr:rowOff>
    </xdr:to>
    <xdr:sp macro="" textlink="">
      <xdr:nvSpPr>
        <xdr:cNvPr id="150" name="楕円 149">
          <a:extLst>
            <a:ext uri="{FF2B5EF4-FFF2-40B4-BE49-F238E27FC236}">
              <a16:creationId xmlns:a16="http://schemas.microsoft.com/office/drawing/2014/main" id="{83FD97D3-F83E-497A-9400-E163D20D186A}"/>
            </a:ext>
          </a:extLst>
        </xdr:cNvPr>
        <xdr:cNvSpPr/>
      </xdr:nvSpPr>
      <xdr:spPr>
        <a:xfrm>
          <a:off x="8639175" y="98964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40822</xdr:rowOff>
    </xdr:from>
    <xdr:to>
      <xdr:col>55</xdr:col>
      <xdr:colOff>0</xdr:colOff>
      <xdr:row>61</xdr:row>
      <xdr:rowOff>57150</xdr:rowOff>
    </xdr:to>
    <xdr:cxnSp macro="">
      <xdr:nvCxnSpPr>
        <xdr:cNvPr id="151" name="直線コネクタ 150">
          <a:extLst>
            <a:ext uri="{FF2B5EF4-FFF2-40B4-BE49-F238E27FC236}">
              <a16:creationId xmlns:a16="http://schemas.microsoft.com/office/drawing/2014/main" id="{841A9EB2-D60A-4968-A474-C859687F897B}"/>
            </a:ext>
          </a:extLst>
        </xdr:cNvPr>
        <xdr:cNvCxnSpPr/>
      </xdr:nvCxnSpPr>
      <xdr:spPr>
        <a:xfrm flipV="1">
          <a:off x="8686800" y="9927772"/>
          <a:ext cx="7429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23767</xdr:rowOff>
    </xdr:from>
    <xdr:to>
      <xdr:col>46</xdr:col>
      <xdr:colOff>38100</xdr:colOff>
      <xdr:row>61</xdr:row>
      <xdr:rowOff>125367</xdr:rowOff>
    </xdr:to>
    <xdr:sp macro="" textlink="">
      <xdr:nvSpPr>
        <xdr:cNvPr id="152" name="楕円 151">
          <a:extLst>
            <a:ext uri="{FF2B5EF4-FFF2-40B4-BE49-F238E27FC236}">
              <a16:creationId xmlns:a16="http://schemas.microsoft.com/office/drawing/2014/main" id="{BA40EFFB-83D9-494B-BB1F-FCA45C4C8191}"/>
            </a:ext>
          </a:extLst>
        </xdr:cNvPr>
        <xdr:cNvSpPr/>
      </xdr:nvSpPr>
      <xdr:spPr>
        <a:xfrm>
          <a:off x="7839075" y="99138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57150</xdr:rowOff>
    </xdr:from>
    <xdr:to>
      <xdr:col>50</xdr:col>
      <xdr:colOff>114300</xdr:colOff>
      <xdr:row>61</xdr:row>
      <xdr:rowOff>74567</xdr:rowOff>
    </xdr:to>
    <xdr:cxnSp macro="">
      <xdr:nvCxnSpPr>
        <xdr:cNvPr id="153" name="直線コネクタ 152">
          <a:extLst>
            <a:ext uri="{FF2B5EF4-FFF2-40B4-BE49-F238E27FC236}">
              <a16:creationId xmlns:a16="http://schemas.microsoft.com/office/drawing/2014/main" id="{2D170289-2500-4BB3-A03B-D4A0362E9CC6}"/>
            </a:ext>
          </a:extLst>
        </xdr:cNvPr>
        <xdr:cNvCxnSpPr/>
      </xdr:nvCxnSpPr>
      <xdr:spPr>
        <a:xfrm flipV="1">
          <a:off x="7886700" y="9944100"/>
          <a:ext cx="8001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37919</xdr:rowOff>
    </xdr:from>
    <xdr:to>
      <xdr:col>41</xdr:col>
      <xdr:colOff>101600</xdr:colOff>
      <xdr:row>61</xdr:row>
      <xdr:rowOff>139519</xdr:rowOff>
    </xdr:to>
    <xdr:sp macro="" textlink="">
      <xdr:nvSpPr>
        <xdr:cNvPr id="154" name="楕円 153">
          <a:extLst>
            <a:ext uri="{FF2B5EF4-FFF2-40B4-BE49-F238E27FC236}">
              <a16:creationId xmlns:a16="http://schemas.microsoft.com/office/drawing/2014/main" id="{D08ACECD-2517-4F50-90DB-17EB9788A1DD}"/>
            </a:ext>
          </a:extLst>
        </xdr:cNvPr>
        <xdr:cNvSpPr/>
      </xdr:nvSpPr>
      <xdr:spPr>
        <a:xfrm>
          <a:off x="7029450" y="99248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74567</xdr:rowOff>
    </xdr:from>
    <xdr:to>
      <xdr:col>45</xdr:col>
      <xdr:colOff>177800</xdr:colOff>
      <xdr:row>61</xdr:row>
      <xdr:rowOff>88719</xdr:rowOff>
    </xdr:to>
    <xdr:cxnSp macro="">
      <xdr:nvCxnSpPr>
        <xdr:cNvPr id="155" name="直線コネクタ 154">
          <a:extLst>
            <a:ext uri="{FF2B5EF4-FFF2-40B4-BE49-F238E27FC236}">
              <a16:creationId xmlns:a16="http://schemas.microsoft.com/office/drawing/2014/main" id="{653D08E8-0268-43FD-BEBA-215DA7A0A956}"/>
            </a:ext>
          </a:extLst>
        </xdr:cNvPr>
        <xdr:cNvCxnSpPr/>
      </xdr:nvCxnSpPr>
      <xdr:spPr>
        <a:xfrm flipV="1">
          <a:off x="7077075" y="9961517"/>
          <a:ext cx="809625" cy="1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53159</xdr:rowOff>
    </xdr:from>
    <xdr:to>
      <xdr:col>36</xdr:col>
      <xdr:colOff>165100</xdr:colOff>
      <xdr:row>61</xdr:row>
      <xdr:rowOff>154759</xdr:rowOff>
    </xdr:to>
    <xdr:sp macro="" textlink="">
      <xdr:nvSpPr>
        <xdr:cNvPr id="156" name="楕円 155">
          <a:extLst>
            <a:ext uri="{FF2B5EF4-FFF2-40B4-BE49-F238E27FC236}">
              <a16:creationId xmlns:a16="http://schemas.microsoft.com/office/drawing/2014/main" id="{7EB62A4B-259A-410C-A43B-C03EF3E97781}"/>
            </a:ext>
          </a:extLst>
        </xdr:cNvPr>
        <xdr:cNvSpPr/>
      </xdr:nvSpPr>
      <xdr:spPr>
        <a:xfrm>
          <a:off x="6238875" y="99369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88719</xdr:rowOff>
    </xdr:from>
    <xdr:to>
      <xdr:col>41</xdr:col>
      <xdr:colOff>50800</xdr:colOff>
      <xdr:row>61</xdr:row>
      <xdr:rowOff>103959</xdr:rowOff>
    </xdr:to>
    <xdr:cxnSp macro="">
      <xdr:nvCxnSpPr>
        <xdr:cNvPr id="157" name="直線コネクタ 156">
          <a:extLst>
            <a:ext uri="{FF2B5EF4-FFF2-40B4-BE49-F238E27FC236}">
              <a16:creationId xmlns:a16="http://schemas.microsoft.com/office/drawing/2014/main" id="{654850A0-9706-4E0F-83EF-0B6037B0CA66}"/>
            </a:ext>
          </a:extLst>
        </xdr:cNvPr>
        <xdr:cNvCxnSpPr/>
      </xdr:nvCxnSpPr>
      <xdr:spPr>
        <a:xfrm flipV="1">
          <a:off x="6286500" y="9972494"/>
          <a:ext cx="7905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5C93BF4E-FF7F-4057-8281-4798A7ED3A59}"/>
            </a:ext>
          </a:extLst>
        </xdr:cNvPr>
        <xdr:cNvSpPr txBox="1"/>
      </xdr:nvSpPr>
      <xdr:spPr>
        <a:xfrm>
          <a:off x="8458277" y="101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159" name="n_2aveValue【体育館・プール】&#10;一人当たり面積">
          <a:extLst>
            <a:ext uri="{FF2B5EF4-FFF2-40B4-BE49-F238E27FC236}">
              <a16:creationId xmlns:a16="http://schemas.microsoft.com/office/drawing/2014/main" id="{BDAB255B-BF08-4632-AB5B-385683D13E47}"/>
            </a:ext>
          </a:extLst>
        </xdr:cNvPr>
        <xdr:cNvSpPr txBox="1"/>
      </xdr:nvSpPr>
      <xdr:spPr>
        <a:xfrm>
          <a:off x="7677227" y="101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82204</xdr:rowOff>
    </xdr:from>
    <xdr:ext cx="469744" cy="259045"/>
    <xdr:sp macro="" textlink="">
      <xdr:nvSpPr>
        <xdr:cNvPr id="160" name="n_3aveValue【体育館・プール】&#10;一人当たり面積">
          <a:extLst>
            <a:ext uri="{FF2B5EF4-FFF2-40B4-BE49-F238E27FC236}">
              <a16:creationId xmlns:a16="http://schemas.microsoft.com/office/drawing/2014/main" id="{3DB7B44B-2955-4C94-A0D2-846952A6A814}"/>
            </a:ext>
          </a:extLst>
        </xdr:cNvPr>
        <xdr:cNvSpPr txBox="1"/>
      </xdr:nvSpPr>
      <xdr:spPr>
        <a:xfrm>
          <a:off x="6867602" y="1013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161" name="n_4aveValue【体育館・プール】&#10;一人当たり面積">
          <a:extLst>
            <a:ext uri="{FF2B5EF4-FFF2-40B4-BE49-F238E27FC236}">
              <a16:creationId xmlns:a16="http://schemas.microsoft.com/office/drawing/2014/main" id="{CAA59CD5-FC97-4AD7-8168-A3DA2F826817}"/>
            </a:ext>
          </a:extLst>
        </xdr:cNvPr>
        <xdr:cNvSpPr txBox="1"/>
      </xdr:nvSpPr>
      <xdr:spPr>
        <a:xfrm>
          <a:off x="6067502" y="101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124477</xdr:rowOff>
    </xdr:from>
    <xdr:ext cx="469744" cy="259045"/>
    <xdr:sp macro="" textlink="">
      <xdr:nvSpPr>
        <xdr:cNvPr id="162" name="n_1mainValue【体育館・プール】&#10;一人当たり面積">
          <a:extLst>
            <a:ext uri="{FF2B5EF4-FFF2-40B4-BE49-F238E27FC236}">
              <a16:creationId xmlns:a16="http://schemas.microsoft.com/office/drawing/2014/main" id="{8BEEC871-DF20-4CEC-B62A-42B92CEFCFF7}"/>
            </a:ext>
          </a:extLst>
        </xdr:cNvPr>
        <xdr:cNvSpPr txBox="1"/>
      </xdr:nvSpPr>
      <xdr:spPr>
        <a:xfrm>
          <a:off x="8458277" y="968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141894</xdr:rowOff>
    </xdr:from>
    <xdr:ext cx="469744" cy="259045"/>
    <xdr:sp macro="" textlink="">
      <xdr:nvSpPr>
        <xdr:cNvPr id="163" name="n_2mainValue【体育館・プール】&#10;一人当たり面積">
          <a:extLst>
            <a:ext uri="{FF2B5EF4-FFF2-40B4-BE49-F238E27FC236}">
              <a16:creationId xmlns:a16="http://schemas.microsoft.com/office/drawing/2014/main" id="{DC7CA456-3C58-4FBC-9092-18B18065C676}"/>
            </a:ext>
          </a:extLst>
        </xdr:cNvPr>
        <xdr:cNvSpPr txBox="1"/>
      </xdr:nvSpPr>
      <xdr:spPr>
        <a:xfrm>
          <a:off x="7677227" y="970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156046</xdr:rowOff>
    </xdr:from>
    <xdr:ext cx="469744" cy="259045"/>
    <xdr:sp macro="" textlink="">
      <xdr:nvSpPr>
        <xdr:cNvPr id="164" name="n_3mainValue【体育館・プール】&#10;一人当たり面積">
          <a:extLst>
            <a:ext uri="{FF2B5EF4-FFF2-40B4-BE49-F238E27FC236}">
              <a16:creationId xmlns:a16="http://schemas.microsoft.com/office/drawing/2014/main" id="{3CCBA17D-2A6B-4645-AA0A-72ED1B33BF8E}"/>
            </a:ext>
          </a:extLst>
        </xdr:cNvPr>
        <xdr:cNvSpPr txBox="1"/>
      </xdr:nvSpPr>
      <xdr:spPr>
        <a:xfrm>
          <a:off x="6867602" y="972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171286</xdr:rowOff>
    </xdr:from>
    <xdr:ext cx="469744" cy="259045"/>
    <xdr:sp macro="" textlink="">
      <xdr:nvSpPr>
        <xdr:cNvPr id="165" name="n_4mainValue【体育館・プール】&#10;一人当たり面積">
          <a:extLst>
            <a:ext uri="{FF2B5EF4-FFF2-40B4-BE49-F238E27FC236}">
              <a16:creationId xmlns:a16="http://schemas.microsoft.com/office/drawing/2014/main" id="{69397C13-DB88-40C7-8BE5-CFAA8DD0487F}"/>
            </a:ext>
          </a:extLst>
        </xdr:cNvPr>
        <xdr:cNvSpPr txBox="1"/>
      </xdr:nvSpPr>
      <xdr:spPr>
        <a:xfrm>
          <a:off x="6067502" y="97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85ACCBE-7819-44F4-BEE0-71B1EBE3D5F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9722C629-E771-4313-9AAD-2A53DEA2A47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252D50BF-4888-46BA-9B28-640A60D6A54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A6CD27DC-4626-497C-B0F6-C95B0E8FAAE8}"/>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686D61BB-A8C4-4AF7-B7D0-FFE6E4FEF16A}"/>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6AF24C3C-67AD-4914-93F8-6371370C749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F51DEFBF-933C-4536-AE13-2773D25505E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57EA5DAC-A928-41B9-85A5-3C39BAD0CF37}"/>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0056805B-22E7-4AD1-875D-BD72D0EAE0A4}"/>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820973B0-B6E1-4359-9793-0D8102E6D88C}"/>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4324AE67-6F7C-43D9-BAEA-8415AC76BCB1}"/>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D5B1A2F6-A096-4E8D-87FA-451D2DC8693E}"/>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1381DF11-DFD2-4AEC-8FBE-009AA32A62DC}"/>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3836B172-6EEA-41A7-A042-3D5FC5D5B0E6}"/>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EC4C4BA6-7763-4FA8-9680-14655EF78596}"/>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026DA0FA-7AD0-4386-90D8-3EFD06F90FE3}"/>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602D45E8-F370-40BC-8157-0CBAE314F2FC}"/>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1C91DD10-8E8B-444F-8A91-EC2DD973D088}"/>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5E5064CE-575B-41D1-AB8C-E91FCAEF36E4}"/>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E2E15618-F14A-4012-B51C-3895E6EE9121}"/>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09D63BF0-D1A1-4AF9-BFBE-857CF9CA8A83}"/>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84B523FE-16E8-4A54-8BCE-BACBC95F1A01}"/>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585F1BB3-1AC9-4764-AA26-243F43DD9552}"/>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7ED97A2B-1C54-4E0D-862E-4C959060A01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5FB852CA-4925-4E10-BD96-086179ADC357}"/>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F3987329-8F43-4E36-8213-1DC19EEADD18}"/>
            </a:ext>
          </a:extLst>
        </xdr:cNvPr>
        <xdr:cNvCxnSpPr/>
      </xdr:nvCxnSpPr>
      <xdr:spPr>
        <a:xfrm flipV="1">
          <a:off x="4180840" y="12669520"/>
          <a:ext cx="0" cy="1424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FBB74495-06BF-4D0D-826D-713C1CED92B9}"/>
            </a:ext>
          </a:extLst>
        </xdr:cNvPr>
        <xdr:cNvSpPr txBox="1"/>
      </xdr:nvSpPr>
      <xdr:spPr>
        <a:xfrm>
          <a:off x="42195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1400BEF5-3EF7-40DE-A078-E3A41C6D210D}"/>
            </a:ext>
          </a:extLst>
        </xdr:cNvPr>
        <xdr:cNvCxnSpPr/>
      </xdr:nvCxnSpPr>
      <xdr:spPr>
        <a:xfrm>
          <a:off x="4105275"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C2563BBC-81F8-429E-A926-6F919DDE1FB8}"/>
            </a:ext>
          </a:extLst>
        </xdr:cNvPr>
        <xdr:cNvSpPr txBox="1"/>
      </xdr:nvSpPr>
      <xdr:spPr>
        <a:xfrm>
          <a:off x="4219575" y="12457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5" name="直線コネクタ 194">
          <a:extLst>
            <a:ext uri="{FF2B5EF4-FFF2-40B4-BE49-F238E27FC236}">
              <a16:creationId xmlns:a16="http://schemas.microsoft.com/office/drawing/2014/main" id="{815D2A9C-E913-492E-9B6E-B3C6FE2AD6D8}"/>
            </a:ext>
          </a:extLst>
        </xdr:cNvPr>
        <xdr:cNvCxnSpPr/>
      </xdr:nvCxnSpPr>
      <xdr:spPr>
        <a:xfrm>
          <a:off x="4105275" y="12669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C395DF5D-5FD3-4026-9946-EBC56FEBB1B6}"/>
            </a:ext>
          </a:extLst>
        </xdr:cNvPr>
        <xdr:cNvSpPr txBox="1"/>
      </xdr:nvSpPr>
      <xdr:spPr>
        <a:xfrm>
          <a:off x="4219575" y="1326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C889DA54-D49D-406D-A9E6-3B332E14C105}"/>
            </a:ext>
          </a:extLst>
        </xdr:cNvPr>
        <xdr:cNvSpPr/>
      </xdr:nvSpPr>
      <xdr:spPr>
        <a:xfrm>
          <a:off x="4124325" y="1340847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8" name="フローチャート: 判断 197">
          <a:extLst>
            <a:ext uri="{FF2B5EF4-FFF2-40B4-BE49-F238E27FC236}">
              <a16:creationId xmlns:a16="http://schemas.microsoft.com/office/drawing/2014/main" id="{E228E7EF-91E8-4ACD-9013-EA836D93AF6E}"/>
            </a:ext>
          </a:extLst>
        </xdr:cNvPr>
        <xdr:cNvSpPr/>
      </xdr:nvSpPr>
      <xdr:spPr>
        <a:xfrm>
          <a:off x="3381375" y="134395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9" name="フローチャート: 判断 198">
          <a:extLst>
            <a:ext uri="{FF2B5EF4-FFF2-40B4-BE49-F238E27FC236}">
              <a16:creationId xmlns:a16="http://schemas.microsoft.com/office/drawing/2014/main" id="{8F1E2863-76A8-44FA-A4A6-0B1643C3D6BD}"/>
            </a:ext>
          </a:extLst>
        </xdr:cNvPr>
        <xdr:cNvSpPr/>
      </xdr:nvSpPr>
      <xdr:spPr>
        <a:xfrm>
          <a:off x="2571750" y="133906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00" name="フローチャート: 判断 199">
          <a:extLst>
            <a:ext uri="{FF2B5EF4-FFF2-40B4-BE49-F238E27FC236}">
              <a16:creationId xmlns:a16="http://schemas.microsoft.com/office/drawing/2014/main" id="{336528BE-587F-4883-8574-D92FFEA52D37}"/>
            </a:ext>
          </a:extLst>
        </xdr:cNvPr>
        <xdr:cNvSpPr/>
      </xdr:nvSpPr>
      <xdr:spPr>
        <a:xfrm>
          <a:off x="1781175" y="133186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1" name="フローチャート: 判断 200">
          <a:extLst>
            <a:ext uri="{FF2B5EF4-FFF2-40B4-BE49-F238E27FC236}">
              <a16:creationId xmlns:a16="http://schemas.microsoft.com/office/drawing/2014/main" id="{8C713A10-D11B-4816-AFE2-4BC0FEAB1618}"/>
            </a:ext>
          </a:extLst>
        </xdr:cNvPr>
        <xdr:cNvSpPr/>
      </xdr:nvSpPr>
      <xdr:spPr>
        <a:xfrm>
          <a:off x="981075" y="134020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26F6EB3-E24D-4568-A0C2-8BEA5F7FE68E}"/>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A4046D1-BE59-435A-89DB-A919F72D14B1}"/>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3B0A76F-D511-4A89-9024-FAB09CC1FAB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8EDE64BE-F76D-40EE-A638-71460E0B6D6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A59764EE-A0C9-4326-BFD6-E151EC8C3BE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99968</xdr:rowOff>
    </xdr:from>
    <xdr:to>
      <xdr:col>24</xdr:col>
      <xdr:colOff>114300</xdr:colOff>
      <xdr:row>85</xdr:row>
      <xdr:rowOff>30118</xdr:rowOff>
    </xdr:to>
    <xdr:sp macro="" textlink="">
      <xdr:nvSpPr>
        <xdr:cNvPr id="207" name="楕円 206">
          <a:extLst>
            <a:ext uri="{FF2B5EF4-FFF2-40B4-BE49-F238E27FC236}">
              <a16:creationId xmlns:a16="http://schemas.microsoft.com/office/drawing/2014/main" id="{DF84BCAA-AF7F-49A3-A62C-FB78EAED6EF0}"/>
            </a:ext>
          </a:extLst>
        </xdr:cNvPr>
        <xdr:cNvSpPr/>
      </xdr:nvSpPr>
      <xdr:spPr>
        <a:xfrm>
          <a:off x="4124325" y="1371436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78395</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7F84253B-4B52-439D-BBCB-F805D1E4FE49}"/>
            </a:ext>
          </a:extLst>
        </xdr:cNvPr>
        <xdr:cNvSpPr txBox="1"/>
      </xdr:nvSpPr>
      <xdr:spPr>
        <a:xfrm>
          <a:off x="4219575" y="13689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64044</xdr:rowOff>
    </xdr:from>
    <xdr:to>
      <xdr:col>20</xdr:col>
      <xdr:colOff>38100</xdr:colOff>
      <xdr:row>84</xdr:row>
      <xdr:rowOff>165644</xdr:rowOff>
    </xdr:to>
    <xdr:sp macro="" textlink="">
      <xdr:nvSpPr>
        <xdr:cNvPr id="209" name="楕円 208">
          <a:extLst>
            <a:ext uri="{FF2B5EF4-FFF2-40B4-BE49-F238E27FC236}">
              <a16:creationId xmlns:a16="http://schemas.microsoft.com/office/drawing/2014/main" id="{14663979-2915-43F7-A056-98CE284DA87C}"/>
            </a:ext>
          </a:extLst>
        </xdr:cNvPr>
        <xdr:cNvSpPr/>
      </xdr:nvSpPr>
      <xdr:spPr>
        <a:xfrm>
          <a:off x="3381375" y="136784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114844</xdr:rowOff>
    </xdr:from>
    <xdr:to>
      <xdr:col>24</xdr:col>
      <xdr:colOff>63500</xdr:colOff>
      <xdr:row>84</xdr:row>
      <xdr:rowOff>150768</xdr:rowOff>
    </xdr:to>
    <xdr:cxnSp macro="">
      <xdr:nvCxnSpPr>
        <xdr:cNvPr id="210" name="直線コネクタ 209">
          <a:extLst>
            <a:ext uri="{FF2B5EF4-FFF2-40B4-BE49-F238E27FC236}">
              <a16:creationId xmlns:a16="http://schemas.microsoft.com/office/drawing/2014/main" id="{D7804394-F0CC-42CE-B389-045B6768C6FB}"/>
            </a:ext>
          </a:extLst>
        </xdr:cNvPr>
        <xdr:cNvCxnSpPr/>
      </xdr:nvCxnSpPr>
      <xdr:spPr>
        <a:xfrm>
          <a:off x="3429000" y="13726069"/>
          <a:ext cx="75247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26488</xdr:rowOff>
    </xdr:from>
    <xdr:to>
      <xdr:col>15</xdr:col>
      <xdr:colOff>101600</xdr:colOff>
      <xdr:row>84</xdr:row>
      <xdr:rowOff>128088</xdr:rowOff>
    </xdr:to>
    <xdr:sp macro="" textlink="">
      <xdr:nvSpPr>
        <xdr:cNvPr id="211" name="楕円 210">
          <a:extLst>
            <a:ext uri="{FF2B5EF4-FFF2-40B4-BE49-F238E27FC236}">
              <a16:creationId xmlns:a16="http://schemas.microsoft.com/office/drawing/2014/main" id="{FE5534D8-67C5-48F5-B38B-12AE90713960}"/>
            </a:ext>
          </a:extLst>
        </xdr:cNvPr>
        <xdr:cNvSpPr/>
      </xdr:nvSpPr>
      <xdr:spPr>
        <a:xfrm>
          <a:off x="2571750" y="136408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77288</xdr:rowOff>
    </xdr:from>
    <xdr:to>
      <xdr:col>19</xdr:col>
      <xdr:colOff>177800</xdr:colOff>
      <xdr:row>84</xdr:row>
      <xdr:rowOff>114844</xdr:rowOff>
    </xdr:to>
    <xdr:cxnSp macro="">
      <xdr:nvCxnSpPr>
        <xdr:cNvPr id="212" name="直線コネクタ 211">
          <a:extLst>
            <a:ext uri="{FF2B5EF4-FFF2-40B4-BE49-F238E27FC236}">
              <a16:creationId xmlns:a16="http://schemas.microsoft.com/office/drawing/2014/main" id="{5E444955-DCB4-4D22-89E5-FE528515494F}"/>
            </a:ext>
          </a:extLst>
        </xdr:cNvPr>
        <xdr:cNvCxnSpPr/>
      </xdr:nvCxnSpPr>
      <xdr:spPr>
        <a:xfrm>
          <a:off x="2619375" y="13688513"/>
          <a:ext cx="80962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157118</xdr:rowOff>
    </xdr:from>
    <xdr:to>
      <xdr:col>10</xdr:col>
      <xdr:colOff>165100</xdr:colOff>
      <xdr:row>84</xdr:row>
      <xdr:rowOff>87268</xdr:rowOff>
    </xdr:to>
    <xdr:sp macro="" textlink="">
      <xdr:nvSpPr>
        <xdr:cNvPr id="213" name="楕円 212">
          <a:extLst>
            <a:ext uri="{FF2B5EF4-FFF2-40B4-BE49-F238E27FC236}">
              <a16:creationId xmlns:a16="http://schemas.microsoft.com/office/drawing/2014/main" id="{647E2051-DE74-4D84-935C-39B6D1C47D93}"/>
            </a:ext>
          </a:extLst>
        </xdr:cNvPr>
        <xdr:cNvSpPr/>
      </xdr:nvSpPr>
      <xdr:spPr>
        <a:xfrm>
          <a:off x="1781175" y="1360959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36468</xdr:rowOff>
    </xdr:from>
    <xdr:to>
      <xdr:col>15</xdr:col>
      <xdr:colOff>50800</xdr:colOff>
      <xdr:row>84</xdr:row>
      <xdr:rowOff>77288</xdr:rowOff>
    </xdr:to>
    <xdr:cxnSp macro="">
      <xdr:nvCxnSpPr>
        <xdr:cNvPr id="214" name="直線コネクタ 213">
          <a:extLst>
            <a:ext uri="{FF2B5EF4-FFF2-40B4-BE49-F238E27FC236}">
              <a16:creationId xmlns:a16="http://schemas.microsoft.com/office/drawing/2014/main" id="{D816CF11-AE39-44C8-9E99-9F1CDDE5AE66}"/>
            </a:ext>
          </a:extLst>
        </xdr:cNvPr>
        <xdr:cNvCxnSpPr/>
      </xdr:nvCxnSpPr>
      <xdr:spPr>
        <a:xfrm>
          <a:off x="1828800" y="13647693"/>
          <a:ext cx="790575"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157118</xdr:rowOff>
    </xdr:from>
    <xdr:to>
      <xdr:col>6</xdr:col>
      <xdr:colOff>38100</xdr:colOff>
      <xdr:row>84</xdr:row>
      <xdr:rowOff>87268</xdr:rowOff>
    </xdr:to>
    <xdr:sp macro="" textlink="">
      <xdr:nvSpPr>
        <xdr:cNvPr id="215" name="楕円 214">
          <a:extLst>
            <a:ext uri="{FF2B5EF4-FFF2-40B4-BE49-F238E27FC236}">
              <a16:creationId xmlns:a16="http://schemas.microsoft.com/office/drawing/2014/main" id="{A23C1C91-32CD-41D4-A220-D56BE99EE6F5}"/>
            </a:ext>
          </a:extLst>
        </xdr:cNvPr>
        <xdr:cNvSpPr/>
      </xdr:nvSpPr>
      <xdr:spPr>
        <a:xfrm>
          <a:off x="981075" y="1360959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36468</xdr:rowOff>
    </xdr:from>
    <xdr:to>
      <xdr:col>10</xdr:col>
      <xdr:colOff>114300</xdr:colOff>
      <xdr:row>84</xdr:row>
      <xdr:rowOff>36468</xdr:rowOff>
    </xdr:to>
    <xdr:cxnSp macro="">
      <xdr:nvCxnSpPr>
        <xdr:cNvPr id="216" name="直線コネクタ 215">
          <a:extLst>
            <a:ext uri="{FF2B5EF4-FFF2-40B4-BE49-F238E27FC236}">
              <a16:creationId xmlns:a16="http://schemas.microsoft.com/office/drawing/2014/main" id="{F2FD228D-2EF0-49A5-A2BB-5A40F35CA6B7}"/>
            </a:ext>
          </a:extLst>
        </xdr:cNvPr>
        <xdr:cNvCxnSpPr/>
      </xdr:nvCxnSpPr>
      <xdr:spPr>
        <a:xfrm>
          <a:off x="1028700" y="1364769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17" name="n_1aveValue【福祉施設】&#10;有形固定資産減価償却率">
          <a:extLst>
            <a:ext uri="{FF2B5EF4-FFF2-40B4-BE49-F238E27FC236}">
              <a16:creationId xmlns:a16="http://schemas.microsoft.com/office/drawing/2014/main" id="{BB795C0E-D60D-4472-AC74-CD2428E59CE4}"/>
            </a:ext>
          </a:extLst>
        </xdr:cNvPr>
        <xdr:cNvSpPr txBox="1"/>
      </xdr:nvSpPr>
      <xdr:spPr>
        <a:xfrm>
          <a:off x="3239144" y="1322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18" name="n_2aveValue【福祉施設】&#10;有形固定資産減価償却率">
          <a:extLst>
            <a:ext uri="{FF2B5EF4-FFF2-40B4-BE49-F238E27FC236}">
              <a16:creationId xmlns:a16="http://schemas.microsoft.com/office/drawing/2014/main" id="{D62200F8-8AAD-47DB-BE3F-802F95CE44BA}"/>
            </a:ext>
          </a:extLst>
        </xdr:cNvPr>
        <xdr:cNvSpPr txBox="1"/>
      </xdr:nvSpPr>
      <xdr:spPr>
        <a:xfrm>
          <a:off x="2439044" y="1317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19" name="n_3aveValue【福祉施設】&#10;有形固定資産減価償却率">
          <a:extLst>
            <a:ext uri="{FF2B5EF4-FFF2-40B4-BE49-F238E27FC236}">
              <a16:creationId xmlns:a16="http://schemas.microsoft.com/office/drawing/2014/main" id="{07E98168-9D5A-421D-9880-54F355B28497}"/>
            </a:ext>
          </a:extLst>
        </xdr:cNvPr>
        <xdr:cNvSpPr txBox="1"/>
      </xdr:nvSpPr>
      <xdr:spPr>
        <a:xfrm>
          <a:off x="1648469" y="1310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20" name="n_4aveValue【福祉施設】&#10;有形固定資産減価償却率">
          <a:extLst>
            <a:ext uri="{FF2B5EF4-FFF2-40B4-BE49-F238E27FC236}">
              <a16:creationId xmlns:a16="http://schemas.microsoft.com/office/drawing/2014/main" id="{E7CB5741-B1B6-4E07-B942-665DA34E88CC}"/>
            </a:ext>
          </a:extLst>
        </xdr:cNvPr>
        <xdr:cNvSpPr txBox="1"/>
      </xdr:nvSpPr>
      <xdr:spPr>
        <a:xfrm>
          <a:off x="848369" y="1318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156771</xdr:rowOff>
    </xdr:from>
    <xdr:ext cx="405111" cy="259045"/>
    <xdr:sp macro="" textlink="">
      <xdr:nvSpPr>
        <xdr:cNvPr id="221" name="n_1mainValue【福祉施設】&#10;有形固定資産減価償却率">
          <a:extLst>
            <a:ext uri="{FF2B5EF4-FFF2-40B4-BE49-F238E27FC236}">
              <a16:creationId xmlns:a16="http://schemas.microsoft.com/office/drawing/2014/main" id="{56CC23BB-067A-4DEE-A75D-A4FBBB6CD982}"/>
            </a:ext>
          </a:extLst>
        </xdr:cNvPr>
        <xdr:cNvSpPr txBox="1"/>
      </xdr:nvSpPr>
      <xdr:spPr>
        <a:xfrm>
          <a:off x="3239144" y="13771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119215</xdr:rowOff>
    </xdr:from>
    <xdr:ext cx="405111" cy="259045"/>
    <xdr:sp macro="" textlink="">
      <xdr:nvSpPr>
        <xdr:cNvPr id="222" name="n_2mainValue【福祉施設】&#10;有形固定資産減価償却率">
          <a:extLst>
            <a:ext uri="{FF2B5EF4-FFF2-40B4-BE49-F238E27FC236}">
              <a16:creationId xmlns:a16="http://schemas.microsoft.com/office/drawing/2014/main" id="{6882B28C-5232-4823-84CE-551AC7C59022}"/>
            </a:ext>
          </a:extLst>
        </xdr:cNvPr>
        <xdr:cNvSpPr txBox="1"/>
      </xdr:nvSpPr>
      <xdr:spPr>
        <a:xfrm>
          <a:off x="2439044" y="13733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78395</xdr:rowOff>
    </xdr:from>
    <xdr:ext cx="405111" cy="259045"/>
    <xdr:sp macro="" textlink="">
      <xdr:nvSpPr>
        <xdr:cNvPr id="223" name="n_3mainValue【福祉施設】&#10;有形固定資産減価償却率">
          <a:extLst>
            <a:ext uri="{FF2B5EF4-FFF2-40B4-BE49-F238E27FC236}">
              <a16:creationId xmlns:a16="http://schemas.microsoft.com/office/drawing/2014/main" id="{A292F785-0D6D-48A5-B444-3EB8E4EB922A}"/>
            </a:ext>
          </a:extLst>
        </xdr:cNvPr>
        <xdr:cNvSpPr txBox="1"/>
      </xdr:nvSpPr>
      <xdr:spPr>
        <a:xfrm>
          <a:off x="1648469" y="13689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78395</xdr:rowOff>
    </xdr:from>
    <xdr:ext cx="405111" cy="259045"/>
    <xdr:sp macro="" textlink="">
      <xdr:nvSpPr>
        <xdr:cNvPr id="224" name="n_4mainValue【福祉施設】&#10;有形固定資産減価償却率">
          <a:extLst>
            <a:ext uri="{FF2B5EF4-FFF2-40B4-BE49-F238E27FC236}">
              <a16:creationId xmlns:a16="http://schemas.microsoft.com/office/drawing/2014/main" id="{93438462-1B1C-4008-9B78-54AA7D6E38D6}"/>
            </a:ext>
          </a:extLst>
        </xdr:cNvPr>
        <xdr:cNvSpPr txBox="1"/>
      </xdr:nvSpPr>
      <xdr:spPr>
        <a:xfrm>
          <a:off x="848369" y="13689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AE604368-E82B-4D0C-8389-91DEABBF5769}"/>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AEBB7233-B56C-4CC4-BBA8-7B109CC1653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EC16C48A-C37F-46EE-86C9-45798DFCC1C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4AAA9573-B4F7-40F1-A4AC-FBE7457F4BB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53EAE452-1906-4326-860E-26908B58158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47E10822-F57C-4538-B3C2-C100E64F7C8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F0FCCA3E-52C6-488B-9D04-836DDD856C6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6D8C79C4-761A-4175-8643-11BDFF88316A}"/>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A26C30C9-3D30-42D1-84CC-938391280DC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A3662D16-0EBD-4FFA-B513-2C1C655DA68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D32A1A99-5F3C-4658-9F2B-39EAF372A481}"/>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51A13A24-BF04-462A-B7A6-46A87E672772}"/>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C4E49337-9227-4D74-8930-2AA8383BEF6B}"/>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8844589F-8B60-4645-91D2-478A785E30C2}"/>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0D581C60-C35D-4175-B8C4-981E575E66C5}"/>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3D911265-66E8-4CBF-8550-3421B312EC0A}"/>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FD9B1353-5239-4419-BBF0-CD2B4C8392D2}"/>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72D8C8E5-3C1B-4F8B-A8E1-101018BD7EBA}"/>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A1E4B56B-55A6-4757-9529-708433AAA29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E805592C-0225-4585-B8AD-E60990B79F6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35A4D29B-4F10-44CA-830E-67027D0F47F5}"/>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E3D5012C-ACED-440D-ACB4-87B01C9F0C60}"/>
            </a:ext>
          </a:extLst>
        </xdr:cNvPr>
        <xdr:cNvCxnSpPr/>
      </xdr:nvCxnSpPr>
      <xdr:spPr>
        <a:xfrm flipV="1">
          <a:off x="9429115" y="12722606"/>
          <a:ext cx="0" cy="12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4EFDFFC3-9D9E-4FE9-B7F2-CDD56F3758D6}"/>
            </a:ext>
          </a:extLst>
        </xdr:cNvPr>
        <xdr:cNvSpPr txBox="1"/>
      </xdr:nvSpPr>
      <xdr:spPr>
        <a:xfrm>
          <a:off x="9467850" y="1394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B40FA796-37E9-4F71-BCA3-CD0ACFF4A24B}"/>
            </a:ext>
          </a:extLst>
        </xdr:cNvPr>
        <xdr:cNvCxnSpPr/>
      </xdr:nvCxnSpPr>
      <xdr:spPr>
        <a:xfrm>
          <a:off x="9363075" y="139365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49" name="【福祉施設】&#10;一人当たり面積最大値テキスト">
          <a:extLst>
            <a:ext uri="{FF2B5EF4-FFF2-40B4-BE49-F238E27FC236}">
              <a16:creationId xmlns:a16="http://schemas.microsoft.com/office/drawing/2014/main" id="{F2342B68-EC48-4F51-BB69-EC4F008A8EF3}"/>
            </a:ext>
          </a:extLst>
        </xdr:cNvPr>
        <xdr:cNvSpPr txBox="1"/>
      </xdr:nvSpPr>
      <xdr:spPr>
        <a:xfrm>
          <a:off x="9467850" y="1250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50" name="直線コネクタ 249">
          <a:extLst>
            <a:ext uri="{FF2B5EF4-FFF2-40B4-BE49-F238E27FC236}">
              <a16:creationId xmlns:a16="http://schemas.microsoft.com/office/drawing/2014/main" id="{0D0EC891-309D-4179-81F5-5EF4C57035B8}"/>
            </a:ext>
          </a:extLst>
        </xdr:cNvPr>
        <xdr:cNvCxnSpPr/>
      </xdr:nvCxnSpPr>
      <xdr:spPr>
        <a:xfrm>
          <a:off x="9363075" y="127226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251" name="【福祉施設】&#10;一人当たり面積平均値テキスト">
          <a:extLst>
            <a:ext uri="{FF2B5EF4-FFF2-40B4-BE49-F238E27FC236}">
              <a16:creationId xmlns:a16="http://schemas.microsoft.com/office/drawing/2014/main" id="{CCECED6D-7DE7-43CA-92EA-D7A3922DB768}"/>
            </a:ext>
          </a:extLst>
        </xdr:cNvPr>
        <xdr:cNvSpPr txBox="1"/>
      </xdr:nvSpPr>
      <xdr:spPr>
        <a:xfrm>
          <a:off x="9467850" y="13428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52" name="フローチャート: 判断 251">
          <a:extLst>
            <a:ext uri="{FF2B5EF4-FFF2-40B4-BE49-F238E27FC236}">
              <a16:creationId xmlns:a16="http://schemas.microsoft.com/office/drawing/2014/main" id="{77EF6BFD-ADC6-479A-B7ED-3AAE33DDE74D}"/>
            </a:ext>
          </a:extLst>
        </xdr:cNvPr>
        <xdr:cNvSpPr/>
      </xdr:nvSpPr>
      <xdr:spPr>
        <a:xfrm>
          <a:off x="9401175" y="13564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53" name="フローチャート: 判断 252">
          <a:extLst>
            <a:ext uri="{FF2B5EF4-FFF2-40B4-BE49-F238E27FC236}">
              <a16:creationId xmlns:a16="http://schemas.microsoft.com/office/drawing/2014/main" id="{406AAC9C-B7B2-4210-B8FA-55517BCC8D0A}"/>
            </a:ext>
          </a:extLst>
        </xdr:cNvPr>
        <xdr:cNvSpPr/>
      </xdr:nvSpPr>
      <xdr:spPr>
        <a:xfrm>
          <a:off x="8639175" y="135280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54" name="フローチャート: 判断 253">
          <a:extLst>
            <a:ext uri="{FF2B5EF4-FFF2-40B4-BE49-F238E27FC236}">
              <a16:creationId xmlns:a16="http://schemas.microsoft.com/office/drawing/2014/main" id="{0A364203-F569-43E1-8092-5EEC19230643}"/>
            </a:ext>
          </a:extLst>
        </xdr:cNvPr>
        <xdr:cNvSpPr/>
      </xdr:nvSpPr>
      <xdr:spPr>
        <a:xfrm>
          <a:off x="7839075" y="135180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55" name="フローチャート: 判断 254">
          <a:extLst>
            <a:ext uri="{FF2B5EF4-FFF2-40B4-BE49-F238E27FC236}">
              <a16:creationId xmlns:a16="http://schemas.microsoft.com/office/drawing/2014/main" id="{1027A02E-C114-4CD9-B810-52E1A14FE277}"/>
            </a:ext>
          </a:extLst>
        </xdr:cNvPr>
        <xdr:cNvSpPr/>
      </xdr:nvSpPr>
      <xdr:spPr>
        <a:xfrm>
          <a:off x="7029450" y="135440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56" name="フローチャート: 判断 255">
          <a:extLst>
            <a:ext uri="{FF2B5EF4-FFF2-40B4-BE49-F238E27FC236}">
              <a16:creationId xmlns:a16="http://schemas.microsoft.com/office/drawing/2014/main" id="{7F96F757-5C6B-4289-9448-E112AE8333C0}"/>
            </a:ext>
          </a:extLst>
        </xdr:cNvPr>
        <xdr:cNvSpPr/>
      </xdr:nvSpPr>
      <xdr:spPr>
        <a:xfrm>
          <a:off x="6238875" y="1357007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9940A2C-8CF0-40F3-B716-25599EEECB3F}"/>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C74EAF0-F093-42E6-904A-982F5F20A02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CB8DC1A-3AA5-4A4B-9189-3264A0E4E59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E959B970-0CF1-4374-9F3A-5F8C3417BFF8}"/>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2C14D6D-6CE8-4F1E-8557-C34DC230AB8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67311</xdr:rowOff>
    </xdr:from>
    <xdr:to>
      <xdr:col>55</xdr:col>
      <xdr:colOff>50800</xdr:colOff>
      <xdr:row>84</xdr:row>
      <xdr:rowOff>168911</xdr:rowOff>
    </xdr:to>
    <xdr:sp macro="" textlink="">
      <xdr:nvSpPr>
        <xdr:cNvPr id="262" name="楕円 261">
          <a:extLst>
            <a:ext uri="{FF2B5EF4-FFF2-40B4-BE49-F238E27FC236}">
              <a16:creationId xmlns:a16="http://schemas.microsoft.com/office/drawing/2014/main" id="{3F267F08-3C15-4353-81A0-6435CA07996E}"/>
            </a:ext>
          </a:extLst>
        </xdr:cNvPr>
        <xdr:cNvSpPr/>
      </xdr:nvSpPr>
      <xdr:spPr>
        <a:xfrm>
          <a:off x="9401175" y="1367536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45738</xdr:rowOff>
    </xdr:from>
    <xdr:ext cx="469744" cy="259045"/>
    <xdr:sp macro="" textlink="">
      <xdr:nvSpPr>
        <xdr:cNvPr id="263" name="【福祉施設】&#10;一人当たり面積該当値テキスト">
          <a:extLst>
            <a:ext uri="{FF2B5EF4-FFF2-40B4-BE49-F238E27FC236}">
              <a16:creationId xmlns:a16="http://schemas.microsoft.com/office/drawing/2014/main" id="{0923502D-AE09-463F-A6CB-94CACFB5BA36}"/>
            </a:ext>
          </a:extLst>
        </xdr:cNvPr>
        <xdr:cNvSpPr txBox="1"/>
      </xdr:nvSpPr>
      <xdr:spPr>
        <a:xfrm>
          <a:off x="9467850" y="136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76454</xdr:rowOff>
    </xdr:from>
    <xdr:to>
      <xdr:col>50</xdr:col>
      <xdr:colOff>165100</xdr:colOff>
      <xdr:row>85</xdr:row>
      <xdr:rowOff>6604</xdr:rowOff>
    </xdr:to>
    <xdr:sp macro="" textlink="">
      <xdr:nvSpPr>
        <xdr:cNvPr id="264" name="楕円 263">
          <a:extLst>
            <a:ext uri="{FF2B5EF4-FFF2-40B4-BE49-F238E27FC236}">
              <a16:creationId xmlns:a16="http://schemas.microsoft.com/office/drawing/2014/main" id="{75C0DE67-E9E8-4ACB-AD9D-94FCFCBADC42}"/>
            </a:ext>
          </a:extLst>
        </xdr:cNvPr>
        <xdr:cNvSpPr/>
      </xdr:nvSpPr>
      <xdr:spPr>
        <a:xfrm>
          <a:off x="8639175" y="136876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118111</xdr:rowOff>
    </xdr:from>
    <xdr:to>
      <xdr:col>55</xdr:col>
      <xdr:colOff>0</xdr:colOff>
      <xdr:row>84</xdr:row>
      <xdr:rowOff>127254</xdr:rowOff>
    </xdr:to>
    <xdr:cxnSp macro="">
      <xdr:nvCxnSpPr>
        <xdr:cNvPr id="265" name="直線コネクタ 264">
          <a:extLst>
            <a:ext uri="{FF2B5EF4-FFF2-40B4-BE49-F238E27FC236}">
              <a16:creationId xmlns:a16="http://schemas.microsoft.com/office/drawing/2014/main" id="{D1DEF18D-4CD8-4F5E-8F16-9885F4E3AB33}"/>
            </a:ext>
          </a:extLst>
        </xdr:cNvPr>
        <xdr:cNvCxnSpPr/>
      </xdr:nvCxnSpPr>
      <xdr:spPr>
        <a:xfrm flipV="1">
          <a:off x="8686800" y="13732511"/>
          <a:ext cx="74295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83313</xdr:rowOff>
    </xdr:from>
    <xdr:to>
      <xdr:col>46</xdr:col>
      <xdr:colOff>38100</xdr:colOff>
      <xdr:row>85</xdr:row>
      <xdr:rowOff>13463</xdr:rowOff>
    </xdr:to>
    <xdr:sp macro="" textlink="">
      <xdr:nvSpPr>
        <xdr:cNvPr id="266" name="楕円 265">
          <a:extLst>
            <a:ext uri="{FF2B5EF4-FFF2-40B4-BE49-F238E27FC236}">
              <a16:creationId xmlns:a16="http://schemas.microsoft.com/office/drawing/2014/main" id="{9ECF2C90-B8A8-405A-AD99-E7803964C013}"/>
            </a:ext>
          </a:extLst>
        </xdr:cNvPr>
        <xdr:cNvSpPr/>
      </xdr:nvSpPr>
      <xdr:spPr>
        <a:xfrm>
          <a:off x="7839075" y="1369771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127254</xdr:rowOff>
    </xdr:from>
    <xdr:to>
      <xdr:col>50</xdr:col>
      <xdr:colOff>114300</xdr:colOff>
      <xdr:row>84</xdr:row>
      <xdr:rowOff>134113</xdr:rowOff>
    </xdr:to>
    <xdr:cxnSp macro="">
      <xdr:nvCxnSpPr>
        <xdr:cNvPr id="267" name="直線コネクタ 266">
          <a:extLst>
            <a:ext uri="{FF2B5EF4-FFF2-40B4-BE49-F238E27FC236}">
              <a16:creationId xmlns:a16="http://schemas.microsoft.com/office/drawing/2014/main" id="{88DA182B-54F4-4C84-9629-3547B617638F}"/>
            </a:ext>
          </a:extLst>
        </xdr:cNvPr>
        <xdr:cNvCxnSpPr/>
      </xdr:nvCxnSpPr>
      <xdr:spPr>
        <a:xfrm flipV="1">
          <a:off x="7886700" y="13735304"/>
          <a:ext cx="80010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20320</xdr:rowOff>
    </xdr:to>
    <xdr:sp macro="" textlink="">
      <xdr:nvSpPr>
        <xdr:cNvPr id="268" name="楕円 267">
          <a:extLst>
            <a:ext uri="{FF2B5EF4-FFF2-40B4-BE49-F238E27FC236}">
              <a16:creationId xmlns:a16="http://schemas.microsoft.com/office/drawing/2014/main" id="{1C141D97-62D0-4411-8DE5-601973302592}"/>
            </a:ext>
          </a:extLst>
        </xdr:cNvPr>
        <xdr:cNvSpPr/>
      </xdr:nvSpPr>
      <xdr:spPr>
        <a:xfrm>
          <a:off x="7029450" y="136982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134113</xdr:rowOff>
    </xdr:from>
    <xdr:to>
      <xdr:col>45</xdr:col>
      <xdr:colOff>177800</xdr:colOff>
      <xdr:row>84</xdr:row>
      <xdr:rowOff>140970</xdr:rowOff>
    </xdr:to>
    <xdr:cxnSp macro="">
      <xdr:nvCxnSpPr>
        <xdr:cNvPr id="269" name="直線コネクタ 268">
          <a:extLst>
            <a:ext uri="{FF2B5EF4-FFF2-40B4-BE49-F238E27FC236}">
              <a16:creationId xmlns:a16="http://schemas.microsoft.com/office/drawing/2014/main" id="{58A12316-ECF7-47B3-9FF6-928A68339107}"/>
            </a:ext>
          </a:extLst>
        </xdr:cNvPr>
        <xdr:cNvCxnSpPr/>
      </xdr:nvCxnSpPr>
      <xdr:spPr>
        <a:xfrm flipV="1">
          <a:off x="7077075" y="13745338"/>
          <a:ext cx="809625"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42163</xdr:rowOff>
    </xdr:from>
    <xdr:to>
      <xdr:col>36</xdr:col>
      <xdr:colOff>165100</xdr:colOff>
      <xdr:row>84</xdr:row>
      <xdr:rowOff>143763</xdr:rowOff>
    </xdr:to>
    <xdr:sp macro="" textlink="">
      <xdr:nvSpPr>
        <xdr:cNvPr id="270" name="楕円 269">
          <a:extLst>
            <a:ext uri="{FF2B5EF4-FFF2-40B4-BE49-F238E27FC236}">
              <a16:creationId xmlns:a16="http://schemas.microsoft.com/office/drawing/2014/main" id="{2B133D16-AA47-4676-8B8F-BFD33B927508}"/>
            </a:ext>
          </a:extLst>
        </xdr:cNvPr>
        <xdr:cNvSpPr/>
      </xdr:nvSpPr>
      <xdr:spPr>
        <a:xfrm>
          <a:off x="6238875" y="136565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92963</xdr:rowOff>
    </xdr:from>
    <xdr:to>
      <xdr:col>41</xdr:col>
      <xdr:colOff>50800</xdr:colOff>
      <xdr:row>84</xdr:row>
      <xdr:rowOff>140970</xdr:rowOff>
    </xdr:to>
    <xdr:cxnSp macro="">
      <xdr:nvCxnSpPr>
        <xdr:cNvPr id="271" name="直線コネクタ 270">
          <a:extLst>
            <a:ext uri="{FF2B5EF4-FFF2-40B4-BE49-F238E27FC236}">
              <a16:creationId xmlns:a16="http://schemas.microsoft.com/office/drawing/2014/main" id="{42DA81DE-32BA-43C6-AC06-599AE4ECC845}"/>
            </a:ext>
          </a:extLst>
        </xdr:cNvPr>
        <xdr:cNvCxnSpPr/>
      </xdr:nvCxnSpPr>
      <xdr:spPr>
        <a:xfrm>
          <a:off x="6286500" y="13704188"/>
          <a:ext cx="790575"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272" name="n_1aveValue【福祉施設】&#10;一人当たり面積">
          <a:extLst>
            <a:ext uri="{FF2B5EF4-FFF2-40B4-BE49-F238E27FC236}">
              <a16:creationId xmlns:a16="http://schemas.microsoft.com/office/drawing/2014/main" id="{B50A1C59-469E-4488-87AD-72CF87DECAFD}"/>
            </a:ext>
          </a:extLst>
        </xdr:cNvPr>
        <xdr:cNvSpPr txBox="1"/>
      </xdr:nvSpPr>
      <xdr:spPr>
        <a:xfrm>
          <a:off x="8458277"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273" name="n_2aveValue【福祉施設】&#10;一人当たり面積">
          <a:extLst>
            <a:ext uri="{FF2B5EF4-FFF2-40B4-BE49-F238E27FC236}">
              <a16:creationId xmlns:a16="http://schemas.microsoft.com/office/drawing/2014/main" id="{252E196A-8553-45E2-B914-26F7B97020ED}"/>
            </a:ext>
          </a:extLst>
        </xdr:cNvPr>
        <xdr:cNvSpPr txBox="1"/>
      </xdr:nvSpPr>
      <xdr:spPr>
        <a:xfrm>
          <a:off x="7677227" y="133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274" name="n_3aveValue【福祉施設】&#10;一人当たり面積">
          <a:extLst>
            <a:ext uri="{FF2B5EF4-FFF2-40B4-BE49-F238E27FC236}">
              <a16:creationId xmlns:a16="http://schemas.microsoft.com/office/drawing/2014/main" id="{44D0419E-53BD-48DB-AA9A-238EB43C8588}"/>
            </a:ext>
          </a:extLst>
        </xdr:cNvPr>
        <xdr:cNvSpPr txBox="1"/>
      </xdr:nvSpPr>
      <xdr:spPr>
        <a:xfrm>
          <a:off x="6867602"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275" name="n_4aveValue【福祉施設】&#10;一人当たり面積">
          <a:extLst>
            <a:ext uri="{FF2B5EF4-FFF2-40B4-BE49-F238E27FC236}">
              <a16:creationId xmlns:a16="http://schemas.microsoft.com/office/drawing/2014/main" id="{EC58737F-2AF5-4AAA-9B5C-6DD121BFF11D}"/>
            </a:ext>
          </a:extLst>
        </xdr:cNvPr>
        <xdr:cNvSpPr txBox="1"/>
      </xdr:nvSpPr>
      <xdr:spPr>
        <a:xfrm>
          <a:off x="6067502"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169181</xdr:rowOff>
    </xdr:from>
    <xdr:ext cx="469744" cy="259045"/>
    <xdr:sp macro="" textlink="">
      <xdr:nvSpPr>
        <xdr:cNvPr id="276" name="n_1mainValue【福祉施設】&#10;一人当たり面積">
          <a:extLst>
            <a:ext uri="{FF2B5EF4-FFF2-40B4-BE49-F238E27FC236}">
              <a16:creationId xmlns:a16="http://schemas.microsoft.com/office/drawing/2014/main" id="{5651387A-D6F1-4623-9E6C-BC4D9B038D90}"/>
            </a:ext>
          </a:extLst>
        </xdr:cNvPr>
        <xdr:cNvSpPr txBox="1"/>
      </xdr:nvSpPr>
      <xdr:spPr>
        <a:xfrm>
          <a:off x="8458277" y="1377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4590</xdr:rowOff>
    </xdr:from>
    <xdr:ext cx="469744" cy="259045"/>
    <xdr:sp macro="" textlink="">
      <xdr:nvSpPr>
        <xdr:cNvPr id="277" name="n_2mainValue【福祉施設】&#10;一人当たり面積">
          <a:extLst>
            <a:ext uri="{FF2B5EF4-FFF2-40B4-BE49-F238E27FC236}">
              <a16:creationId xmlns:a16="http://schemas.microsoft.com/office/drawing/2014/main" id="{FD1B6B1E-D669-4C78-A9CF-476DA923EB41}"/>
            </a:ext>
          </a:extLst>
        </xdr:cNvPr>
        <xdr:cNvSpPr txBox="1"/>
      </xdr:nvSpPr>
      <xdr:spPr>
        <a:xfrm>
          <a:off x="7677227" y="1378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11447</xdr:rowOff>
    </xdr:from>
    <xdr:ext cx="469744" cy="259045"/>
    <xdr:sp macro="" textlink="">
      <xdr:nvSpPr>
        <xdr:cNvPr id="278" name="n_3mainValue【福祉施設】&#10;一人当たり面積">
          <a:extLst>
            <a:ext uri="{FF2B5EF4-FFF2-40B4-BE49-F238E27FC236}">
              <a16:creationId xmlns:a16="http://schemas.microsoft.com/office/drawing/2014/main" id="{F23E4444-6CAE-4D33-A2FB-3C01692C997C}"/>
            </a:ext>
          </a:extLst>
        </xdr:cNvPr>
        <xdr:cNvSpPr txBox="1"/>
      </xdr:nvSpPr>
      <xdr:spPr>
        <a:xfrm>
          <a:off x="6867602" y="1378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279" name="n_4mainValue【福祉施設】&#10;一人当たり面積">
          <a:extLst>
            <a:ext uri="{FF2B5EF4-FFF2-40B4-BE49-F238E27FC236}">
              <a16:creationId xmlns:a16="http://schemas.microsoft.com/office/drawing/2014/main" id="{45E638AA-DF7E-4671-9B0A-F3F5FA54A987}"/>
            </a:ext>
          </a:extLst>
        </xdr:cNvPr>
        <xdr:cNvSpPr txBox="1"/>
      </xdr:nvSpPr>
      <xdr:spPr>
        <a:xfrm>
          <a:off x="6067502" y="1374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25EB1EDF-1A85-440B-BA3B-F726AE2C1A7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A32C0DE4-B9E2-4977-A53F-579CD76587F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A5BA3A9C-683D-4101-A3F6-7DC15215EB50}"/>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B5A27681-F931-4D13-9D82-4FA571EC862B}"/>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42D1570A-E668-4C87-9419-6302A663EAA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5757AF80-5AAB-4D57-86A1-6EA00568D56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E1CFCCD3-2EBE-4F9E-8515-7BF5CA9732B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BCCE84F6-3C10-4323-A477-2910332D02EC}"/>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DFAC921E-C13D-47D2-8CBF-24E437668CBC}"/>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3C3C43FD-061E-42F1-94AD-20844DE5A5CF}"/>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AADFD49B-6544-4564-9EB1-A881EC3CF64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904BEC31-F00B-43BC-AEAF-A50CB3C64AC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23B7B52B-0DBF-4BA6-906C-5282217D0FD6}"/>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E3348BA9-E6D3-47D5-B253-2CBF143A4D51}"/>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5B951E0A-1AC8-4972-A8BD-A77032D51AD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4403AC21-3E66-4D64-A86B-BA22C7F6ACAE}"/>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36361CF8-2D3B-444D-9BBF-A7F9E8D3431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1A0899D4-C8BF-45D2-9C9D-89A4C1F186A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8F7B8CBF-10A2-4C57-8CF6-D347C36B24AA}"/>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CED3B77B-35E5-47F4-8B3E-62B0F32A622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BA811697-0DF8-4E56-A928-EEFA8051355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C1A25A-7B29-4E13-905A-9A741F4C65FE}"/>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118AC319-33F2-4CFE-91E6-022E12225BF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45D35F9-87CF-4431-81FE-17DC00FB65B8}"/>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CD61E67F-E160-4705-84D5-06C4CF5A020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B184C62B-2DC8-4A83-AE8F-A24E8199B3AF}"/>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B8F94418-9437-494B-8A95-2BB403D25769}"/>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13E0F06E-98DF-487F-895D-1B0C3B2DE6DD}"/>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73917BD5-427A-4B76-8F05-64DA867B6483}"/>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941B24CB-7B5A-4200-BAA1-4B713A643F9B}"/>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56BCFF7A-3E40-48D1-9A8F-FADD2FFB91F6}"/>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8925EC31-F399-4C6E-9A34-B6117C9F752D}"/>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29C087CC-397B-4C3B-8122-3EDD0C24034A}"/>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5CEF7537-9EA2-4504-B3FD-6454BA42C66B}"/>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45DA4FBD-41D7-43FE-B611-6EB319B8DAF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E7C5069F-3B2A-444D-A901-6AD7EDA72614}"/>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8DA2E598-E3F4-4618-B760-478B61CFB5F6}"/>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3248DC10-4B57-4332-9285-345F6319313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7326DC19-1C69-4999-859F-FFC8D47BA884}"/>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B7C0D3DE-FA2D-4528-AEBB-3F354FF5953B}"/>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7FC73E6D-1044-4169-91B7-31276206E0C8}"/>
            </a:ext>
          </a:extLst>
        </xdr:cNvPr>
        <xdr:cNvCxnSpPr/>
      </xdr:nvCxnSpPr>
      <xdr:spPr>
        <a:xfrm flipV="1">
          <a:off x="14696439" y="5333365"/>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D5141150-2741-4632-9BEC-9D8A7498CB73}"/>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156B0D90-C904-460D-9EC9-4D6FC1574A03}"/>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25D4AA01-4695-4E57-8786-84EC271CD007}"/>
            </a:ext>
          </a:extLst>
        </xdr:cNvPr>
        <xdr:cNvSpPr txBox="1"/>
      </xdr:nvSpPr>
      <xdr:spPr>
        <a:xfrm>
          <a:off x="14735175" y="511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4" name="直線コネクタ 323">
          <a:extLst>
            <a:ext uri="{FF2B5EF4-FFF2-40B4-BE49-F238E27FC236}">
              <a16:creationId xmlns:a16="http://schemas.microsoft.com/office/drawing/2014/main" id="{1BEF92BB-342C-4105-8F5B-25278E881540}"/>
            </a:ext>
          </a:extLst>
        </xdr:cNvPr>
        <xdr:cNvCxnSpPr/>
      </xdr:nvCxnSpPr>
      <xdr:spPr>
        <a:xfrm>
          <a:off x="14611350" y="53333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4443F083-4158-4048-9901-1308E4E672DC}"/>
            </a:ext>
          </a:extLst>
        </xdr:cNvPr>
        <xdr:cNvSpPr txBox="1"/>
      </xdr:nvSpPr>
      <xdr:spPr>
        <a:xfrm>
          <a:off x="14735175" y="6202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6" name="フローチャート: 判断 325">
          <a:extLst>
            <a:ext uri="{FF2B5EF4-FFF2-40B4-BE49-F238E27FC236}">
              <a16:creationId xmlns:a16="http://schemas.microsoft.com/office/drawing/2014/main" id="{B5A61C12-EB86-40E0-B96B-18993463F7A8}"/>
            </a:ext>
          </a:extLst>
        </xdr:cNvPr>
        <xdr:cNvSpPr/>
      </xdr:nvSpPr>
      <xdr:spPr>
        <a:xfrm>
          <a:off x="14649450" y="62274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7" name="フローチャート: 判断 326">
          <a:extLst>
            <a:ext uri="{FF2B5EF4-FFF2-40B4-BE49-F238E27FC236}">
              <a16:creationId xmlns:a16="http://schemas.microsoft.com/office/drawing/2014/main" id="{568A40BA-77BA-425C-9422-BAEDCBE441DE}"/>
            </a:ext>
          </a:extLst>
        </xdr:cNvPr>
        <xdr:cNvSpPr/>
      </xdr:nvSpPr>
      <xdr:spPr>
        <a:xfrm>
          <a:off x="13887450" y="61931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28" name="フローチャート: 判断 327">
          <a:extLst>
            <a:ext uri="{FF2B5EF4-FFF2-40B4-BE49-F238E27FC236}">
              <a16:creationId xmlns:a16="http://schemas.microsoft.com/office/drawing/2014/main" id="{C069D22F-97B9-4DF3-9B79-229394A14F8A}"/>
            </a:ext>
          </a:extLst>
        </xdr:cNvPr>
        <xdr:cNvSpPr/>
      </xdr:nvSpPr>
      <xdr:spPr>
        <a:xfrm>
          <a:off x="13096875" y="6165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29" name="フローチャート: 判断 328">
          <a:extLst>
            <a:ext uri="{FF2B5EF4-FFF2-40B4-BE49-F238E27FC236}">
              <a16:creationId xmlns:a16="http://schemas.microsoft.com/office/drawing/2014/main" id="{ACC3BA76-D783-456D-87B3-219DE4E88002}"/>
            </a:ext>
          </a:extLst>
        </xdr:cNvPr>
        <xdr:cNvSpPr/>
      </xdr:nvSpPr>
      <xdr:spPr>
        <a:xfrm>
          <a:off x="12296775" y="61607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30" name="フローチャート: 判断 329">
          <a:extLst>
            <a:ext uri="{FF2B5EF4-FFF2-40B4-BE49-F238E27FC236}">
              <a16:creationId xmlns:a16="http://schemas.microsoft.com/office/drawing/2014/main" id="{72A1D161-72A1-4D14-B6D8-BDCA8A6E0435}"/>
            </a:ext>
          </a:extLst>
        </xdr:cNvPr>
        <xdr:cNvSpPr/>
      </xdr:nvSpPr>
      <xdr:spPr>
        <a:xfrm>
          <a:off x="11487150" y="61925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2DD3AE86-E2FE-4901-9E11-208998E27C2F}"/>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BEF280B4-3BD8-4845-946B-F5AE87439378}"/>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137E643-CBB4-4898-9C41-AF41D6D4C8E7}"/>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FC9377F0-5A67-4FB7-A5A1-D88B0F28A47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6624B97-E022-4537-B259-11104A6546F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336" name="楕円 335">
          <a:extLst>
            <a:ext uri="{FF2B5EF4-FFF2-40B4-BE49-F238E27FC236}">
              <a16:creationId xmlns:a16="http://schemas.microsoft.com/office/drawing/2014/main" id="{A55E6A83-C4F0-4ABF-8F88-CEA1D19AC05A}"/>
            </a:ext>
          </a:extLst>
        </xdr:cNvPr>
        <xdr:cNvSpPr/>
      </xdr:nvSpPr>
      <xdr:spPr>
        <a:xfrm>
          <a:off x="14649450" y="5925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113047</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F431173F-CD56-4C89-9A6B-42F1DA645A11}"/>
            </a:ext>
          </a:extLst>
        </xdr:cNvPr>
        <xdr:cNvSpPr txBox="1"/>
      </xdr:nvSpPr>
      <xdr:spPr>
        <a:xfrm>
          <a:off x="14735175"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338" name="楕円 337">
          <a:extLst>
            <a:ext uri="{FF2B5EF4-FFF2-40B4-BE49-F238E27FC236}">
              <a16:creationId xmlns:a16="http://schemas.microsoft.com/office/drawing/2014/main" id="{B0269E54-F26D-4718-9804-65E798B84BF4}"/>
            </a:ext>
          </a:extLst>
        </xdr:cNvPr>
        <xdr:cNvSpPr/>
      </xdr:nvSpPr>
      <xdr:spPr>
        <a:xfrm>
          <a:off x="13887450" y="59137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125730</xdr:rowOff>
    </xdr:from>
    <xdr:to>
      <xdr:col>85</xdr:col>
      <xdr:colOff>127000</xdr:colOff>
      <xdr:row>36</xdr:row>
      <xdr:rowOff>140970</xdr:rowOff>
    </xdr:to>
    <xdr:cxnSp macro="">
      <xdr:nvCxnSpPr>
        <xdr:cNvPr id="339" name="直線コネクタ 338">
          <a:extLst>
            <a:ext uri="{FF2B5EF4-FFF2-40B4-BE49-F238E27FC236}">
              <a16:creationId xmlns:a16="http://schemas.microsoft.com/office/drawing/2014/main" id="{2ECB1370-E3DA-4520-BCA5-EC1101802E18}"/>
            </a:ext>
          </a:extLst>
        </xdr:cNvPr>
        <xdr:cNvCxnSpPr/>
      </xdr:nvCxnSpPr>
      <xdr:spPr>
        <a:xfrm>
          <a:off x="13935075" y="596138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164465</xdr:rowOff>
    </xdr:from>
    <xdr:to>
      <xdr:col>76</xdr:col>
      <xdr:colOff>165100</xdr:colOff>
      <xdr:row>38</xdr:row>
      <xdr:rowOff>94615</xdr:rowOff>
    </xdr:to>
    <xdr:sp macro="" textlink="">
      <xdr:nvSpPr>
        <xdr:cNvPr id="340" name="楕円 339">
          <a:extLst>
            <a:ext uri="{FF2B5EF4-FFF2-40B4-BE49-F238E27FC236}">
              <a16:creationId xmlns:a16="http://schemas.microsoft.com/office/drawing/2014/main" id="{09D26A82-0E19-4FBD-82C4-89DA6BA46DF7}"/>
            </a:ext>
          </a:extLst>
        </xdr:cNvPr>
        <xdr:cNvSpPr/>
      </xdr:nvSpPr>
      <xdr:spPr>
        <a:xfrm>
          <a:off x="13096875" y="61620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125730</xdr:rowOff>
    </xdr:from>
    <xdr:to>
      <xdr:col>81</xdr:col>
      <xdr:colOff>50800</xdr:colOff>
      <xdr:row>38</xdr:row>
      <xdr:rowOff>43815</xdr:rowOff>
    </xdr:to>
    <xdr:cxnSp macro="">
      <xdr:nvCxnSpPr>
        <xdr:cNvPr id="341" name="直線コネクタ 340">
          <a:extLst>
            <a:ext uri="{FF2B5EF4-FFF2-40B4-BE49-F238E27FC236}">
              <a16:creationId xmlns:a16="http://schemas.microsoft.com/office/drawing/2014/main" id="{DF6F7193-9999-4140-A278-86D95C89E48E}"/>
            </a:ext>
          </a:extLst>
        </xdr:cNvPr>
        <xdr:cNvCxnSpPr/>
      </xdr:nvCxnSpPr>
      <xdr:spPr>
        <a:xfrm flipV="1">
          <a:off x="13144500" y="5961380"/>
          <a:ext cx="790575" cy="24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109220</xdr:rowOff>
    </xdr:from>
    <xdr:to>
      <xdr:col>72</xdr:col>
      <xdr:colOff>38100</xdr:colOff>
      <xdr:row>38</xdr:row>
      <xdr:rowOff>39370</xdr:rowOff>
    </xdr:to>
    <xdr:sp macro="" textlink="">
      <xdr:nvSpPr>
        <xdr:cNvPr id="342" name="楕円 341">
          <a:extLst>
            <a:ext uri="{FF2B5EF4-FFF2-40B4-BE49-F238E27FC236}">
              <a16:creationId xmlns:a16="http://schemas.microsoft.com/office/drawing/2014/main" id="{988DF4BB-B645-427E-A34E-AC7071D9CEC3}"/>
            </a:ext>
          </a:extLst>
        </xdr:cNvPr>
        <xdr:cNvSpPr/>
      </xdr:nvSpPr>
      <xdr:spPr>
        <a:xfrm>
          <a:off x="12296775" y="61067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160020</xdr:rowOff>
    </xdr:from>
    <xdr:to>
      <xdr:col>76</xdr:col>
      <xdr:colOff>114300</xdr:colOff>
      <xdr:row>38</xdr:row>
      <xdr:rowOff>43815</xdr:rowOff>
    </xdr:to>
    <xdr:cxnSp macro="">
      <xdr:nvCxnSpPr>
        <xdr:cNvPr id="343" name="直線コネクタ 342">
          <a:extLst>
            <a:ext uri="{FF2B5EF4-FFF2-40B4-BE49-F238E27FC236}">
              <a16:creationId xmlns:a16="http://schemas.microsoft.com/office/drawing/2014/main" id="{49CF1DC3-CE03-4F37-8A41-EE15E331871D}"/>
            </a:ext>
          </a:extLst>
        </xdr:cNvPr>
        <xdr:cNvCxnSpPr/>
      </xdr:nvCxnSpPr>
      <xdr:spPr>
        <a:xfrm>
          <a:off x="12344400" y="6163945"/>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63500</xdr:rowOff>
    </xdr:from>
    <xdr:to>
      <xdr:col>67</xdr:col>
      <xdr:colOff>101600</xdr:colOff>
      <xdr:row>37</xdr:row>
      <xdr:rowOff>165100</xdr:rowOff>
    </xdr:to>
    <xdr:sp macro="" textlink="">
      <xdr:nvSpPr>
        <xdr:cNvPr id="344" name="楕円 343">
          <a:extLst>
            <a:ext uri="{FF2B5EF4-FFF2-40B4-BE49-F238E27FC236}">
              <a16:creationId xmlns:a16="http://schemas.microsoft.com/office/drawing/2014/main" id="{349F46BB-6B3C-4068-BA4F-713EDAD7D757}"/>
            </a:ext>
          </a:extLst>
        </xdr:cNvPr>
        <xdr:cNvSpPr/>
      </xdr:nvSpPr>
      <xdr:spPr>
        <a:xfrm>
          <a:off x="11487150" y="6067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114300</xdr:rowOff>
    </xdr:from>
    <xdr:to>
      <xdr:col>71</xdr:col>
      <xdr:colOff>177800</xdr:colOff>
      <xdr:row>37</xdr:row>
      <xdr:rowOff>160020</xdr:rowOff>
    </xdr:to>
    <xdr:cxnSp macro="">
      <xdr:nvCxnSpPr>
        <xdr:cNvPr id="345" name="直線コネクタ 344">
          <a:extLst>
            <a:ext uri="{FF2B5EF4-FFF2-40B4-BE49-F238E27FC236}">
              <a16:creationId xmlns:a16="http://schemas.microsoft.com/office/drawing/2014/main" id="{19002167-0044-4B74-B9B6-7BAB69D7B2A0}"/>
            </a:ext>
          </a:extLst>
        </xdr:cNvPr>
        <xdr:cNvCxnSpPr/>
      </xdr:nvCxnSpPr>
      <xdr:spPr>
        <a:xfrm>
          <a:off x="11534775" y="6115050"/>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F4BFAB8F-14CF-4212-AACB-B0A6920145DC}"/>
            </a:ext>
          </a:extLst>
        </xdr:cNvPr>
        <xdr:cNvSpPr txBox="1"/>
      </xdr:nvSpPr>
      <xdr:spPr>
        <a:xfrm>
          <a:off x="13745219" y="628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3E49084F-40FC-4A43-A026-42906522CB8D}"/>
            </a:ext>
          </a:extLst>
        </xdr:cNvPr>
        <xdr:cNvSpPr txBox="1"/>
      </xdr:nvSpPr>
      <xdr:spPr>
        <a:xfrm>
          <a:off x="12964169"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48E454D5-5E24-4B9D-B5C2-E9B8B054EA6E}"/>
            </a:ext>
          </a:extLst>
        </xdr:cNvPr>
        <xdr:cNvSpPr txBox="1"/>
      </xdr:nvSpPr>
      <xdr:spPr>
        <a:xfrm>
          <a:off x="12164069"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6E3482ED-CD32-47E3-A80A-6F00F6E3B980}"/>
            </a:ext>
          </a:extLst>
        </xdr:cNvPr>
        <xdr:cNvSpPr txBox="1"/>
      </xdr:nvSpPr>
      <xdr:spPr>
        <a:xfrm>
          <a:off x="113544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21607</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0778017B-EC89-455A-B494-F703ABD8390B}"/>
            </a:ext>
          </a:extLst>
        </xdr:cNvPr>
        <xdr:cNvSpPr txBox="1"/>
      </xdr:nvSpPr>
      <xdr:spPr>
        <a:xfrm>
          <a:off x="1374521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111142</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6250DADA-F5B5-44C1-ABCE-03425EE0E113}"/>
            </a:ext>
          </a:extLst>
        </xdr:cNvPr>
        <xdr:cNvSpPr txBox="1"/>
      </xdr:nvSpPr>
      <xdr:spPr>
        <a:xfrm>
          <a:off x="12964169"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55897</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6C7C77F4-1506-446B-BBD3-D73AE42367C3}"/>
            </a:ext>
          </a:extLst>
        </xdr:cNvPr>
        <xdr:cNvSpPr txBox="1"/>
      </xdr:nvSpPr>
      <xdr:spPr>
        <a:xfrm>
          <a:off x="12164069"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9A9C11A9-3579-4481-B5A4-CA3F1ADF6229}"/>
            </a:ext>
          </a:extLst>
        </xdr:cNvPr>
        <xdr:cNvSpPr txBox="1"/>
      </xdr:nvSpPr>
      <xdr:spPr>
        <a:xfrm>
          <a:off x="11354444"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A1865CC2-1820-4807-995D-4326C3C420FF}"/>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DD467262-D65B-4111-93B3-EDC656CD8D3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E8BFE1C1-503D-40E5-8852-F0065822685C}"/>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3A55A4AB-09D4-4AA4-B8A3-64978869CC5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62F73879-84B2-45A2-8A70-4B91D078B68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3C246DE3-7774-442C-A196-C27AFD24CD5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1DBE2E8-CFBA-4D1B-8D5F-1CFCD8C10CB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CE7278D9-CF7A-4805-9418-E14281A5A63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FB212830-2549-4AD0-93A4-19D9C6D7886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66C2ECD1-BC2C-40ED-AADF-7751623385C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9C5D42B5-77D8-406A-87AD-C8107AB3FA0C}"/>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a:extLst>
            <a:ext uri="{FF2B5EF4-FFF2-40B4-BE49-F238E27FC236}">
              <a16:creationId xmlns:a16="http://schemas.microsoft.com/office/drawing/2014/main" id="{AD49A92A-07B9-4355-9BC9-4D23E4002900}"/>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1DD3D2B3-4C3A-4FF7-A353-682A42E6ABE3}"/>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a:extLst>
            <a:ext uri="{FF2B5EF4-FFF2-40B4-BE49-F238E27FC236}">
              <a16:creationId xmlns:a16="http://schemas.microsoft.com/office/drawing/2014/main" id="{6920E941-1EF1-40D6-82D6-14E566720F41}"/>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9F78DED5-DD35-4B2F-8DD3-BB39179E9461}"/>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a:extLst>
            <a:ext uri="{FF2B5EF4-FFF2-40B4-BE49-F238E27FC236}">
              <a16:creationId xmlns:a16="http://schemas.microsoft.com/office/drawing/2014/main" id="{EAA6D18D-CBEE-4DB8-9448-625B5C054E73}"/>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AD41644C-5551-486B-9B55-73E2033B7150}"/>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a:extLst>
            <a:ext uri="{FF2B5EF4-FFF2-40B4-BE49-F238E27FC236}">
              <a16:creationId xmlns:a16="http://schemas.microsoft.com/office/drawing/2014/main" id="{A85406A3-65D6-41EF-AFB7-3ABD8493D1BF}"/>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63BF55A5-A98F-4D19-BC39-EB91FCA6A8BB}"/>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a:extLst>
            <a:ext uri="{FF2B5EF4-FFF2-40B4-BE49-F238E27FC236}">
              <a16:creationId xmlns:a16="http://schemas.microsoft.com/office/drawing/2014/main" id="{5EAC0F08-1F68-4D94-A445-82BE1B6F2E82}"/>
            </a:ext>
          </a:extLst>
        </xdr:cNvPr>
        <xdr:cNvSpPr txBox="1"/>
      </xdr:nvSpPr>
      <xdr:spPr>
        <a:xfrm>
          <a:off x="159368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E818CAA9-CF7F-4005-8A43-A1328ABEE7C1}"/>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a:extLst>
            <a:ext uri="{FF2B5EF4-FFF2-40B4-BE49-F238E27FC236}">
              <a16:creationId xmlns:a16="http://schemas.microsoft.com/office/drawing/2014/main" id="{1364C745-7BA2-4061-B6BE-7952DB3EE0C3}"/>
            </a:ext>
          </a:extLst>
        </xdr:cNvPr>
        <xdr:cNvSpPr txBox="1"/>
      </xdr:nvSpPr>
      <xdr:spPr>
        <a:xfrm>
          <a:off x="159368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EF9AAF70-C608-43C2-83A1-E0C115AD9DD4}"/>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FF3246F3-82F6-4493-8938-77CB0816EA7A}"/>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457DA10F-26D0-4CED-ADA4-34B6560A203C}"/>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79" name="直線コネクタ 378">
          <a:extLst>
            <a:ext uri="{FF2B5EF4-FFF2-40B4-BE49-F238E27FC236}">
              <a16:creationId xmlns:a16="http://schemas.microsoft.com/office/drawing/2014/main" id="{A3767E81-162C-4FDA-8149-0198F037CD8B}"/>
            </a:ext>
          </a:extLst>
        </xdr:cNvPr>
        <xdr:cNvCxnSpPr/>
      </xdr:nvCxnSpPr>
      <xdr:spPr>
        <a:xfrm flipV="1">
          <a:off x="19954239" y="5391991"/>
          <a:ext cx="0" cy="15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E52A755C-98D4-40DF-A61C-052ACB7EAF3E}"/>
            </a:ext>
          </a:extLst>
        </xdr:cNvPr>
        <xdr:cNvSpPr txBox="1"/>
      </xdr:nvSpPr>
      <xdr:spPr>
        <a:xfrm>
          <a:off x="19992975" y="689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81" name="直線コネクタ 380">
          <a:extLst>
            <a:ext uri="{FF2B5EF4-FFF2-40B4-BE49-F238E27FC236}">
              <a16:creationId xmlns:a16="http://schemas.microsoft.com/office/drawing/2014/main" id="{44953D4E-63CE-44D7-BE10-25468CCCB7A4}"/>
            </a:ext>
          </a:extLst>
        </xdr:cNvPr>
        <xdr:cNvCxnSpPr/>
      </xdr:nvCxnSpPr>
      <xdr:spPr>
        <a:xfrm>
          <a:off x="19878675" y="6897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BAF26D39-D3E9-40AC-88A6-2FA8A50CD920}"/>
            </a:ext>
          </a:extLst>
        </xdr:cNvPr>
        <xdr:cNvSpPr txBox="1"/>
      </xdr:nvSpPr>
      <xdr:spPr>
        <a:xfrm>
          <a:off x="19992975" y="518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3" name="直線コネクタ 382">
          <a:extLst>
            <a:ext uri="{FF2B5EF4-FFF2-40B4-BE49-F238E27FC236}">
              <a16:creationId xmlns:a16="http://schemas.microsoft.com/office/drawing/2014/main" id="{4169750F-8822-461F-9767-79282E45F4F9}"/>
            </a:ext>
          </a:extLst>
        </xdr:cNvPr>
        <xdr:cNvCxnSpPr/>
      </xdr:nvCxnSpPr>
      <xdr:spPr>
        <a:xfrm>
          <a:off x="19878675" y="53919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755770DD-2DAF-479B-9BBF-EB0C54189C82}"/>
            </a:ext>
          </a:extLst>
        </xdr:cNvPr>
        <xdr:cNvSpPr txBox="1"/>
      </xdr:nvSpPr>
      <xdr:spPr>
        <a:xfrm>
          <a:off x="19992975" y="6468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5" name="フローチャート: 判断 384">
          <a:extLst>
            <a:ext uri="{FF2B5EF4-FFF2-40B4-BE49-F238E27FC236}">
              <a16:creationId xmlns:a16="http://schemas.microsoft.com/office/drawing/2014/main" id="{67E7EF20-AEE2-4EEA-9003-6E97A80113A9}"/>
            </a:ext>
          </a:extLst>
        </xdr:cNvPr>
        <xdr:cNvSpPr/>
      </xdr:nvSpPr>
      <xdr:spPr>
        <a:xfrm>
          <a:off x="19897725" y="64841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6" name="フローチャート: 判断 385">
          <a:extLst>
            <a:ext uri="{FF2B5EF4-FFF2-40B4-BE49-F238E27FC236}">
              <a16:creationId xmlns:a16="http://schemas.microsoft.com/office/drawing/2014/main" id="{763A0DF8-435B-44C5-A435-F33D2E20B70C}"/>
            </a:ext>
          </a:extLst>
        </xdr:cNvPr>
        <xdr:cNvSpPr/>
      </xdr:nvSpPr>
      <xdr:spPr>
        <a:xfrm>
          <a:off x="19154775" y="648923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7" name="フローチャート: 判断 386">
          <a:extLst>
            <a:ext uri="{FF2B5EF4-FFF2-40B4-BE49-F238E27FC236}">
              <a16:creationId xmlns:a16="http://schemas.microsoft.com/office/drawing/2014/main" id="{7F0391D5-D6F6-4947-AFA0-73D8A597BCA7}"/>
            </a:ext>
          </a:extLst>
        </xdr:cNvPr>
        <xdr:cNvSpPr/>
      </xdr:nvSpPr>
      <xdr:spPr>
        <a:xfrm>
          <a:off x="18345150" y="6494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88" name="フローチャート: 判断 387">
          <a:extLst>
            <a:ext uri="{FF2B5EF4-FFF2-40B4-BE49-F238E27FC236}">
              <a16:creationId xmlns:a16="http://schemas.microsoft.com/office/drawing/2014/main" id="{1B2F6609-CF8E-4BE7-8BA4-4472C00B01EC}"/>
            </a:ext>
          </a:extLst>
        </xdr:cNvPr>
        <xdr:cNvSpPr/>
      </xdr:nvSpPr>
      <xdr:spPr>
        <a:xfrm>
          <a:off x="17554575" y="648505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89" name="フローチャート: 判断 388">
          <a:extLst>
            <a:ext uri="{FF2B5EF4-FFF2-40B4-BE49-F238E27FC236}">
              <a16:creationId xmlns:a16="http://schemas.microsoft.com/office/drawing/2014/main" id="{BA9831E1-DEAF-4F27-A8B6-47FCD21B29D4}"/>
            </a:ext>
          </a:extLst>
        </xdr:cNvPr>
        <xdr:cNvSpPr/>
      </xdr:nvSpPr>
      <xdr:spPr>
        <a:xfrm>
          <a:off x="16754475" y="64948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BC21BD16-CDB1-4EA2-AA46-82C70F3E40F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6E950448-57BF-4E52-9FFF-7F580FC8802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C7ABB9B4-6E54-4B7D-8727-329D1B4E74C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7D00F147-52F0-410B-82E8-93B0DB94A713}"/>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5C866ED8-CE82-40B0-BA98-6E02E66A70C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57257</xdr:rowOff>
    </xdr:from>
    <xdr:to>
      <xdr:col>116</xdr:col>
      <xdr:colOff>114300</xdr:colOff>
      <xdr:row>36</xdr:row>
      <xdr:rowOff>158857</xdr:rowOff>
    </xdr:to>
    <xdr:sp macro="" textlink="">
      <xdr:nvSpPr>
        <xdr:cNvPr id="395" name="楕円 394">
          <a:extLst>
            <a:ext uri="{FF2B5EF4-FFF2-40B4-BE49-F238E27FC236}">
              <a16:creationId xmlns:a16="http://schemas.microsoft.com/office/drawing/2014/main" id="{1D2075CA-B82C-439B-9DFC-0FB86DCA2AE8}"/>
            </a:ext>
          </a:extLst>
        </xdr:cNvPr>
        <xdr:cNvSpPr/>
      </xdr:nvSpPr>
      <xdr:spPr>
        <a:xfrm>
          <a:off x="19897725" y="58960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80134</xdr:rowOff>
    </xdr:from>
    <xdr:ext cx="599010" cy="259045"/>
    <xdr:sp macro="" textlink="">
      <xdr:nvSpPr>
        <xdr:cNvPr id="396" name="【一般廃棄物処理施設】&#10;一人当たり有形固定資産（償却資産）額該当値テキスト">
          <a:extLst>
            <a:ext uri="{FF2B5EF4-FFF2-40B4-BE49-F238E27FC236}">
              <a16:creationId xmlns:a16="http://schemas.microsoft.com/office/drawing/2014/main" id="{EB6DBE3B-A819-4B78-AED3-3DF0C2825A7D}"/>
            </a:ext>
          </a:extLst>
        </xdr:cNvPr>
        <xdr:cNvSpPr txBox="1"/>
      </xdr:nvSpPr>
      <xdr:spPr>
        <a:xfrm>
          <a:off x="19992975" y="57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47303</xdr:rowOff>
    </xdr:from>
    <xdr:to>
      <xdr:col>112</xdr:col>
      <xdr:colOff>38100</xdr:colOff>
      <xdr:row>36</xdr:row>
      <xdr:rowOff>148903</xdr:rowOff>
    </xdr:to>
    <xdr:sp macro="" textlink="">
      <xdr:nvSpPr>
        <xdr:cNvPr id="397" name="楕円 396">
          <a:extLst>
            <a:ext uri="{FF2B5EF4-FFF2-40B4-BE49-F238E27FC236}">
              <a16:creationId xmlns:a16="http://schemas.microsoft.com/office/drawing/2014/main" id="{0A07327B-8BF7-4737-977D-559609FE5211}"/>
            </a:ext>
          </a:extLst>
        </xdr:cNvPr>
        <xdr:cNvSpPr/>
      </xdr:nvSpPr>
      <xdr:spPr>
        <a:xfrm>
          <a:off x="19154775" y="58893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98103</xdr:rowOff>
    </xdr:from>
    <xdr:to>
      <xdr:col>116</xdr:col>
      <xdr:colOff>63500</xdr:colOff>
      <xdr:row>36</xdr:row>
      <xdr:rowOff>108057</xdr:rowOff>
    </xdr:to>
    <xdr:cxnSp macro="">
      <xdr:nvCxnSpPr>
        <xdr:cNvPr id="398" name="直線コネクタ 397">
          <a:extLst>
            <a:ext uri="{FF2B5EF4-FFF2-40B4-BE49-F238E27FC236}">
              <a16:creationId xmlns:a16="http://schemas.microsoft.com/office/drawing/2014/main" id="{ABCD213A-A68D-456A-9BB8-B3B779CC7DB8}"/>
            </a:ext>
          </a:extLst>
        </xdr:cNvPr>
        <xdr:cNvCxnSpPr/>
      </xdr:nvCxnSpPr>
      <xdr:spPr>
        <a:xfrm>
          <a:off x="19202400" y="5936928"/>
          <a:ext cx="752475"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163621</xdr:rowOff>
    </xdr:from>
    <xdr:to>
      <xdr:col>107</xdr:col>
      <xdr:colOff>101600</xdr:colOff>
      <xdr:row>38</xdr:row>
      <xdr:rowOff>93771</xdr:rowOff>
    </xdr:to>
    <xdr:sp macro="" textlink="">
      <xdr:nvSpPr>
        <xdr:cNvPr id="399" name="楕円 398">
          <a:extLst>
            <a:ext uri="{FF2B5EF4-FFF2-40B4-BE49-F238E27FC236}">
              <a16:creationId xmlns:a16="http://schemas.microsoft.com/office/drawing/2014/main" id="{AE8648F0-A1C5-4B2B-9B95-48B49EA47771}"/>
            </a:ext>
          </a:extLst>
        </xdr:cNvPr>
        <xdr:cNvSpPr/>
      </xdr:nvSpPr>
      <xdr:spPr>
        <a:xfrm>
          <a:off x="18345150" y="61611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98103</xdr:rowOff>
    </xdr:from>
    <xdr:to>
      <xdr:col>111</xdr:col>
      <xdr:colOff>177800</xdr:colOff>
      <xdr:row>38</xdr:row>
      <xdr:rowOff>42971</xdr:rowOff>
    </xdr:to>
    <xdr:cxnSp macro="">
      <xdr:nvCxnSpPr>
        <xdr:cNvPr id="400" name="直線コネクタ 399">
          <a:extLst>
            <a:ext uri="{FF2B5EF4-FFF2-40B4-BE49-F238E27FC236}">
              <a16:creationId xmlns:a16="http://schemas.microsoft.com/office/drawing/2014/main" id="{131B51A1-8A51-408F-B82F-C9217D037A33}"/>
            </a:ext>
          </a:extLst>
        </xdr:cNvPr>
        <xdr:cNvCxnSpPr/>
      </xdr:nvCxnSpPr>
      <xdr:spPr>
        <a:xfrm flipV="1">
          <a:off x="18392775" y="5936928"/>
          <a:ext cx="809625" cy="27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12671</xdr:rowOff>
    </xdr:from>
    <xdr:to>
      <xdr:col>102</xdr:col>
      <xdr:colOff>165100</xdr:colOff>
      <xdr:row>38</xdr:row>
      <xdr:rowOff>114271</xdr:rowOff>
    </xdr:to>
    <xdr:sp macro="" textlink="">
      <xdr:nvSpPr>
        <xdr:cNvPr id="401" name="楕円 400">
          <a:extLst>
            <a:ext uri="{FF2B5EF4-FFF2-40B4-BE49-F238E27FC236}">
              <a16:creationId xmlns:a16="http://schemas.microsoft.com/office/drawing/2014/main" id="{4D73D119-3D46-497E-A63F-20B9F3D6CFE5}"/>
            </a:ext>
          </a:extLst>
        </xdr:cNvPr>
        <xdr:cNvSpPr/>
      </xdr:nvSpPr>
      <xdr:spPr>
        <a:xfrm>
          <a:off x="17554575" y="61721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42971</xdr:rowOff>
    </xdr:from>
    <xdr:to>
      <xdr:col>107</xdr:col>
      <xdr:colOff>50800</xdr:colOff>
      <xdr:row>38</xdr:row>
      <xdr:rowOff>63471</xdr:rowOff>
    </xdr:to>
    <xdr:cxnSp macro="">
      <xdr:nvCxnSpPr>
        <xdr:cNvPr id="402" name="直線コネクタ 401">
          <a:extLst>
            <a:ext uri="{FF2B5EF4-FFF2-40B4-BE49-F238E27FC236}">
              <a16:creationId xmlns:a16="http://schemas.microsoft.com/office/drawing/2014/main" id="{2318408F-7397-4F5B-AE7A-564CEB2F6956}"/>
            </a:ext>
          </a:extLst>
        </xdr:cNvPr>
        <xdr:cNvCxnSpPr/>
      </xdr:nvCxnSpPr>
      <xdr:spPr>
        <a:xfrm flipV="1">
          <a:off x="17602200" y="6208821"/>
          <a:ext cx="790575" cy="2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33721</xdr:rowOff>
    </xdr:from>
    <xdr:to>
      <xdr:col>98</xdr:col>
      <xdr:colOff>38100</xdr:colOff>
      <xdr:row>38</xdr:row>
      <xdr:rowOff>135321</xdr:rowOff>
    </xdr:to>
    <xdr:sp macro="" textlink="">
      <xdr:nvSpPr>
        <xdr:cNvPr id="403" name="楕円 402">
          <a:extLst>
            <a:ext uri="{FF2B5EF4-FFF2-40B4-BE49-F238E27FC236}">
              <a16:creationId xmlns:a16="http://schemas.microsoft.com/office/drawing/2014/main" id="{65E08307-9012-4BD8-8B37-8A10D6E92ECB}"/>
            </a:ext>
          </a:extLst>
        </xdr:cNvPr>
        <xdr:cNvSpPr/>
      </xdr:nvSpPr>
      <xdr:spPr>
        <a:xfrm>
          <a:off x="16754475" y="61932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63471</xdr:rowOff>
    </xdr:from>
    <xdr:to>
      <xdr:col>102</xdr:col>
      <xdr:colOff>114300</xdr:colOff>
      <xdr:row>38</xdr:row>
      <xdr:rowOff>84521</xdr:rowOff>
    </xdr:to>
    <xdr:cxnSp macro="">
      <xdr:nvCxnSpPr>
        <xdr:cNvPr id="404" name="直線コネクタ 403">
          <a:extLst>
            <a:ext uri="{FF2B5EF4-FFF2-40B4-BE49-F238E27FC236}">
              <a16:creationId xmlns:a16="http://schemas.microsoft.com/office/drawing/2014/main" id="{1F19B5AC-D0B1-46C0-BD4A-BC48CFA469F3}"/>
            </a:ext>
          </a:extLst>
        </xdr:cNvPr>
        <xdr:cNvCxnSpPr/>
      </xdr:nvCxnSpPr>
      <xdr:spPr>
        <a:xfrm flipV="1">
          <a:off x="16802100" y="6229321"/>
          <a:ext cx="8001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1001BC9B-1EA0-4857-9AC8-4F0D79BDC534}"/>
            </a:ext>
          </a:extLst>
        </xdr:cNvPr>
        <xdr:cNvSpPr txBox="1"/>
      </xdr:nvSpPr>
      <xdr:spPr>
        <a:xfrm>
          <a:off x="18915595" y="6581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99719B09-A653-46E9-BF64-3340CDFE47D1}"/>
            </a:ext>
          </a:extLst>
        </xdr:cNvPr>
        <xdr:cNvSpPr txBox="1"/>
      </xdr:nvSpPr>
      <xdr:spPr>
        <a:xfrm>
          <a:off x="18134545" y="658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78560</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4BC90198-6E3B-4C8E-A3AB-CAF760AEABC7}"/>
            </a:ext>
          </a:extLst>
        </xdr:cNvPr>
        <xdr:cNvSpPr txBox="1"/>
      </xdr:nvSpPr>
      <xdr:spPr>
        <a:xfrm>
          <a:off x="17324920" y="656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104235</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CEE3A979-D356-4736-913B-C97F388EA2F7}"/>
            </a:ext>
          </a:extLst>
        </xdr:cNvPr>
        <xdr:cNvSpPr txBox="1"/>
      </xdr:nvSpPr>
      <xdr:spPr>
        <a:xfrm>
          <a:off x="16524820" y="659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165430</xdr:rowOff>
    </xdr:from>
    <xdr:ext cx="599010" cy="259045"/>
    <xdr:sp macro="" textlink="">
      <xdr:nvSpPr>
        <xdr:cNvPr id="409" name="n_1mainValue【一般廃棄物処理施設】&#10;一人当たり有形固定資産（償却資産）額">
          <a:extLst>
            <a:ext uri="{FF2B5EF4-FFF2-40B4-BE49-F238E27FC236}">
              <a16:creationId xmlns:a16="http://schemas.microsoft.com/office/drawing/2014/main" id="{07AFD56A-FCC6-4409-B3A5-9E0339236825}"/>
            </a:ext>
          </a:extLst>
        </xdr:cNvPr>
        <xdr:cNvSpPr txBox="1"/>
      </xdr:nvSpPr>
      <xdr:spPr>
        <a:xfrm>
          <a:off x="18915595" y="567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110298</xdr:rowOff>
    </xdr:from>
    <xdr:ext cx="599010" cy="259045"/>
    <xdr:sp macro="" textlink="">
      <xdr:nvSpPr>
        <xdr:cNvPr id="410" name="n_2mainValue【一般廃棄物処理施設】&#10;一人当たり有形固定資産（償却資産）額">
          <a:extLst>
            <a:ext uri="{FF2B5EF4-FFF2-40B4-BE49-F238E27FC236}">
              <a16:creationId xmlns:a16="http://schemas.microsoft.com/office/drawing/2014/main" id="{232B93F5-B172-47C5-9688-17B2FB1594AE}"/>
            </a:ext>
          </a:extLst>
        </xdr:cNvPr>
        <xdr:cNvSpPr txBox="1"/>
      </xdr:nvSpPr>
      <xdr:spPr>
        <a:xfrm>
          <a:off x="18134545" y="594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130797</xdr:rowOff>
    </xdr:from>
    <xdr:ext cx="599010" cy="259045"/>
    <xdr:sp macro="" textlink="">
      <xdr:nvSpPr>
        <xdr:cNvPr id="411" name="n_3mainValue【一般廃棄物処理施設】&#10;一人当たり有形固定資産（償却資産）額">
          <a:extLst>
            <a:ext uri="{FF2B5EF4-FFF2-40B4-BE49-F238E27FC236}">
              <a16:creationId xmlns:a16="http://schemas.microsoft.com/office/drawing/2014/main" id="{D7F9B33F-EAF5-403F-B1DC-FC4D119D026D}"/>
            </a:ext>
          </a:extLst>
        </xdr:cNvPr>
        <xdr:cNvSpPr txBox="1"/>
      </xdr:nvSpPr>
      <xdr:spPr>
        <a:xfrm>
          <a:off x="17324920" y="59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151848</xdr:rowOff>
    </xdr:from>
    <xdr:ext cx="599010" cy="259045"/>
    <xdr:sp macro="" textlink="">
      <xdr:nvSpPr>
        <xdr:cNvPr id="412" name="n_4mainValue【一般廃棄物処理施設】&#10;一人当たり有形固定資産（償却資産）額">
          <a:extLst>
            <a:ext uri="{FF2B5EF4-FFF2-40B4-BE49-F238E27FC236}">
              <a16:creationId xmlns:a16="http://schemas.microsoft.com/office/drawing/2014/main" id="{5A2FFD33-3E6D-496D-AE1F-547D12E3CD0E}"/>
            </a:ext>
          </a:extLst>
        </xdr:cNvPr>
        <xdr:cNvSpPr txBox="1"/>
      </xdr:nvSpPr>
      <xdr:spPr>
        <a:xfrm>
          <a:off x="16524820" y="599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FB81297A-EAB6-4927-AA52-076214436D2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C1A20D91-D751-49BC-B235-35ABB9CDF37B}"/>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552AE6F5-10D5-41C8-8AB4-6DD87F203367}"/>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DC35BBF0-7104-4CF0-9699-DCF20F9D40D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4D039755-C392-4EDC-BA10-CCCB6691F411}"/>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AD62A73D-4BF4-4205-BA3B-9923D7B4F866}"/>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0FDF3324-3160-4DEF-89D5-3C37C6B1E84E}"/>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37B5C9A1-CD4C-43CA-A120-1FB82627D07E}"/>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a:extLst>
            <a:ext uri="{FF2B5EF4-FFF2-40B4-BE49-F238E27FC236}">
              <a16:creationId xmlns:a16="http://schemas.microsoft.com/office/drawing/2014/main" id="{2AD14857-5F61-4CF9-BF55-B924A8A42C11}"/>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a:extLst>
            <a:ext uri="{FF2B5EF4-FFF2-40B4-BE49-F238E27FC236}">
              <a16:creationId xmlns:a16="http://schemas.microsoft.com/office/drawing/2014/main" id="{9558A3DE-9893-4476-A5B3-464FC1677C4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a:extLst>
            <a:ext uri="{FF2B5EF4-FFF2-40B4-BE49-F238E27FC236}">
              <a16:creationId xmlns:a16="http://schemas.microsoft.com/office/drawing/2014/main" id="{86ABBCC5-1137-4C11-865C-CE365F8300F5}"/>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a:extLst>
            <a:ext uri="{FF2B5EF4-FFF2-40B4-BE49-F238E27FC236}">
              <a16:creationId xmlns:a16="http://schemas.microsoft.com/office/drawing/2014/main" id="{9D62A7A1-4A76-4443-A9AB-AAFA04C006D7}"/>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a:extLst>
            <a:ext uri="{FF2B5EF4-FFF2-40B4-BE49-F238E27FC236}">
              <a16:creationId xmlns:a16="http://schemas.microsoft.com/office/drawing/2014/main" id="{2A6BFCA1-A685-4503-9F87-AAD4A3EB826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a:extLst>
            <a:ext uri="{FF2B5EF4-FFF2-40B4-BE49-F238E27FC236}">
              <a16:creationId xmlns:a16="http://schemas.microsoft.com/office/drawing/2014/main" id="{0E825916-4EAB-48E7-ABD7-3DC4B51B08F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a:extLst>
            <a:ext uri="{FF2B5EF4-FFF2-40B4-BE49-F238E27FC236}">
              <a16:creationId xmlns:a16="http://schemas.microsoft.com/office/drawing/2014/main" id="{A1B47022-DCBB-4112-8634-BD72D1AA649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a:extLst>
            <a:ext uri="{FF2B5EF4-FFF2-40B4-BE49-F238E27FC236}">
              <a16:creationId xmlns:a16="http://schemas.microsoft.com/office/drawing/2014/main" id="{EF57E915-A8C4-48F8-98F0-197F129E46B8}"/>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a:extLst>
            <a:ext uri="{FF2B5EF4-FFF2-40B4-BE49-F238E27FC236}">
              <a16:creationId xmlns:a16="http://schemas.microsoft.com/office/drawing/2014/main" id="{D10E79CA-23B7-458A-8A05-000A02344BC2}"/>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a:extLst>
            <a:ext uri="{FF2B5EF4-FFF2-40B4-BE49-F238E27FC236}">
              <a16:creationId xmlns:a16="http://schemas.microsoft.com/office/drawing/2014/main" id="{D5AD768A-E83F-425A-B728-ABEE1F175DB2}"/>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a:extLst>
            <a:ext uri="{FF2B5EF4-FFF2-40B4-BE49-F238E27FC236}">
              <a16:creationId xmlns:a16="http://schemas.microsoft.com/office/drawing/2014/main" id="{1BEECB2A-A2B5-4F6F-8541-7660C9B4A12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a:extLst>
            <a:ext uri="{FF2B5EF4-FFF2-40B4-BE49-F238E27FC236}">
              <a16:creationId xmlns:a16="http://schemas.microsoft.com/office/drawing/2014/main" id="{BC7C9C71-5DA7-4153-BCCF-179D1566F011}"/>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a:extLst>
            <a:ext uri="{FF2B5EF4-FFF2-40B4-BE49-F238E27FC236}">
              <a16:creationId xmlns:a16="http://schemas.microsoft.com/office/drawing/2014/main" id="{8C987BD1-6EF5-4AC4-B9A7-FFF3E186319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a:extLst>
            <a:ext uri="{FF2B5EF4-FFF2-40B4-BE49-F238E27FC236}">
              <a16:creationId xmlns:a16="http://schemas.microsoft.com/office/drawing/2014/main" id="{83805154-75F1-4700-92F7-27425B42659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a:extLst>
            <a:ext uri="{FF2B5EF4-FFF2-40B4-BE49-F238E27FC236}">
              <a16:creationId xmlns:a16="http://schemas.microsoft.com/office/drawing/2014/main" id="{1B3AD817-2979-4EE5-91B2-DE2F2DF97E7B}"/>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a:extLst>
            <a:ext uri="{FF2B5EF4-FFF2-40B4-BE49-F238E27FC236}">
              <a16:creationId xmlns:a16="http://schemas.microsoft.com/office/drawing/2014/main" id="{B5E07220-E815-45E0-BA09-BEEFEB14A4C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a:extLst>
            <a:ext uri="{FF2B5EF4-FFF2-40B4-BE49-F238E27FC236}">
              <a16:creationId xmlns:a16="http://schemas.microsoft.com/office/drawing/2014/main" id="{AB4FC083-A520-42AA-A01F-9A3E62269913}"/>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a:extLst>
            <a:ext uri="{FF2B5EF4-FFF2-40B4-BE49-F238E27FC236}">
              <a16:creationId xmlns:a16="http://schemas.microsoft.com/office/drawing/2014/main" id="{5689E65D-6D08-4ED9-AEDF-83371D9712E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a:extLst>
            <a:ext uri="{FF2B5EF4-FFF2-40B4-BE49-F238E27FC236}">
              <a16:creationId xmlns:a16="http://schemas.microsoft.com/office/drawing/2014/main" id="{BF3E069E-DAF3-4288-BA7D-2B5BDF90506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0" name="直線コネクタ 439">
          <a:extLst>
            <a:ext uri="{FF2B5EF4-FFF2-40B4-BE49-F238E27FC236}">
              <a16:creationId xmlns:a16="http://schemas.microsoft.com/office/drawing/2014/main" id="{C93D7212-1570-4B12-BB33-6710E6CEB587}"/>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1" name="テキスト ボックス 440">
          <a:extLst>
            <a:ext uri="{FF2B5EF4-FFF2-40B4-BE49-F238E27FC236}">
              <a16:creationId xmlns:a16="http://schemas.microsoft.com/office/drawing/2014/main" id="{00AF68AE-20BC-47C4-AAFB-7F64B35AA358}"/>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2" name="直線コネクタ 441">
          <a:extLst>
            <a:ext uri="{FF2B5EF4-FFF2-40B4-BE49-F238E27FC236}">
              <a16:creationId xmlns:a16="http://schemas.microsoft.com/office/drawing/2014/main" id="{9615119E-F69D-49B5-BD9E-83D01289CF55}"/>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3" name="テキスト ボックス 442">
          <a:extLst>
            <a:ext uri="{FF2B5EF4-FFF2-40B4-BE49-F238E27FC236}">
              <a16:creationId xmlns:a16="http://schemas.microsoft.com/office/drawing/2014/main" id="{209F6FD2-3DE9-4B4A-9BC4-35710029D2CC}"/>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4" name="直線コネクタ 443">
          <a:extLst>
            <a:ext uri="{FF2B5EF4-FFF2-40B4-BE49-F238E27FC236}">
              <a16:creationId xmlns:a16="http://schemas.microsoft.com/office/drawing/2014/main" id="{252459B6-3C68-4543-884F-82B31C695AF7}"/>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5" name="テキスト ボックス 444">
          <a:extLst>
            <a:ext uri="{FF2B5EF4-FFF2-40B4-BE49-F238E27FC236}">
              <a16:creationId xmlns:a16="http://schemas.microsoft.com/office/drawing/2014/main" id="{3CA8BDC8-03E3-4BD0-A0DE-73D4AC2F18B6}"/>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6" name="直線コネクタ 445">
          <a:extLst>
            <a:ext uri="{FF2B5EF4-FFF2-40B4-BE49-F238E27FC236}">
              <a16:creationId xmlns:a16="http://schemas.microsoft.com/office/drawing/2014/main" id="{D7F6E689-EE96-4E98-9DA1-D460F7EA105D}"/>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7" name="テキスト ボックス 446">
          <a:extLst>
            <a:ext uri="{FF2B5EF4-FFF2-40B4-BE49-F238E27FC236}">
              <a16:creationId xmlns:a16="http://schemas.microsoft.com/office/drawing/2014/main" id="{A8262DA8-699C-4C04-9B36-73CCB1E9FFED}"/>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8" name="直線コネクタ 447">
          <a:extLst>
            <a:ext uri="{FF2B5EF4-FFF2-40B4-BE49-F238E27FC236}">
              <a16:creationId xmlns:a16="http://schemas.microsoft.com/office/drawing/2014/main" id="{A3F821F5-844C-4226-B1EE-00A7D2602033}"/>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9" name="テキスト ボックス 448">
          <a:extLst>
            <a:ext uri="{FF2B5EF4-FFF2-40B4-BE49-F238E27FC236}">
              <a16:creationId xmlns:a16="http://schemas.microsoft.com/office/drawing/2014/main" id="{C2CC6D6F-D06D-49A8-AC60-DDF1C15EFB8E}"/>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a:extLst>
            <a:ext uri="{FF2B5EF4-FFF2-40B4-BE49-F238E27FC236}">
              <a16:creationId xmlns:a16="http://schemas.microsoft.com/office/drawing/2014/main" id="{1E7D5DCA-517E-49EF-B069-F8030AC0C6D0}"/>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1" name="テキスト ボックス 450">
          <a:extLst>
            <a:ext uri="{FF2B5EF4-FFF2-40B4-BE49-F238E27FC236}">
              <a16:creationId xmlns:a16="http://schemas.microsoft.com/office/drawing/2014/main" id="{29E51039-FD41-43B3-AACC-8AE82CB01849}"/>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a:extLst>
            <a:ext uri="{FF2B5EF4-FFF2-40B4-BE49-F238E27FC236}">
              <a16:creationId xmlns:a16="http://schemas.microsoft.com/office/drawing/2014/main" id="{8A4EFDFF-DD20-42FB-A6B1-1BC26D8A2A6C}"/>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453" name="直線コネクタ 452">
          <a:extLst>
            <a:ext uri="{FF2B5EF4-FFF2-40B4-BE49-F238E27FC236}">
              <a16:creationId xmlns:a16="http://schemas.microsoft.com/office/drawing/2014/main" id="{0E1BB9C6-3AFD-4B2B-87E3-5AD4E82EE907}"/>
            </a:ext>
          </a:extLst>
        </xdr:cNvPr>
        <xdr:cNvCxnSpPr/>
      </xdr:nvCxnSpPr>
      <xdr:spPr>
        <a:xfrm flipV="1">
          <a:off x="14696439" y="12564111"/>
          <a:ext cx="0" cy="1485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4" name="【消防施設】&#10;有形固定資産減価償却率最小値テキスト">
          <a:extLst>
            <a:ext uri="{FF2B5EF4-FFF2-40B4-BE49-F238E27FC236}">
              <a16:creationId xmlns:a16="http://schemas.microsoft.com/office/drawing/2014/main" id="{C77DB333-AA30-4CA9-B4FD-5AB45A3A9765}"/>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5" name="直線コネクタ 454">
          <a:extLst>
            <a:ext uri="{FF2B5EF4-FFF2-40B4-BE49-F238E27FC236}">
              <a16:creationId xmlns:a16="http://schemas.microsoft.com/office/drawing/2014/main" id="{03D6EA8B-7591-4B6A-A1B2-05E51E46CFC7}"/>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456" name="【消防施設】&#10;有形固定資産減価償却率最大値テキスト">
          <a:extLst>
            <a:ext uri="{FF2B5EF4-FFF2-40B4-BE49-F238E27FC236}">
              <a16:creationId xmlns:a16="http://schemas.microsoft.com/office/drawing/2014/main" id="{B76FCA33-9872-4080-B21C-16F071A03982}"/>
            </a:ext>
          </a:extLst>
        </xdr:cNvPr>
        <xdr:cNvSpPr txBox="1"/>
      </xdr:nvSpPr>
      <xdr:spPr>
        <a:xfrm>
          <a:off x="14735175" y="1235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457" name="直線コネクタ 456">
          <a:extLst>
            <a:ext uri="{FF2B5EF4-FFF2-40B4-BE49-F238E27FC236}">
              <a16:creationId xmlns:a16="http://schemas.microsoft.com/office/drawing/2014/main" id="{F9411122-EE71-4862-9550-D8EA8D4E4384}"/>
            </a:ext>
          </a:extLst>
        </xdr:cNvPr>
        <xdr:cNvCxnSpPr/>
      </xdr:nvCxnSpPr>
      <xdr:spPr>
        <a:xfrm>
          <a:off x="14611350" y="125641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458" name="【消防施設】&#10;有形固定資産減価償却率平均値テキスト">
          <a:extLst>
            <a:ext uri="{FF2B5EF4-FFF2-40B4-BE49-F238E27FC236}">
              <a16:creationId xmlns:a16="http://schemas.microsoft.com/office/drawing/2014/main" id="{8E56CDD4-EE24-43D2-A3EA-10F207E5CDCB}"/>
            </a:ext>
          </a:extLst>
        </xdr:cNvPr>
        <xdr:cNvSpPr txBox="1"/>
      </xdr:nvSpPr>
      <xdr:spPr>
        <a:xfrm>
          <a:off x="14735175" y="13286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59" name="フローチャート: 判断 458">
          <a:extLst>
            <a:ext uri="{FF2B5EF4-FFF2-40B4-BE49-F238E27FC236}">
              <a16:creationId xmlns:a16="http://schemas.microsoft.com/office/drawing/2014/main" id="{F823455C-286A-4542-B862-0C41BC1B5269}"/>
            </a:ext>
          </a:extLst>
        </xdr:cNvPr>
        <xdr:cNvSpPr/>
      </xdr:nvSpPr>
      <xdr:spPr>
        <a:xfrm>
          <a:off x="14649450" y="132981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460" name="フローチャート: 判断 459">
          <a:extLst>
            <a:ext uri="{FF2B5EF4-FFF2-40B4-BE49-F238E27FC236}">
              <a16:creationId xmlns:a16="http://schemas.microsoft.com/office/drawing/2014/main" id="{7CE1C4E4-1D81-4C28-AFAC-B734F53AF574}"/>
            </a:ext>
          </a:extLst>
        </xdr:cNvPr>
        <xdr:cNvSpPr/>
      </xdr:nvSpPr>
      <xdr:spPr>
        <a:xfrm>
          <a:off x="13887450" y="13286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461" name="フローチャート: 判断 460">
          <a:extLst>
            <a:ext uri="{FF2B5EF4-FFF2-40B4-BE49-F238E27FC236}">
              <a16:creationId xmlns:a16="http://schemas.microsoft.com/office/drawing/2014/main" id="{FBF37B8C-309B-411D-970B-25A393563728}"/>
            </a:ext>
          </a:extLst>
        </xdr:cNvPr>
        <xdr:cNvSpPr/>
      </xdr:nvSpPr>
      <xdr:spPr>
        <a:xfrm>
          <a:off x="13096875" y="132486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462" name="フローチャート: 判断 461">
          <a:extLst>
            <a:ext uri="{FF2B5EF4-FFF2-40B4-BE49-F238E27FC236}">
              <a16:creationId xmlns:a16="http://schemas.microsoft.com/office/drawing/2014/main" id="{E27D1229-533F-4872-BCE0-125E1556F8E7}"/>
            </a:ext>
          </a:extLst>
        </xdr:cNvPr>
        <xdr:cNvSpPr/>
      </xdr:nvSpPr>
      <xdr:spPr>
        <a:xfrm>
          <a:off x="12296775" y="13200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463" name="フローチャート: 判断 462">
          <a:extLst>
            <a:ext uri="{FF2B5EF4-FFF2-40B4-BE49-F238E27FC236}">
              <a16:creationId xmlns:a16="http://schemas.microsoft.com/office/drawing/2014/main" id="{F84DBC73-BF3D-4463-BB97-F29336253629}"/>
            </a:ext>
          </a:extLst>
        </xdr:cNvPr>
        <xdr:cNvSpPr/>
      </xdr:nvSpPr>
      <xdr:spPr>
        <a:xfrm>
          <a:off x="11487150" y="13136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FCD50CD4-FA1E-4E18-AEA0-C8A8317228B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364C1D2-E043-4F5B-ADEC-B48230B73E36}"/>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A1355FA7-B3BD-44A7-9AF6-4625F4D425E2}"/>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8A8A7C0D-004E-477C-8516-B51B427FDA15}"/>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736E5294-290B-443A-BFEC-FE82B08F345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93980</xdr:rowOff>
    </xdr:from>
    <xdr:to>
      <xdr:col>85</xdr:col>
      <xdr:colOff>177800</xdr:colOff>
      <xdr:row>80</xdr:row>
      <xdr:rowOff>24130</xdr:rowOff>
    </xdr:to>
    <xdr:sp macro="" textlink="">
      <xdr:nvSpPr>
        <xdr:cNvPr id="469" name="楕円 468">
          <a:extLst>
            <a:ext uri="{FF2B5EF4-FFF2-40B4-BE49-F238E27FC236}">
              <a16:creationId xmlns:a16="http://schemas.microsoft.com/office/drawing/2014/main" id="{9652E4A5-0EFC-4290-AC07-3A70CAC361AB}"/>
            </a:ext>
          </a:extLst>
        </xdr:cNvPr>
        <xdr:cNvSpPr/>
      </xdr:nvSpPr>
      <xdr:spPr>
        <a:xfrm>
          <a:off x="14649450" y="128955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116857</xdr:rowOff>
    </xdr:from>
    <xdr:ext cx="405111" cy="259045"/>
    <xdr:sp macro="" textlink="">
      <xdr:nvSpPr>
        <xdr:cNvPr id="470" name="【消防施設】&#10;有形固定資産減価償却率該当値テキスト">
          <a:extLst>
            <a:ext uri="{FF2B5EF4-FFF2-40B4-BE49-F238E27FC236}">
              <a16:creationId xmlns:a16="http://schemas.microsoft.com/office/drawing/2014/main" id="{41E93DCF-BAC3-4744-A4C4-D48900573769}"/>
            </a:ext>
          </a:extLst>
        </xdr:cNvPr>
        <xdr:cNvSpPr txBox="1"/>
      </xdr:nvSpPr>
      <xdr:spPr>
        <a:xfrm>
          <a:off x="14735175" y="127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67311</xdr:rowOff>
    </xdr:from>
    <xdr:to>
      <xdr:col>81</xdr:col>
      <xdr:colOff>101600</xdr:colOff>
      <xdr:row>79</xdr:row>
      <xdr:rowOff>168911</xdr:rowOff>
    </xdr:to>
    <xdr:sp macro="" textlink="">
      <xdr:nvSpPr>
        <xdr:cNvPr id="471" name="楕円 470">
          <a:extLst>
            <a:ext uri="{FF2B5EF4-FFF2-40B4-BE49-F238E27FC236}">
              <a16:creationId xmlns:a16="http://schemas.microsoft.com/office/drawing/2014/main" id="{C4810D8A-989A-44DA-A008-835561457145}"/>
            </a:ext>
          </a:extLst>
        </xdr:cNvPr>
        <xdr:cNvSpPr/>
      </xdr:nvSpPr>
      <xdr:spPr>
        <a:xfrm>
          <a:off x="13887450" y="128657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118111</xdr:rowOff>
    </xdr:from>
    <xdr:to>
      <xdr:col>85</xdr:col>
      <xdr:colOff>127000</xdr:colOff>
      <xdr:row>79</xdr:row>
      <xdr:rowOff>144780</xdr:rowOff>
    </xdr:to>
    <xdr:cxnSp macro="">
      <xdr:nvCxnSpPr>
        <xdr:cNvPr id="472" name="直線コネクタ 471">
          <a:extLst>
            <a:ext uri="{FF2B5EF4-FFF2-40B4-BE49-F238E27FC236}">
              <a16:creationId xmlns:a16="http://schemas.microsoft.com/office/drawing/2014/main" id="{4498F620-25A0-434C-B04E-31C1724A589C}"/>
            </a:ext>
          </a:extLst>
        </xdr:cNvPr>
        <xdr:cNvCxnSpPr/>
      </xdr:nvCxnSpPr>
      <xdr:spPr>
        <a:xfrm>
          <a:off x="13935075" y="12922886"/>
          <a:ext cx="762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8255</xdr:rowOff>
    </xdr:from>
    <xdr:to>
      <xdr:col>76</xdr:col>
      <xdr:colOff>165100</xdr:colOff>
      <xdr:row>79</xdr:row>
      <xdr:rowOff>109855</xdr:rowOff>
    </xdr:to>
    <xdr:sp macro="" textlink="">
      <xdr:nvSpPr>
        <xdr:cNvPr id="473" name="楕円 472">
          <a:extLst>
            <a:ext uri="{FF2B5EF4-FFF2-40B4-BE49-F238E27FC236}">
              <a16:creationId xmlns:a16="http://schemas.microsoft.com/office/drawing/2014/main" id="{1B138DF4-71FD-4ACF-9A8D-ADA6B1778242}"/>
            </a:ext>
          </a:extLst>
        </xdr:cNvPr>
        <xdr:cNvSpPr/>
      </xdr:nvSpPr>
      <xdr:spPr>
        <a:xfrm>
          <a:off x="13096875" y="128130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59055</xdr:rowOff>
    </xdr:from>
    <xdr:to>
      <xdr:col>81</xdr:col>
      <xdr:colOff>50800</xdr:colOff>
      <xdr:row>79</xdr:row>
      <xdr:rowOff>118111</xdr:rowOff>
    </xdr:to>
    <xdr:cxnSp macro="">
      <xdr:nvCxnSpPr>
        <xdr:cNvPr id="474" name="直線コネクタ 473">
          <a:extLst>
            <a:ext uri="{FF2B5EF4-FFF2-40B4-BE49-F238E27FC236}">
              <a16:creationId xmlns:a16="http://schemas.microsoft.com/office/drawing/2014/main" id="{1B001D65-7351-44D9-BC80-9CDA7F2DE793}"/>
            </a:ext>
          </a:extLst>
        </xdr:cNvPr>
        <xdr:cNvCxnSpPr/>
      </xdr:nvCxnSpPr>
      <xdr:spPr>
        <a:xfrm>
          <a:off x="13144500" y="12860655"/>
          <a:ext cx="790575"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128270</xdr:rowOff>
    </xdr:from>
    <xdr:to>
      <xdr:col>72</xdr:col>
      <xdr:colOff>38100</xdr:colOff>
      <xdr:row>79</xdr:row>
      <xdr:rowOff>58420</xdr:rowOff>
    </xdr:to>
    <xdr:sp macro="" textlink="">
      <xdr:nvSpPr>
        <xdr:cNvPr id="475" name="楕円 474">
          <a:extLst>
            <a:ext uri="{FF2B5EF4-FFF2-40B4-BE49-F238E27FC236}">
              <a16:creationId xmlns:a16="http://schemas.microsoft.com/office/drawing/2014/main" id="{FB98AA72-11F1-4653-A270-D68F41C3AB61}"/>
            </a:ext>
          </a:extLst>
        </xdr:cNvPr>
        <xdr:cNvSpPr/>
      </xdr:nvSpPr>
      <xdr:spPr>
        <a:xfrm>
          <a:off x="12296775" y="12764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7620</xdr:rowOff>
    </xdr:from>
    <xdr:to>
      <xdr:col>76</xdr:col>
      <xdr:colOff>114300</xdr:colOff>
      <xdr:row>79</xdr:row>
      <xdr:rowOff>59055</xdr:rowOff>
    </xdr:to>
    <xdr:cxnSp macro="">
      <xdr:nvCxnSpPr>
        <xdr:cNvPr id="476" name="直線コネクタ 475">
          <a:extLst>
            <a:ext uri="{FF2B5EF4-FFF2-40B4-BE49-F238E27FC236}">
              <a16:creationId xmlns:a16="http://schemas.microsoft.com/office/drawing/2014/main" id="{E7266F12-B4F6-4E0D-807B-E5D1B1E0FFC3}"/>
            </a:ext>
          </a:extLst>
        </xdr:cNvPr>
        <xdr:cNvCxnSpPr/>
      </xdr:nvCxnSpPr>
      <xdr:spPr>
        <a:xfrm>
          <a:off x="12344400" y="12812395"/>
          <a:ext cx="8001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73025</xdr:rowOff>
    </xdr:from>
    <xdr:to>
      <xdr:col>67</xdr:col>
      <xdr:colOff>101600</xdr:colOff>
      <xdr:row>79</xdr:row>
      <xdr:rowOff>3175</xdr:rowOff>
    </xdr:to>
    <xdr:sp macro="" textlink="">
      <xdr:nvSpPr>
        <xdr:cNvPr id="477" name="楕円 476">
          <a:extLst>
            <a:ext uri="{FF2B5EF4-FFF2-40B4-BE49-F238E27FC236}">
              <a16:creationId xmlns:a16="http://schemas.microsoft.com/office/drawing/2014/main" id="{9A59DAB5-203B-46E4-8F57-870B9B6404C7}"/>
            </a:ext>
          </a:extLst>
        </xdr:cNvPr>
        <xdr:cNvSpPr/>
      </xdr:nvSpPr>
      <xdr:spPr>
        <a:xfrm>
          <a:off x="11487150" y="12712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123825</xdr:rowOff>
    </xdr:from>
    <xdr:to>
      <xdr:col>71</xdr:col>
      <xdr:colOff>177800</xdr:colOff>
      <xdr:row>79</xdr:row>
      <xdr:rowOff>7620</xdr:rowOff>
    </xdr:to>
    <xdr:cxnSp macro="">
      <xdr:nvCxnSpPr>
        <xdr:cNvPr id="478" name="直線コネクタ 477">
          <a:extLst>
            <a:ext uri="{FF2B5EF4-FFF2-40B4-BE49-F238E27FC236}">
              <a16:creationId xmlns:a16="http://schemas.microsoft.com/office/drawing/2014/main" id="{6016B9B5-EC4F-4C1D-84B8-4BB67F3DC6F0}"/>
            </a:ext>
          </a:extLst>
        </xdr:cNvPr>
        <xdr:cNvCxnSpPr/>
      </xdr:nvCxnSpPr>
      <xdr:spPr>
        <a:xfrm>
          <a:off x="11534775" y="12760325"/>
          <a:ext cx="809625"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479" name="n_1aveValue【消防施設】&#10;有形固定資産減価償却率">
          <a:extLst>
            <a:ext uri="{FF2B5EF4-FFF2-40B4-BE49-F238E27FC236}">
              <a16:creationId xmlns:a16="http://schemas.microsoft.com/office/drawing/2014/main" id="{A007C0BD-5BA3-4807-9E69-7D74ED8BC695}"/>
            </a:ext>
          </a:extLst>
        </xdr:cNvPr>
        <xdr:cNvSpPr txBox="1"/>
      </xdr:nvSpPr>
      <xdr:spPr>
        <a:xfrm>
          <a:off x="13745219"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480" name="n_2aveValue【消防施設】&#10;有形固定資産減価償却率">
          <a:extLst>
            <a:ext uri="{FF2B5EF4-FFF2-40B4-BE49-F238E27FC236}">
              <a16:creationId xmlns:a16="http://schemas.microsoft.com/office/drawing/2014/main" id="{3EC6273A-70F4-4C47-92F7-96014EDE36BF}"/>
            </a:ext>
          </a:extLst>
        </xdr:cNvPr>
        <xdr:cNvSpPr txBox="1"/>
      </xdr:nvSpPr>
      <xdr:spPr>
        <a:xfrm>
          <a:off x="12964169" y="1333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481" name="n_3aveValue【消防施設】&#10;有形固定資産減価償却率">
          <a:extLst>
            <a:ext uri="{FF2B5EF4-FFF2-40B4-BE49-F238E27FC236}">
              <a16:creationId xmlns:a16="http://schemas.microsoft.com/office/drawing/2014/main" id="{8779A896-15DF-4122-B69A-50CB5CF9DBD8}"/>
            </a:ext>
          </a:extLst>
        </xdr:cNvPr>
        <xdr:cNvSpPr txBox="1"/>
      </xdr:nvSpPr>
      <xdr:spPr>
        <a:xfrm>
          <a:off x="12164069"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482" name="n_4aveValue【消防施設】&#10;有形固定資産減価償却率">
          <a:extLst>
            <a:ext uri="{FF2B5EF4-FFF2-40B4-BE49-F238E27FC236}">
              <a16:creationId xmlns:a16="http://schemas.microsoft.com/office/drawing/2014/main" id="{5045DBE5-46C7-4930-8A1D-024593CBFFC9}"/>
            </a:ext>
          </a:extLst>
        </xdr:cNvPr>
        <xdr:cNvSpPr txBox="1"/>
      </xdr:nvSpPr>
      <xdr:spPr>
        <a:xfrm>
          <a:off x="11354444" y="1322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13988</xdr:rowOff>
    </xdr:from>
    <xdr:ext cx="405111" cy="259045"/>
    <xdr:sp macro="" textlink="">
      <xdr:nvSpPr>
        <xdr:cNvPr id="483" name="n_1mainValue【消防施設】&#10;有形固定資産減価償却率">
          <a:extLst>
            <a:ext uri="{FF2B5EF4-FFF2-40B4-BE49-F238E27FC236}">
              <a16:creationId xmlns:a16="http://schemas.microsoft.com/office/drawing/2014/main" id="{C32B9DC7-104B-4604-BA32-EB2DF1643E62}"/>
            </a:ext>
          </a:extLst>
        </xdr:cNvPr>
        <xdr:cNvSpPr txBox="1"/>
      </xdr:nvSpPr>
      <xdr:spPr>
        <a:xfrm>
          <a:off x="13745219" y="1265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126382</xdr:rowOff>
    </xdr:from>
    <xdr:ext cx="405111" cy="259045"/>
    <xdr:sp macro="" textlink="">
      <xdr:nvSpPr>
        <xdr:cNvPr id="484" name="n_2mainValue【消防施設】&#10;有形固定資産減価償却率">
          <a:extLst>
            <a:ext uri="{FF2B5EF4-FFF2-40B4-BE49-F238E27FC236}">
              <a16:creationId xmlns:a16="http://schemas.microsoft.com/office/drawing/2014/main" id="{682377C5-FAF7-4BE7-9D07-682A03E6B6E1}"/>
            </a:ext>
          </a:extLst>
        </xdr:cNvPr>
        <xdr:cNvSpPr txBox="1"/>
      </xdr:nvSpPr>
      <xdr:spPr>
        <a:xfrm>
          <a:off x="12964169" y="1260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74947</xdr:rowOff>
    </xdr:from>
    <xdr:ext cx="405111" cy="259045"/>
    <xdr:sp macro="" textlink="">
      <xdr:nvSpPr>
        <xdr:cNvPr id="485" name="n_3mainValue【消防施設】&#10;有形固定資産減価償却率">
          <a:extLst>
            <a:ext uri="{FF2B5EF4-FFF2-40B4-BE49-F238E27FC236}">
              <a16:creationId xmlns:a16="http://schemas.microsoft.com/office/drawing/2014/main" id="{D6E14C6A-3EEC-443B-9C82-F6F30DC3696B}"/>
            </a:ext>
          </a:extLst>
        </xdr:cNvPr>
        <xdr:cNvSpPr txBox="1"/>
      </xdr:nvSpPr>
      <xdr:spPr>
        <a:xfrm>
          <a:off x="12164069" y="1255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19702</xdr:rowOff>
    </xdr:from>
    <xdr:ext cx="405111" cy="259045"/>
    <xdr:sp macro="" textlink="">
      <xdr:nvSpPr>
        <xdr:cNvPr id="486" name="n_4mainValue【消防施設】&#10;有形固定資産減価償却率">
          <a:extLst>
            <a:ext uri="{FF2B5EF4-FFF2-40B4-BE49-F238E27FC236}">
              <a16:creationId xmlns:a16="http://schemas.microsoft.com/office/drawing/2014/main" id="{394B9FBC-E63E-46B4-B70F-9C9547747AEB}"/>
            </a:ext>
          </a:extLst>
        </xdr:cNvPr>
        <xdr:cNvSpPr txBox="1"/>
      </xdr:nvSpPr>
      <xdr:spPr>
        <a:xfrm>
          <a:off x="11354444" y="1249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E5FB56A2-5D19-4F80-AE85-7E86A14C2A1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BB9E6A45-AA4E-4EDC-920A-D2632CE30D2D}"/>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5E31B15E-8B83-40E0-8762-7AF0A9953A6F}"/>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B5D8AE23-0AFF-4FC3-B67F-F3EABD9A6E3A}"/>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B670D387-B955-4DE6-8C7C-A1CFCD2518D6}"/>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7EFA84A6-2C66-49A5-9DEC-A84E77DAF6C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AE543447-FDA2-467D-A1A1-AD770E7ADFFE}"/>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545FCA3A-E13C-4342-A69A-AB295E7D99C5}"/>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a:extLst>
            <a:ext uri="{FF2B5EF4-FFF2-40B4-BE49-F238E27FC236}">
              <a16:creationId xmlns:a16="http://schemas.microsoft.com/office/drawing/2014/main" id="{93BDBA17-EEC2-4176-99CC-D5E792D5CAC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a:extLst>
            <a:ext uri="{FF2B5EF4-FFF2-40B4-BE49-F238E27FC236}">
              <a16:creationId xmlns:a16="http://schemas.microsoft.com/office/drawing/2014/main" id="{7278F568-CE8C-4979-BBB2-55A93CEE41B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a:extLst>
            <a:ext uri="{FF2B5EF4-FFF2-40B4-BE49-F238E27FC236}">
              <a16:creationId xmlns:a16="http://schemas.microsoft.com/office/drawing/2014/main" id="{CC3A7F0E-A584-4B88-8853-60BEEB5671CC}"/>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a:extLst>
            <a:ext uri="{FF2B5EF4-FFF2-40B4-BE49-F238E27FC236}">
              <a16:creationId xmlns:a16="http://schemas.microsoft.com/office/drawing/2014/main" id="{036EE733-133F-4C26-9612-0B7CDD5B180B}"/>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a:extLst>
            <a:ext uri="{FF2B5EF4-FFF2-40B4-BE49-F238E27FC236}">
              <a16:creationId xmlns:a16="http://schemas.microsoft.com/office/drawing/2014/main" id="{00C304BD-1020-40B9-B4DB-044C3708DC20}"/>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a:extLst>
            <a:ext uri="{FF2B5EF4-FFF2-40B4-BE49-F238E27FC236}">
              <a16:creationId xmlns:a16="http://schemas.microsoft.com/office/drawing/2014/main" id="{6AB07B1C-EFCF-40F5-9C15-7F512D3522E9}"/>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a:extLst>
            <a:ext uri="{FF2B5EF4-FFF2-40B4-BE49-F238E27FC236}">
              <a16:creationId xmlns:a16="http://schemas.microsoft.com/office/drawing/2014/main" id="{09C02AA0-ED4D-4187-AA7D-E32D56327FC8}"/>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a:extLst>
            <a:ext uri="{FF2B5EF4-FFF2-40B4-BE49-F238E27FC236}">
              <a16:creationId xmlns:a16="http://schemas.microsoft.com/office/drawing/2014/main" id="{DD221C5F-71DD-48FB-BC97-BFB5301A4B00}"/>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a:extLst>
            <a:ext uri="{FF2B5EF4-FFF2-40B4-BE49-F238E27FC236}">
              <a16:creationId xmlns:a16="http://schemas.microsoft.com/office/drawing/2014/main" id="{8B525E0F-87E0-4431-BBED-EC190907C3ED}"/>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a:extLst>
            <a:ext uri="{FF2B5EF4-FFF2-40B4-BE49-F238E27FC236}">
              <a16:creationId xmlns:a16="http://schemas.microsoft.com/office/drawing/2014/main" id="{41682B43-34E3-46EC-99AD-42B3A8A0594E}"/>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a:extLst>
            <a:ext uri="{FF2B5EF4-FFF2-40B4-BE49-F238E27FC236}">
              <a16:creationId xmlns:a16="http://schemas.microsoft.com/office/drawing/2014/main" id="{16CD09CE-C943-4C0A-83AC-40240A81EE59}"/>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a:extLst>
            <a:ext uri="{FF2B5EF4-FFF2-40B4-BE49-F238E27FC236}">
              <a16:creationId xmlns:a16="http://schemas.microsoft.com/office/drawing/2014/main" id="{3EBDD40E-7C0E-439E-B831-1D818CA0F7B9}"/>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id="{9537D4AE-99B4-4DE4-A748-F25C3F7AC84F}"/>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20485FB7-01F0-4709-A6C9-2C9A4D8EC81A}"/>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a:extLst>
            <a:ext uri="{FF2B5EF4-FFF2-40B4-BE49-F238E27FC236}">
              <a16:creationId xmlns:a16="http://schemas.microsoft.com/office/drawing/2014/main" id="{054D7B81-4EC3-4A1D-9F7B-C569922FCB9C}"/>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510" name="直線コネクタ 509">
          <a:extLst>
            <a:ext uri="{FF2B5EF4-FFF2-40B4-BE49-F238E27FC236}">
              <a16:creationId xmlns:a16="http://schemas.microsoft.com/office/drawing/2014/main" id="{03428CA6-CE63-4949-8264-66FA5C122287}"/>
            </a:ext>
          </a:extLst>
        </xdr:cNvPr>
        <xdr:cNvCxnSpPr/>
      </xdr:nvCxnSpPr>
      <xdr:spPr>
        <a:xfrm flipV="1">
          <a:off x="19954239" y="12847955"/>
          <a:ext cx="0" cy="118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511" name="【消防施設】&#10;一人当たり面積最小値テキスト">
          <a:extLst>
            <a:ext uri="{FF2B5EF4-FFF2-40B4-BE49-F238E27FC236}">
              <a16:creationId xmlns:a16="http://schemas.microsoft.com/office/drawing/2014/main" id="{902BB50C-9D8F-432E-925F-19B206FA6348}"/>
            </a:ext>
          </a:extLst>
        </xdr:cNvPr>
        <xdr:cNvSpPr txBox="1"/>
      </xdr:nvSpPr>
      <xdr:spPr>
        <a:xfrm>
          <a:off x="19992975" y="1403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512" name="直線コネクタ 511">
          <a:extLst>
            <a:ext uri="{FF2B5EF4-FFF2-40B4-BE49-F238E27FC236}">
              <a16:creationId xmlns:a16="http://schemas.microsoft.com/office/drawing/2014/main" id="{6B02E3CF-B689-42F1-979A-B2635282DFCA}"/>
            </a:ext>
          </a:extLst>
        </xdr:cNvPr>
        <xdr:cNvCxnSpPr/>
      </xdr:nvCxnSpPr>
      <xdr:spPr>
        <a:xfrm>
          <a:off x="19878675" y="14028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513" name="【消防施設】&#10;一人当たり面積最大値テキスト">
          <a:extLst>
            <a:ext uri="{FF2B5EF4-FFF2-40B4-BE49-F238E27FC236}">
              <a16:creationId xmlns:a16="http://schemas.microsoft.com/office/drawing/2014/main" id="{6ED7EEA4-8A38-4D87-BF15-2C4680264EDB}"/>
            </a:ext>
          </a:extLst>
        </xdr:cNvPr>
        <xdr:cNvSpPr txBox="1"/>
      </xdr:nvSpPr>
      <xdr:spPr>
        <a:xfrm>
          <a:off x="19992975" y="1264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514" name="直線コネクタ 513">
          <a:extLst>
            <a:ext uri="{FF2B5EF4-FFF2-40B4-BE49-F238E27FC236}">
              <a16:creationId xmlns:a16="http://schemas.microsoft.com/office/drawing/2014/main" id="{361AF138-486F-4C44-A24A-020BD60410E0}"/>
            </a:ext>
          </a:extLst>
        </xdr:cNvPr>
        <xdr:cNvCxnSpPr/>
      </xdr:nvCxnSpPr>
      <xdr:spPr>
        <a:xfrm>
          <a:off x="19878675" y="12847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156227</xdr:rowOff>
    </xdr:from>
    <xdr:ext cx="469744" cy="259045"/>
    <xdr:sp macro="" textlink="">
      <xdr:nvSpPr>
        <xdr:cNvPr id="515" name="【消防施設】&#10;一人当たり面積平均値テキスト">
          <a:extLst>
            <a:ext uri="{FF2B5EF4-FFF2-40B4-BE49-F238E27FC236}">
              <a16:creationId xmlns:a16="http://schemas.microsoft.com/office/drawing/2014/main" id="{513E2002-ABC0-4398-AB9F-81C56D22D2CF}"/>
            </a:ext>
          </a:extLst>
        </xdr:cNvPr>
        <xdr:cNvSpPr txBox="1"/>
      </xdr:nvSpPr>
      <xdr:spPr>
        <a:xfrm>
          <a:off x="19992975" y="13770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516" name="フローチャート: 判断 515">
          <a:extLst>
            <a:ext uri="{FF2B5EF4-FFF2-40B4-BE49-F238E27FC236}">
              <a16:creationId xmlns:a16="http://schemas.microsoft.com/office/drawing/2014/main" id="{CD6441EC-AC29-4BA7-8206-71A4140213C2}"/>
            </a:ext>
          </a:extLst>
        </xdr:cNvPr>
        <xdr:cNvSpPr/>
      </xdr:nvSpPr>
      <xdr:spPr>
        <a:xfrm>
          <a:off x="19897725" y="13782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517" name="フローチャート: 判断 516">
          <a:extLst>
            <a:ext uri="{FF2B5EF4-FFF2-40B4-BE49-F238E27FC236}">
              <a16:creationId xmlns:a16="http://schemas.microsoft.com/office/drawing/2014/main" id="{AF18940D-20F6-405A-95EB-A527BC1F1D2B}"/>
            </a:ext>
          </a:extLst>
        </xdr:cNvPr>
        <xdr:cNvSpPr/>
      </xdr:nvSpPr>
      <xdr:spPr>
        <a:xfrm>
          <a:off x="19154775" y="13792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518" name="フローチャート: 判断 517">
          <a:extLst>
            <a:ext uri="{FF2B5EF4-FFF2-40B4-BE49-F238E27FC236}">
              <a16:creationId xmlns:a16="http://schemas.microsoft.com/office/drawing/2014/main" id="{63E39CD7-C7F6-4943-8A5C-8C40199C0097}"/>
            </a:ext>
          </a:extLst>
        </xdr:cNvPr>
        <xdr:cNvSpPr/>
      </xdr:nvSpPr>
      <xdr:spPr>
        <a:xfrm>
          <a:off x="18345150" y="13789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519" name="フローチャート: 判断 518">
          <a:extLst>
            <a:ext uri="{FF2B5EF4-FFF2-40B4-BE49-F238E27FC236}">
              <a16:creationId xmlns:a16="http://schemas.microsoft.com/office/drawing/2014/main" id="{6B271194-C79C-45FE-BF06-338EFA6DC2FB}"/>
            </a:ext>
          </a:extLst>
        </xdr:cNvPr>
        <xdr:cNvSpPr/>
      </xdr:nvSpPr>
      <xdr:spPr>
        <a:xfrm>
          <a:off x="17554575" y="13803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520" name="フローチャート: 判断 519">
          <a:extLst>
            <a:ext uri="{FF2B5EF4-FFF2-40B4-BE49-F238E27FC236}">
              <a16:creationId xmlns:a16="http://schemas.microsoft.com/office/drawing/2014/main" id="{FF458F01-493A-49A9-ACB0-9ADC59DDBFE1}"/>
            </a:ext>
          </a:extLst>
        </xdr:cNvPr>
        <xdr:cNvSpPr/>
      </xdr:nvSpPr>
      <xdr:spPr>
        <a:xfrm>
          <a:off x="16754475" y="137521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793AEF7B-89EE-4F71-8E14-41999BB505D2}"/>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7E3ABBDA-F480-4CAB-AA32-59612A814B92}"/>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60CCB196-C067-4246-B505-B3EBDBD62109}"/>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5A5A2A29-6620-4666-8576-C1CB06169DEE}"/>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32FA98A1-30A3-4628-90E5-4DED9CFFA439}"/>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46355</xdr:rowOff>
    </xdr:from>
    <xdr:to>
      <xdr:col>116</xdr:col>
      <xdr:colOff>114300</xdr:colOff>
      <xdr:row>81</xdr:row>
      <xdr:rowOff>147955</xdr:rowOff>
    </xdr:to>
    <xdr:sp macro="" textlink="">
      <xdr:nvSpPr>
        <xdr:cNvPr id="526" name="楕円 525">
          <a:extLst>
            <a:ext uri="{FF2B5EF4-FFF2-40B4-BE49-F238E27FC236}">
              <a16:creationId xmlns:a16="http://schemas.microsoft.com/office/drawing/2014/main" id="{FEAF4C87-0417-4A3C-8810-0ED2B0EFF19E}"/>
            </a:ext>
          </a:extLst>
        </xdr:cNvPr>
        <xdr:cNvSpPr/>
      </xdr:nvSpPr>
      <xdr:spPr>
        <a:xfrm>
          <a:off x="19897725" y="131749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69232</xdr:rowOff>
    </xdr:from>
    <xdr:ext cx="469744" cy="259045"/>
    <xdr:sp macro="" textlink="">
      <xdr:nvSpPr>
        <xdr:cNvPr id="527" name="【消防施設】&#10;一人当たり面積該当値テキスト">
          <a:extLst>
            <a:ext uri="{FF2B5EF4-FFF2-40B4-BE49-F238E27FC236}">
              <a16:creationId xmlns:a16="http://schemas.microsoft.com/office/drawing/2014/main" id="{5ACE1FA5-24DF-42B2-A4C2-2CAC42B53E5F}"/>
            </a:ext>
          </a:extLst>
        </xdr:cNvPr>
        <xdr:cNvSpPr txBox="1"/>
      </xdr:nvSpPr>
      <xdr:spPr>
        <a:xfrm>
          <a:off x="19992975" y="1302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73025</xdr:rowOff>
    </xdr:from>
    <xdr:to>
      <xdr:col>112</xdr:col>
      <xdr:colOff>38100</xdr:colOff>
      <xdr:row>82</xdr:row>
      <xdr:rowOff>3175</xdr:rowOff>
    </xdr:to>
    <xdr:sp macro="" textlink="">
      <xdr:nvSpPr>
        <xdr:cNvPr id="528" name="楕円 527">
          <a:extLst>
            <a:ext uri="{FF2B5EF4-FFF2-40B4-BE49-F238E27FC236}">
              <a16:creationId xmlns:a16="http://schemas.microsoft.com/office/drawing/2014/main" id="{E3AA914D-378D-4539-8202-A865F252D496}"/>
            </a:ext>
          </a:extLst>
        </xdr:cNvPr>
        <xdr:cNvSpPr/>
      </xdr:nvSpPr>
      <xdr:spPr>
        <a:xfrm>
          <a:off x="19154775" y="13198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97155</xdr:rowOff>
    </xdr:from>
    <xdr:to>
      <xdr:col>116</xdr:col>
      <xdr:colOff>63500</xdr:colOff>
      <xdr:row>81</xdr:row>
      <xdr:rowOff>123825</xdr:rowOff>
    </xdr:to>
    <xdr:cxnSp macro="">
      <xdr:nvCxnSpPr>
        <xdr:cNvPr id="529" name="直線コネクタ 528">
          <a:extLst>
            <a:ext uri="{FF2B5EF4-FFF2-40B4-BE49-F238E27FC236}">
              <a16:creationId xmlns:a16="http://schemas.microsoft.com/office/drawing/2014/main" id="{02B61C56-EBBD-4B00-81F5-0B361F7D5DD0}"/>
            </a:ext>
          </a:extLst>
        </xdr:cNvPr>
        <xdr:cNvCxnSpPr/>
      </xdr:nvCxnSpPr>
      <xdr:spPr>
        <a:xfrm flipV="1">
          <a:off x="19202400" y="13222605"/>
          <a:ext cx="752475"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95886</xdr:rowOff>
    </xdr:from>
    <xdr:to>
      <xdr:col>107</xdr:col>
      <xdr:colOff>101600</xdr:colOff>
      <xdr:row>82</xdr:row>
      <xdr:rowOff>26036</xdr:rowOff>
    </xdr:to>
    <xdr:sp macro="" textlink="">
      <xdr:nvSpPr>
        <xdr:cNvPr id="530" name="楕円 529">
          <a:extLst>
            <a:ext uri="{FF2B5EF4-FFF2-40B4-BE49-F238E27FC236}">
              <a16:creationId xmlns:a16="http://schemas.microsoft.com/office/drawing/2014/main" id="{B2337782-A826-4F07-84B9-7D0D87BB3DA4}"/>
            </a:ext>
          </a:extLst>
        </xdr:cNvPr>
        <xdr:cNvSpPr/>
      </xdr:nvSpPr>
      <xdr:spPr>
        <a:xfrm>
          <a:off x="18345150" y="132213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123825</xdr:rowOff>
    </xdr:from>
    <xdr:to>
      <xdr:col>111</xdr:col>
      <xdr:colOff>177800</xdr:colOff>
      <xdr:row>81</xdr:row>
      <xdr:rowOff>146686</xdr:rowOff>
    </xdr:to>
    <xdr:cxnSp macro="">
      <xdr:nvCxnSpPr>
        <xdr:cNvPr id="531" name="直線コネクタ 530">
          <a:extLst>
            <a:ext uri="{FF2B5EF4-FFF2-40B4-BE49-F238E27FC236}">
              <a16:creationId xmlns:a16="http://schemas.microsoft.com/office/drawing/2014/main" id="{03D714AE-53B8-4315-83A5-639701EFD5DD}"/>
            </a:ext>
          </a:extLst>
        </xdr:cNvPr>
        <xdr:cNvCxnSpPr/>
      </xdr:nvCxnSpPr>
      <xdr:spPr>
        <a:xfrm flipV="1">
          <a:off x="18392775" y="13246100"/>
          <a:ext cx="80962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111125</xdr:rowOff>
    </xdr:from>
    <xdr:to>
      <xdr:col>102</xdr:col>
      <xdr:colOff>165100</xdr:colOff>
      <xdr:row>82</xdr:row>
      <xdr:rowOff>41275</xdr:rowOff>
    </xdr:to>
    <xdr:sp macro="" textlink="">
      <xdr:nvSpPr>
        <xdr:cNvPr id="532" name="楕円 531">
          <a:extLst>
            <a:ext uri="{FF2B5EF4-FFF2-40B4-BE49-F238E27FC236}">
              <a16:creationId xmlns:a16="http://schemas.microsoft.com/office/drawing/2014/main" id="{289D4C93-C5BF-4073-9EF4-FF31B505A67F}"/>
            </a:ext>
          </a:extLst>
        </xdr:cNvPr>
        <xdr:cNvSpPr/>
      </xdr:nvSpPr>
      <xdr:spPr>
        <a:xfrm>
          <a:off x="17554575" y="13236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146686</xdr:rowOff>
    </xdr:from>
    <xdr:to>
      <xdr:col>107</xdr:col>
      <xdr:colOff>50800</xdr:colOff>
      <xdr:row>81</xdr:row>
      <xdr:rowOff>161925</xdr:rowOff>
    </xdr:to>
    <xdr:cxnSp macro="">
      <xdr:nvCxnSpPr>
        <xdr:cNvPr id="533" name="直線コネクタ 532">
          <a:extLst>
            <a:ext uri="{FF2B5EF4-FFF2-40B4-BE49-F238E27FC236}">
              <a16:creationId xmlns:a16="http://schemas.microsoft.com/office/drawing/2014/main" id="{AF1D6064-9868-40E8-9EE6-7D1241A9394A}"/>
            </a:ext>
          </a:extLst>
        </xdr:cNvPr>
        <xdr:cNvCxnSpPr/>
      </xdr:nvCxnSpPr>
      <xdr:spPr>
        <a:xfrm flipV="1">
          <a:off x="17602200" y="13268961"/>
          <a:ext cx="790575"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133986</xdr:rowOff>
    </xdr:from>
    <xdr:to>
      <xdr:col>98</xdr:col>
      <xdr:colOff>38100</xdr:colOff>
      <xdr:row>82</xdr:row>
      <xdr:rowOff>64136</xdr:rowOff>
    </xdr:to>
    <xdr:sp macro="" textlink="">
      <xdr:nvSpPr>
        <xdr:cNvPr id="534" name="楕円 533">
          <a:extLst>
            <a:ext uri="{FF2B5EF4-FFF2-40B4-BE49-F238E27FC236}">
              <a16:creationId xmlns:a16="http://schemas.microsoft.com/office/drawing/2014/main" id="{DBF09FB2-E4D6-4035-8AF6-9E270D37BC41}"/>
            </a:ext>
          </a:extLst>
        </xdr:cNvPr>
        <xdr:cNvSpPr/>
      </xdr:nvSpPr>
      <xdr:spPr>
        <a:xfrm>
          <a:off x="16754475" y="132594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161925</xdr:rowOff>
    </xdr:from>
    <xdr:to>
      <xdr:col>102</xdr:col>
      <xdr:colOff>114300</xdr:colOff>
      <xdr:row>82</xdr:row>
      <xdr:rowOff>13336</xdr:rowOff>
    </xdr:to>
    <xdr:cxnSp macro="">
      <xdr:nvCxnSpPr>
        <xdr:cNvPr id="535" name="直線コネクタ 534">
          <a:extLst>
            <a:ext uri="{FF2B5EF4-FFF2-40B4-BE49-F238E27FC236}">
              <a16:creationId xmlns:a16="http://schemas.microsoft.com/office/drawing/2014/main" id="{4A9FEC15-3A03-4780-BBAD-8BDEBCCDD82F}"/>
            </a:ext>
          </a:extLst>
        </xdr:cNvPr>
        <xdr:cNvCxnSpPr/>
      </xdr:nvCxnSpPr>
      <xdr:spPr>
        <a:xfrm flipV="1">
          <a:off x="16802100" y="13284200"/>
          <a:ext cx="8001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536" name="n_1aveValue【消防施設】&#10;一人当たり面積">
          <a:extLst>
            <a:ext uri="{FF2B5EF4-FFF2-40B4-BE49-F238E27FC236}">
              <a16:creationId xmlns:a16="http://schemas.microsoft.com/office/drawing/2014/main" id="{6A374600-80F5-42ED-839D-5E6E0A07EDFB}"/>
            </a:ext>
          </a:extLst>
        </xdr:cNvPr>
        <xdr:cNvSpPr txBox="1"/>
      </xdr:nvSpPr>
      <xdr:spPr>
        <a:xfrm>
          <a:off x="18983402" y="1388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537" name="n_2aveValue【消防施設】&#10;一人当たり面積">
          <a:extLst>
            <a:ext uri="{FF2B5EF4-FFF2-40B4-BE49-F238E27FC236}">
              <a16:creationId xmlns:a16="http://schemas.microsoft.com/office/drawing/2014/main" id="{58122E65-4E90-4093-A658-2DFCDD417531}"/>
            </a:ext>
          </a:extLst>
        </xdr:cNvPr>
        <xdr:cNvSpPr txBox="1"/>
      </xdr:nvSpPr>
      <xdr:spPr>
        <a:xfrm>
          <a:off x="18183302"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538" name="n_3aveValue【消防施設】&#10;一人当たり面積">
          <a:extLst>
            <a:ext uri="{FF2B5EF4-FFF2-40B4-BE49-F238E27FC236}">
              <a16:creationId xmlns:a16="http://schemas.microsoft.com/office/drawing/2014/main" id="{57FFDE86-91FA-40B9-95D7-1C5AC139A760}"/>
            </a:ext>
          </a:extLst>
        </xdr:cNvPr>
        <xdr:cNvSpPr txBox="1"/>
      </xdr:nvSpPr>
      <xdr:spPr>
        <a:xfrm>
          <a:off x="17383202" y="1389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59072</xdr:rowOff>
    </xdr:from>
    <xdr:ext cx="469744" cy="259045"/>
    <xdr:sp macro="" textlink="">
      <xdr:nvSpPr>
        <xdr:cNvPr id="539" name="n_4aveValue【消防施設】&#10;一人当たり面積">
          <a:extLst>
            <a:ext uri="{FF2B5EF4-FFF2-40B4-BE49-F238E27FC236}">
              <a16:creationId xmlns:a16="http://schemas.microsoft.com/office/drawing/2014/main" id="{4B2F19E0-BCBE-426E-8D96-46D245BF863D}"/>
            </a:ext>
          </a:extLst>
        </xdr:cNvPr>
        <xdr:cNvSpPr txBox="1"/>
      </xdr:nvSpPr>
      <xdr:spPr>
        <a:xfrm>
          <a:off x="16592627" y="1383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19702</xdr:rowOff>
    </xdr:from>
    <xdr:ext cx="469744" cy="259045"/>
    <xdr:sp macro="" textlink="">
      <xdr:nvSpPr>
        <xdr:cNvPr id="540" name="n_1mainValue【消防施設】&#10;一人当たり面積">
          <a:extLst>
            <a:ext uri="{FF2B5EF4-FFF2-40B4-BE49-F238E27FC236}">
              <a16:creationId xmlns:a16="http://schemas.microsoft.com/office/drawing/2014/main" id="{73942B95-564D-49F4-A4F0-4D2575867A0E}"/>
            </a:ext>
          </a:extLst>
        </xdr:cNvPr>
        <xdr:cNvSpPr txBox="1"/>
      </xdr:nvSpPr>
      <xdr:spPr>
        <a:xfrm>
          <a:off x="18983402" y="1298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42563</xdr:rowOff>
    </xdr:from>
    <xdr:ext cx="469744" cy="259045"/>
    <xdr:sp macro="" textlink="">
      <xdr:nvSpPr>
        <xdr:cNvPr id="541" name="n_2mainValue【消防施設】&#10;一人当たり面積">
          <a:extLst>
            <a:ext uri="{FF2B5EF4-FFF2-40B4-BE49-F238E27FC236}">
              <a16:creationId xmlns:a16="http://schemas.microsoft.com/office/drawing/2014/main" id="{031ECC47-9BD8-4B1C-98B6-3F43A03BA579}"/>
            </a:ext>
          </a:extLst>
        </xdr:cNvPr>
        <xdr:cNvSpPr txBox="1"/>
      </xdr:nvSpPr>
      <xdr:spPr>
        <a:xfrm>
          <a:off x="18183302"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57802</xdr:rowOff>
    </xdr:from>
    <xdr:ext cx="469744" cy="259045"/>
    <xdr:sp macro="" textlink="">
      <xdr:nvSpPr>
        <xdr:cNvPr id="542" name="n_3mainValue【消防施設】&#10;一人当たり面積">
          <a:extLst>
            <a:ext uri="{FF2B5EF4-FFF2-40B4-BE49-F238E27FC236}">
              <a16:creationId xmlns:a16="http://schemas.microsoft.com/office/drawing/2014/main" id="{0B69D8A7-D38D-497D-99C0-4171A6D83F32}"/>
            </a:ext>
          </a:extLst>
        </xdr:cNvPr>
        <xdr:cNvSpPr txBox="1"/>
      </xdr:nvSpPr>
      <xdr:spPr>
        <a:xfrm>
          <a:off x="17383202"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80663</xdr:rowOff>
    </xdr:from>
    <xdr:ext cx="469744" cy="259045"/>
    <xdr:sp macro="" textlink="">
      <xdr:nvSpPr>
        <xdr:cNvPr id="543" name="n_4mainValue【消防施設】&#10;一人当たり面積">
          <a:extLst>
            <a:ext uri="{FF2B5EF4-FFF2-40B4-BE49-F238E27FC236}">
              <a16:creationId xmlns:a16="http://schemas.microsoft.com/office/drawing/2014/main" id="{3EB4658B-9823-46F0-93D8-933E8DA9BA04}"/>
            </a:ext>
          </a:extLst>
        </xdr:cNvPr>
        <xdr:cNvSpPr txBox="1"/>
      </xdr:nvSpPr>
      <xdr:spPr>
        <a:xfrm>
          <a:off x="16592627" y="1304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77B68E50-D0C3-4D3B-9BF3-BB8ECE7BC5CE}"/>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D03ECAAF-5720-4D88-987C-8196C775EB2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32B95515-51CF-495A-861C-44354784DEF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BFC3F190-80FD-4134-9A45-DF0E6D4D424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53BC5391-7721-407F-9553-1821AD57070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62C636E6-A013-4248-AA83-5BCD8457E9E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D63C836D-3E8C-43F4-88DE-44DD6E70E391}"/>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85C48432-48B4-40D8-9F71-FFB30A5B1A53}"/>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4EA8B146-2829-462B-8B06-96A6BEC494C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C21B91AF-7603-4706-8D98-1E2532FAF1F2}"/>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6C993698-A34B-4C88-AEED-9E6C3B265BC9}"/>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0D4BBF92-0CFD-4F98-975D-4001ABB51B78}"/>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D1C8A87F-5F36-4EF9-9BFD-1CF7342D3016}"/>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C82D3856-1E11-4137-9E84-6CA744629219}"/>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D88FE321-12C2-4C5B-9887-4077A06643E3}"/>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73E7177C-B3C6-45EF-8044-1408A1F78244}"/>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8E0EEE1E-23D3-4494-AB0B-BC09BCD3A9C5}"/>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52B264DA-5A25-445F-A36B-BB82D0C7E9DC}"/>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B35750F6-A28A-4E1F-9842-C55B5D338CA9}"/>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07B66660-946F-46D8-A880-44C4C61924F2}"/>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16D1C756-7224-4317-83BD-1A35DF2FBE7C}"/>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8F7C1F09-B61C-4910-A1DD-E422914BD70E}"/>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C22D50B0-ED8B-4FF8-8D3F-B4D196A379DE}"/>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01B20E53-D9D5-48A7-915A-E4FF7366A45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id="{FEF7669C-C5C0-475D-9F3F-E40129004A1F}"/>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569" name="直線コネクタ 568">
          <a:extLst>
            <a:ext uri="{FF2B5EF4-FFF2-40B4-BE49-F238E27FC236}">
              <a16:creationId xmlns:a16="http://schemas.microsoft.com/office/drawing/2014/main" id="{08AD5D31-E2B9-448C-940D-25C564DBBA1C}"/>
            </a:ext>
          </a:extLst>
        </xdr:cNvPr>
        <xdr:cNvCxnSpPr/>
      </xdr:nvCxnSpPr>
      <xdr:spPr>
        <a:xfrm flipV="1">
          <a:off x="14696439" y="16295280"/>
          <a:ext cx="0" cy="157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庁舎】&#10;有形固定資産減価償却率最小値テキスト">
          <a:extLst>
            <a:ext uri="{FF2B5EF4-FFF2-40B4-BE49-F238E27FC236}">
              <a16:creationId xmlns:a16="http://schemas.microsoft.com/office/drawing/2014/main" id="{9A0C529E-AFBE-4322-A31A-696456D16C8B}"/>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a:extLst>
            <a:ext uri="{FF2B5EF4-FFF2-40B4-BE49-F238E27FC236}">
              <a16:creationId xmlns:a16="http://schemas.microsoft.com/office/drawing/2014/main" id="{C0BE6F22-DE81-42F9-A05E-D55B6F4593EB}"/>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572" name="【庁舎】&#10;有形固定資産減価償却率最大値テキスト">
          <a:extLst>
            <a:ext uri="{FF2B5EF4-FFF2-40B4-BE49-F238E27FC236}">
              <a16:creationId xmlns:a16="http://schemas.microsoft.com/office/drawing/2014/main" id="{CC9BEE94-1819-4339-BB81-807958603E9E}"/>
            </a:ext>
          </a:extLst>
        </xdr:cNvPr>
        <xdr:cNvSpPr txBox="1"/>
      </xdr:nvSpPr>
      <xdr:spPr>
        <a:xfrm>
          <a:off x="14735175" y="16070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573" name="直線コネクタ 572">
          <a:extLst>
            <a:ext uri="{FF2B5EF4-FFF2-40B4-BE49-F238E27FC236}">
              <a16:creationId xmlns:a16="http://schemas.microsoft.com/office/drawing/2014/main" id="{8D7836C2-A62E-4AD4-B957-F3FE57180575}"/>
            </a:ext>
          </a:extLst>
        </xdr:cNvPr>
        <xdr:cNvCxnSpPr/>
      </xdr:nvCxnSpPr>
      <xdr:spPr>
        <a:xfrm>
          <a:off x="14611350" y="162952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574" name="【庁舎】&#10;有形固定資産減価償却率平均値テキスト">
          <a:extLst>
            <a:ext uri="{FF2B5EF4-FFF2-40B4-BE49-F238E27FC236}">
              <a16:creationId xmlns:a16="http://schemas.microsoft.com/office/drawing/2014/main" id="{DFC38B63-9889-4955-9B9F-D60880C97A85}"/>
            </a:ext>
          </a:extLst>
        </xdr:cNvPr>
        <xdr:cNvSpPr txBox="1"/>
      </xdr:nvSpPr>
      <xdr:spPr>
        <a:xfrm>
          <a:off x="14735175" y="1696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575" name="フローチャート: 判断 574">
          <a:extLst>
            <a:ext uri="{FF2B5EF4-FFF2-40B4-BE49-F238E27FC236}">
              <a16:creationId xmlns:a16="http://schemas.microsoft.com/office/drawing/2014/main" id="{9F23E21D-18B0-4FEB-8B63-24D78B07D329}"/>
            </a:ext>
          </a:extLst>
        </xdr:cNvPr>
        <xdr:cNvSpPr/>
      </xdr:nvSpPr>
      <xdr:spPr>
        <a:xfrm>
          <a:off x="14649450" y="169907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76" name="フローチャート: 判断 575">
          <a:extLst>
            <a:ext uri="{FF2B5EF4-FFF2-40B4-BE49-F238E27FC236}">
              <a16:creationId xmlns:a16="http://schemas.microsoft.com/office/drawing/2014/main" id="{3F6BB458-F2D7-4E97-96B7-B8CA75E48A0D}"/>
            </a:ext>
          </a:extLst>
        </xdr:cNvPr>
        <xdr:cNvSpPr/>
      </xdr:nvSpPr>
      <xdr:spPr>
        <a:xfrm>
          <a:off x="13887450" y="16976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577" name="フローチャート: 判断 576">
          <a:extLst>
            <a:ext uri="{FF2B5EF4-FFF2-40B4-BE49-F238E27FC236}">
              <a16:creationId xmlns:a16="http://schemas.microsoft.com/office/drawing/2014/main" id="{BA856FE3-A378-489E-AA3E-C5DBDE332EB4}"/>
            </a:ext>
          </a:extLst>
        </xdr:cNvPr>
        <xdr:cNvSpPr/>
      </xdr:nvSpPr>
      <xdr:spPr>
        <a:xfrm>
          <a:off x="13096875" y="169808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578" name="フローチャート: 判断 577">
          <a:extLst>
            <a:ext uri="{FF2B5EF4-FFF2-40B4-BE49-F238E27FC236}">
              <a16:creationId xmlns:a16="http://schemas.microsoft.com/office/drawing/2014/main" id="{DD1A04D2-EC1B-4E1D-8AE6-8633B448655C}"/>
            </a:ext>
          </a:extLst>
        </xdr:cNvPr>
        <xdr:cNvSpPr/>
      </xdr:nvSpPr>
      <xdr:spPr>
        <a:xfrm>
          <a:off x="12296775" y="170658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579" name="フローチャート: 判断 578">
          <a:extLst>
            <a:ext uri="{FF2B5EF4-FFF2-40B4-BE49-F238E27FC236}">
              <a16:creationId xmlns:a16="http://schemas.microsoft.com/office/drawing/2014/main" id="{4935A286-C8C3-453E-9EC3-65DEC48E75A5}"/>
            </a:ext>
          </a:extLst>
        </xdr:cNvPr>
        <xdr:cNvSpPr/>
      </xdr:nvSpPr>
      <xdr:spPr>
        <a:xfrm>
          <a:off x="11487150" y="171345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3173AF3A-DD55-4247-A412-078BD8AC3706}"/>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B8A67B0E-4BEB-49D4-BC26-39464DE9EBE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75999B8F-3E82-4C5A-BFA9-0C4E161E64C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12F379C8-7878-4E2F-B970-B4583543EBFC}"/>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4AB3713D-F00A-4870-B32A-D90628FF38EE}"/>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154395</xdr:rowOff>
    </xdr:from>
    <xdr:to>
      <xdr:col>85</xdr:col>
      <xdr:colOff>177800</xdr:colOff>
      <xdr:row>101</xdr:row>
      <xdr:rowOff>84545</xdr:rowOff>
    </xdr:to>
    <xdr:sp macro="" textlink="">
      <xdr:nvSpPr>
        <xdr:cNvPr id="585" name="楕円 584">
          <a:extLst>
            <a:ext uri="{FF2B5EF4-FFF2-40B4-BE49-F238E27FC236}">
              <a16:creationId xmlns:a16="http://schemas.microsoft.com/office/drawing/2014/main" id="{58B64E95-238B-42DD-9FB7-2F35B4B2EFCA}"/>
            </a:ext>
          </a:extLst>
        </xdr:cNvPr>
        <xdr:cNvSpPr/>
      </xdr:nvSpPr>
      <xdr:spPr>
        <a:xfrm>
          <a:off x="14649450" y="164421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5822</xdr:rowOff>
    </xdr:from>
    <xdr:ext cx="405111" cy="259045"/>
    <xdr:sp macro="" textlink="">
      <xdr:nvSpPr>
        <xdr:cNvPr id="586" name="【庁舎】&#10;有形固定資産減価償却率該当値テキスト">
          <a:extLst>
            <a:ext uri="{FF2B5EF4-FFF2-40B4-BE49-F238E27FC236}">
              <a16:creationId xmlns:a16="http://schemas.microsoft.com/office/drawing/2014/main" id="{C89EB812-FE24-4A7B-9865-3E2473ABEF0A}"/>
            </a:ext>
          </a:extLst>
        </xdr:cNvPr>
        <xdr:cNvSpPr txBox="1"/>
      </xdr:nvSpPr>
      <xdr:spPr>
        <a:xfrm>
          <a:off x="14735175" y="1629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110308</xdr:rowOff>
    </xdr:from>
    <xdr:to>
      <xdr:col>81</xdr:col>
      <xdr:colOff>101600</xdr:colOff>
      <xdr:row>101</xdr:row>
      <xdr:rowOff>40458</xdr:rowOff>
    </xdr:to>
    <xdr:sp macro="" textlink="">
      <xdr:nvSpPr>
        <xdr:cNvPr id="587" name="楕円 586">
          <a:extLst>
            <a:ext uri="{FF2B5EF4-FFF2-40B4-BE49-F238E27FC236}">
              <a16:creationId xmlns:a16="http://schemas.microsoft.com/office/drawing/2014/main" id="{8F1A8F73-477A-4958-B1D1-4A96778A3A7F}"/>
            </a:ext>
          </a:extLst>
        </xdr:cNvPr>
        <xdr:cNvSpPr/>
      </xdr:nvSpPr>
      <xdr:spPr>
        <a:xfrm>
          <a:off x="13887450" y="163948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161108</xdr:rowOff>
    </xdr:from>
    <xdr:to>
      <xdr:col>85</xdr:col>
      <xdr:colOff>127000</xdr:colOff>
      <xdr:row>101</xdr:row>
      <xdr:rowOff>33745</xdr:rowOff>
    </xdr:to>
    <xdr:cxnSp macro="">
      <xdr:nvCxnSpPr>
        <xdr:cNvPr id="588" name="直線コネクタ 587">
          <a:extLst>
            <a:ext uri="{FF2B5EF4-FFF2-40B4-BE49-F238E27FC236}">
              <a16:creationId xmlns:a16="http://schemas.microsoft.com/office/drawing/2014/main" id="{44A7C092-9A52-413C-8E74-E1D46F5D6218}"/>
            </a:ext>
          </a:extLst>
        </xdr:cNvPr>
        <xdr:cNvCxnSpPr/>
      </xdr:nvCxnSpPr>
      <xdr:spPr>
        <a:xfrm>
          <a:off x="13935075" y="16452033"/>
          <a:ext cx="762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53158</xdr:rowOff>
    </xdr:from>
    <xdr:to>
      <xdr:col>76</xdr:col>
      <xdr:colOff>165100</xdr:colOff>
      <xdr:row>100</xdr:row>
      <xdr:rowOff>154758</xdr:rowOff>
    </xdr:to>
    <xdr:sp macro="" textlink="">
      <xdr:nvSpPr>
        <xdr:cNvPr id="589" name="楕円 588">
          <a:extLst>
            <a:ext uri="{FF2B5EF4-FFF2-40B4-BE49-F238E27FC236}">
              <a16:creationId xmlns:a16="http://schemas.microsoft.com/office/drawing/2014/main" id="{669249A7-449F-4BEC-9155-A25B2DA90E89}"/>
            </a:ext>
          </a:extLst>
        </xdr:cNvPr>
        <xdr:cNvSpPr/>
      </xdr:nvSpPr>
      <xdr:spPr>
        <a:xfrm>
          <a:off x="13096875" y="163377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103958</xdr:rowOff>
    </xdr:from>
    <xdr:to>
      <xdr:col>81</xdr:col>
      <xdr:colOff>50800</xdr:colOff>
      <xdr:row>100</xdr:row>
      <xdr:rowOff>161108</xdr:rowOff>
    </xdr:to>
    <xdr:cxnSp macro="">
      <xdr:nvCxnSpPr>
        <xdr:cNvPr id="590" name="直線コネクタ 589">
          <a:extLst>
            <a:ext uri="{FF2B5EF4-FFF2-40B4-BE49-F238E27FC236}">
              <a16:creationId xmlns:a16="http://schemas.microsoft.com/office/drawing/2014/main" id="{0A1D7F7D-6FAB-4FF8-97C4-4D6C97F33DC0}"/>
            </a:ext>
          </a:extLst>
        </xdr:cNvPr>
        <xdr:cNvCxnSpPr/>
      </xdr:nvCxnSpPr>
      <xdr:spPr>
        <a:xfrm>
          <a:off x="13144500" y="16394883"/>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169092</xdr:rowOff>
    </xdr:from>
    <xdr:to>
      <xdr:col>72</xdr:col>
      <xdr:colOff>38100</xdr:colOff>
      <xdr:row>100</xdr:row>
      <xdr:rowOff>99242</xdr:rowOff>
    </xdr:to>
    <xdr:sp macro="" textlink="">
      <xdr:nvSpPr>
        <xdr:cNvPr id="591" name="楕円 590">
          <a:extLst>
            <a:ext uri="{FF2B5EF4-FFF2-40B4-BE49-F238E27FC236}">
              <a16:creationId xmlns:a16="http://schemas.microsoft.com/office/drawing/2014/main" id="{5F9C03C2-E36E-45A4-A6FD-9135355F881C}"/>
            </a:ext>
          </a:extLst>
        </xdr:cNvPr>
        <xdr:cNvSpPr/>
      </xdr:nvSpPr>
      <xdr:spPr>
        <a:xfrm>
          <a:off x="12296775" y="162853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48442</xdr:rowOff>
    </xdr:from>
    <xdr:to>
      <xdr:col>76</xdr:col>
      <xdr:colOff>114300</xdr:colOff>
      <xdr:row>100</xdr:row>
      <xdr:rowOff>103958</xdr:rowOff>
    </xdr:to>
    <xdr:cxnSp macro="">
      <xdr:nvCxnSpPr>
        <xdr:cNvPr id="592" name="直線コネクタ 591">
          <a:extLst>
            <a:ext uri="{FF2B5EF4-FFF2-40B4-BE49-F238E27FC236}">
              <a16:creationId xmlns:a16="http://schemas.microsoft.com/office/drawing/2014/main" id="{2B3E2EE6-C9B3-406E-B70D-348A7101CB32}"/>
            </a:ext>
          </a:extLst>
        </xdr:cNvPr>
        <xdr:cNvCxnSpPr/>
      </xdr:nvCxnSpPr>
      <xdr:spPr>
        <a:xfrm>
          <a:off x="12344400" y="16333017"/>
          <a:ext cx="800100" cy="6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120106</xdr:rowOff>
    </xdr:from>
    <xdr:to>
      <xdr:col>67</xdr:col>
      <xdr:colOff>101600</xdr:colOff>
      <xdr:row>100</xdr:row>
      <xdr:rowOff>50256</xdr:rowOff>
    </xdr:to>
    <xdr:sp macro="" textlink="">
      <xdr:nvSpPr>
        <xdr:cNvPr id="593" name="楕円 592">
          <a:extLst>
            <a:ext uri="{FF2B5EF4-FFF2-40B4-BE49-F238E27FC236}">
              <a16:creationId xmlns:a16="http://schemas.microsoft.com/office/drawing/2014/main" id="{B34759E6-1C77-4AFF-9242-24CF4E3E8E7D}"/>
            </a:ext>
          </a:extLst>
        </xdr:cNvPr>
        <xdr:cNvSpPr/>
      </xdr:nvSpPr>
      <xdr:spPr>
        <a:xfrm>
          <a:off x="11487150" y="162395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170906</xdr:rowOff>
    </xdr:from>
    <xdr:to>
      <xdr:col>71</xdr:col>
      <xdr:colOff>177800</xdr:colOff>
      <xdr:row>100</xdr:row>
      <xdr:rowOff>48442</xdr:rowOff>
    </xdr:to>
    <xdr:cxnSp macro="">
      <xdr:nvCxnSpPr>
        <xdr:cNvPr id="594" name="直線コネクタ 593">
          <a:extLst>
            <a:ext uri="{FF2B5EF4-FFF2-40B4-BE49-F238E27FC236}">
              <a16:creationId xmlns:a16="http://schemas.microsoft.com/office/drawing/2014/main" id="{BFD56362-DE4A-4329-9BC4-ED33D621A49D}"/>
            </a:ext>
          </a:extLst>
        </xdr:cNvPr>
        <xdr:cNvCxnSpPr/>
      </xdr:nvCxnSpPr>
      <xdr:spPr>
        <a:xfrm>
          <a:off x="11534775" y="16287206"/>
          <a:ext cx="809625"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595" name="n_1aveValue【庁舎】&#10;有形固定資産減価償却率">
          <a:extLst>
            <a:ext uri="{FF2B5EF4-FFF2-40B4-BE49-F238E27FC236}">
              <a16:creationId xmlns:a16="http://schemas.microsoft.com/office/drawing/2014/main" id="{32A1C328-8E4D-4518-B5C8-4AC72E462E09}"/>
            </a:ext>
          </a:extLst>
        </xdr:cNvPr>
        <xdr:cNvSpPr txBox="1"/>
      </xdr:nvSpPr>
      <xdr:spPr>
        <a:xfrm>
          <a:off x="13745219" y="170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596" name="n_2aveValue【庁舎】&#10;有形固定資産減価償却率">
          <a:extLst>
            <a:ext uri="{FF2B5EF4-FFF2-40B4-BE49-F238E27FC236}">
              <a16:creationId xmlns:a16="http://schemas.microsoft.com/office/drawing/2014/main" id="{1F1CD23B-8E8F-443D-9EFE-632E9B57D409}"/>
            </a:ext>
          </a:extLst>
        </xdr:cNvPr>
        <xdr:cNvSpPr txBox="1"/>
      </xdr:nvSpPr>
      <xdr:spPr>
        <a:xfrm>
          <a:off x="12964169" y="17070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597" name="n_3aveValue【庁舎】&#10;有形固定資産減価償却率">
          <a:extLst>
            <a:ext uri="{FF2B5EF4-FFF2-40B4-BE49-F238E27FC236}">
              <a16:creationId xmlns:a16="http://schemas.microsoft.com/office/drawing/2014/main" id="{C481CB26-8915-4019-9B58-5043186743EA}"/>
            </a:ext>
          </a:extLst>
        </xdr:cNvPr>
        <xdr:cNvSpPr txBox="1"/>
      </xdr:nvSpPr>
      <xdr:spPr>
        <a:xfrm>
          <a:off x="12164069" y="17155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598" name="n_4aveValue【庁舎】&#10;有形固定資産減価償却率">
          <a:extLst>
            <a:ext uri="{FF2B5EF4-FFF2-40B4-BE49-F238E27FC236}">
              <a16:creationId xmlns:a16="http://schemas.microsoft.com/office/drawing/2014/main" id="{A5E2EB24-CF7F-4762-A99A-EE0A9630704F}"/>
            </a:ext>
          </a:extLst>
        </xdr:cNvPr>
        <xdr:cNvSpPr txBox="1"/>
      </xdr:nvSpPr>
      <xdr:spPr>
        <a:xfrm>
          <a:off x="11354444" y="17233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56985</xdr:rowOff>
    </xdr:from>
    <xdr:ext cx="405111" cy="259045"/>
    <xdr:sp macro="" textlink="">
      <xdr:nvSpPr>
        <xdr:cNvPr id="599" name="n_1mainValue【庁舎】&#10;有形固定資産減価償却率">
          <a:extLst>
            <a:ext uri="{FF2B5EF4-FFF2-40B4-BE49-F238E27FC236}">
              <a16:creationId xmlns:a16="http://schemas.microsoft.com/office/drawing/2014/main" id="{21BD225E-78C3-46C3-A627-F43530E8D5D7}"/>
            </a:ext>
          </a:extLst>
        </xdr:cNvPr>
        <xdr:cNvSpPr txBox="1"/>
      </xdr:nvSpPr>
      <xdr:spPr>
        <a:xfrm>
          <a:off x="13745219" y="1617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171285</xdr:rowOff>
    </xdr:from>
    <xdr:ext cx="340478" cy="259045"/>
    <xdr:sp macro="" textlink="">
      <xdr:nvSpPr>
        <xdr:cNvPr id="600" name="n_2mainValue【庁舎】&#10;有形固定資産減価償却率">
          <a:extLst>
            <a:ext uri="{FF2B5EF4-FFF2-40B4-BE49-F238E27FC236}">
              <a16:creationId xmlns:a16="http://schemas.microsoft.com/office/drawing/2014/main" id="{49015EB8-31C0-4CA1-9408-CC8669417D2D}"/>
            </a:ext>
          </a:extLst>
        </xdr:cNvPr>
        <xdr:cNvSpPr txBox="1"/>
      </xdr:nvSpPr>
      <xdr:spPr>
        <a:xfrm>
          <a:off x="12993311" y="161161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115769</xdr:rowOff>
    </xdr:from>
    <xdr:ext cx="340478" cy="259045"/>
    <xdr:sp macro="" textlink="">
      <xdr:nvSpPr>
        <xdr:cNvPr id="601" name="n_3mainValue【庁舎】&#10;有形固定資産減価償却率">
          <a:extLst>
            <a:ext uri="{FF2B5EF4-FFF2-40B4-BE49-F238E27FC236}">
              <a16:creationId xmlns:a16="http://schemas.microsoft.com/office/drawing/2014/main" id="{BCD3EDE6-0D99-46A9-9452-284B263505B3}"/>
            </a:ext>
          </a:extLst>
        </xdr:cNvPr>
        <xdr:cNvSpPr txBox="1"/>
      </xdr:nvSpPr>
      <xdr:spPr>
        <a:xfrm>
          <a:off x="12183686" y="16060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66783</xdr:rowOff>
    </xdr:from>
    <xdr:ext cx="340478" cy="259045"/>
    <xdr:sp macro="" textlink="">
      <xdr:nvSpPr>
        <xdr:cNvPr id="602" name="n_4mainValue【庁舎】&#10;有形固定資産減価償却率">
          <a:extLst>
            <a:ext uri="{FF2B5EF4-FFF2-40B4-BE49-F238E27FC236}">
              <a16:creationId xmlns:a16="http://schemas.microsoft.com/office/drawing/2014/main" id="{67B3729F-B07F-4E79-8E34-17C9CD181405}"/>
            </a:ext>
          </a:extLst>
        </xdr:cNvPr>
        <xdr:cNvSpPr txBox="1"/>
      </xdr:nvSpPr>
      <xdr:spPr>
        <a:xfrm>
          <a:off x="11383586" y="16008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525817DA-D283-4612-9DA9-9A80215FF85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E83EA213-539A-421E-8425-2B5EE813172D}"/>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4583FFE0-58A0-48C1-B019-D0F26D24B2F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267FE2F6-53AB-45E9-BEA6-91B04402B05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A2B3349B-BECD-4933-AB13-AC22595BD343}"/>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E78597CB-C81F-453D-A436-C3FC9AEC86CF}"/>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3DDBDA1C-1DA6-469B-8A8A-28EEE2B315A7}"/>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905910AE-367F-4EF6-A16A-A484916A6468}"/>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5B868D9C-5E00-4605-BD12-039DBB66FA1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E76EE57E-D0D3-485B-B567-88CD927C0CE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id="{03AEE576-33D1-4F2D-B35A-8DCB22365A44}"/>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264CF5D0-C9D9-4EFB-9A5B-192D8B3C7C5C}"/>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id="{7FDA8016-DF6F-4278-ADC5-BDCF9E625EED}"/>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id="{0CF8520D-949F-48DC-AB5B-B03DC79B8B26}"/>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id="{36F8CCC1-7BA9-435A-89DF-49C954477D54}"/>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id="{2B3FC32C-3A8B-4D88-A5F4-53512A63A2CA}"/>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id="{856B00CC-D7B7-4BA2-92F1-6225B8FED365}"/>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id="{F915EF36-786B-4171-8E54-009C1E3A38CD}"/>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id="{D6BD146A-6B02-429D-86D5-82F87552F28A}"/>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id="{57957BB5-A555-4267-A5FE-8C45620FA966}"/>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id="{F9FF1D93-081E-4D3F-B565-A6046744CF83}"/>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id="{573DCEF9-A8AE-4EFD-8474-C0159BBAB709}"/>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E0DF2812-E0BE-495F-9820-91A3C4F60D5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8F9F0128-6970-44DA-AC0C-427F339E0E79}"/>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a:extLst>
            <a:ext uri="{FF2B5EF4-FFF2-40B4-BE49-F238E27FC236}">
              <a16:creationId xmlns:a16="http://schemas.microsoft.com/office/drawing/2014/main" id="{6B8D67BB-95F4-4413-8201-9ACE08E0CAB8}"/>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628" name="直線コネクタ 627">
          <a:extLst>
            <a:ext uri="{FF2B5EF4-FFF2-40B4-BE49-F238E27FC236}">
              <a16:creationId xmlns:a16="http://schemas.microsoft.com/office/drawing/2014/main" id="{E9765EF4-7F19-40FF-9486-3946233009F5}"/>
            </a:ext>
          </a:extLst>
        </xdr:cNvPr>
        <xdr:cNvCxnSpPr/>
      </xdr:nvCxnSpPr>
      <xdr:spPr>
        <a:xfrm flipV="1">
          <a:off x="19954239" y="16223614"/>
          <a:ext cx="0" cy="1428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629" name="【庁舎】&#10;一人当たり面積最小値テキスト">
          <a:extLst>
            <a:ext uri="{FF2B5EF4-FFF2-40B4-BE49-F238E27FC236}">
              <a16:creationId xmlns:a16="http://schemas.microsoft.com/office/drawing/2014/main" id="{FEA15453-00A6-436B-B1B3-3CD3EA635BBB}"/>
            </a:ext>
          </a:extLst>
        </xdr:cNvPr>
        <xdr:cNvSpPr txBox="1"/>
      </xdr:nvSpPr>
      <xdr:spPr>
        <a:xfrm>
          <a:off x="19992975" y="1764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630" name="直線コネクタ 629">
          <a:extLst>
            <a:ext uri="{FF2B5EF4-FFF2-40B4-BE49-F238E27FC236}">
              <a16:creationId xmlns:a16="http://schemas.microsoft.com/office/drawing/2014/main" id="{73CDC775-E6E6-4394-8DD6-CBFADF695995}"/>
            </a:ext>
          </a:extLst>
        </xdr:cNvPr>
        <xdr:cNvCxnSpPr/>
      </xdr:nvCxnSpPr>
      <xdr:spPr>
        <a:xfrm>
          <a:off x="19878675" y="176521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631" name="【庁舎】&#10;一人当たり面積最大値テキスト">
          <a:extLst>
            <a:ext uri="{FF2B5EF4-FFF2-40B4-BE49-F238E27FC236}">
              <a16:creationId xmlns:a16="http://schemas.microsoft.com/office/drawing/2014/main" id="{50DD8950-769E-4134-B51F-DCACF268FB3F}"/>
            </a:ext>
          </a:extLst>
        </xdr:cNvPr>
        <xdr:cNvSpPr txBox="1"/>
      </xdr:nvSpPr>
      <xdr:spPr>
        <a:xfrm>
          <a:off x="19992975" y="1600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632" name="直線コネクタ 631">
          <a:extLst>
            <a:ext uri="{FF2B5EF4-FFF2-40B4-BE49-F238E27FC236}">
              <a16:creationId xmlns:a16="http://schemas.microsoft.com/office/drawing/2014/main" id="{C17684C1-A6EE-488C-B278-949EA48959A4}"/>
            </a:ext>
          </a:extLst>
        </xdr:cNvPr>
        <xdr:cNvCxnSpPr/>
      </xdr:nvCxnSpPr>
      <xdr:spPr>
        <a:xfrm>
          <a:off x="19878675" y="16223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633" name="【庁舎】&#10;一人当たり面積平均値テキスト">
          <a:extLst>
            <a:ext uri="{FF2B5EF4-FFF2-40B4-BE49-F238E27FC236}">
              <a16:creationId xmlns:a16="http://schemas.microsoft.com/office/drawing/2014/main" id="{32443317-2D97-4705-B921-786946B83794}"/>
            </a:ext>
          </a:extLst>
        </xdr:cNvPr>
        <xdr:cNvSpPr txBox="1"/>
      </xdr:nvSpPr>
      <xdr:spPr>
        <a:xfrm>
          <a:off x="19992975" y="17250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634" name="フローチャート: 判断 633">
          <a:extLst>
            <a:ext uri="{FF2B5EF4-FFF2-40B4-BE49-F238E27FC236}">
              <a16:creationId xmlns:a16="http://schemas.microsoft.com/office/drawing/2014/main" id="{1FEBDE2F-C928-48BD-9D21-481238DD957C}"/>
            </a:ext>
          </a:extLst>
        </xdr:cNvPr>
        <xdr:cNvSpPr/>
      </xdr:nvSpPr>
      <xdr:spPr>
        <a:xfrm>
          <a:off x="19897725" y="172717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635" name="フローチャート: 判断 634">
          <a:extLst>
            <a:ext uri="{FF2B5EF4-FFF2-40B4-BE49-F238E27FC236}">
              <a16:creationId xmlns:a16="http://schemas.microsoft.com/office/drawing/2014/main" id="{5B31BFA1-55D1-404D-8D92-A6576D467533}"/>
            </a:ext>
          </a:extLst>
        </xdr:cNvPr>
        <xdr:cNvSpPr/>
      </xdr:nvSpPr>
      <xdr:spPr>
        <a:xfrm>
          <a:off x="19154775" y="172666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636" name="フローチャート: 判断 635">
          <a:extLst>
            <a:ext uri="{FF2B5EF4-FFF2-40B4-BE49-F238E27FC236}">
              <a16:creationId xmlns:a16="http://schemas.microsoft.com/office/drawing/2014/main" id="{E2A5EB00-2D15-4C92-81BE-D81E15B3B246}"/>
            </a:ext>
          </a:extLst>
        </xdr:cNvPr>
        <xdr:cNvSpPr/>
      </xdr:nvSpPr>
      <xdr:spPr>
        <a:xfrm>
          <a:off x="18345150" y="172682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637" name="フローチャート: 判断 636">
          <a:extLst>
            <a:ext uri="{FF2B5EF4-FFF2-40B4-BE49-F238E27FC236}">
              <a16:creationId xmlns:a16="http://schemas.microsoft.com/office/drawing/2014/main" id="{30333B82-F814-4820-869A-9F097FB1EA6D}"/>
            </a:ext>
          </a:extLst>
        </xdr:cNvPr>
        <xdr:cNvSpPr/>
      </xdr:nvSpPr>
      <xdr:spPr>
        <a:xfrm>
          <a:off x="17554575" y="172505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638" name="フローチャート: 判断 637">
          <a:extLst>
            <a:ext uri="{FF2B5EF4-FFF2-40B4-BE49-F238E27FC236}">
              <a16:creationId xmlns:a16="http://schemas.microsoft.com/office/drawing/2014/main" id="{F62F8344-787C-4D9A-B1ED-59C8B7002D94}"/>
            </a:ext>
          </a:extLst>
        </xdr:cNvPr>
        <xdr:cNvSpPr/>
      </xdr:nvSpPr>
      <xdr:spPr>
        <a:xfrm>
          <a:off x="16754475" y="172503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C0BD4C12-A401-4A26-8B8B-CCAF10759A6F}"/>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9DD9C123-6A9F-4E01-B2AB-EC6580BBE688}"/>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842BC1C-D7EE-4886-B3F7-8017AD1ED6C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A87A04EC-806D-419D-AD26-A6329689D58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F240DFC6-C8C0-46F3-B303-70003B3F05E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80918</xdr:rowOff>
    </xdr:from>
    <xdr:to>
      <xdr:col>116</xdr:col>
      <xdr:colOff>114300</xdr:colOff>
      <xdr:row>103</xdr:row>
      <xdr:rowOff>11068</xdr:rowOff>
    </xdr:to>
    <xdr:sp macro="" textlink="">
      <xdr:nvSpPr>
        <xdr:cNvPr id="644" name="楕円 643">
          <a:extLst>
            <a:ext uri="{FF2B5EF4-FFF2-40B4-BE49-F238E27FC236}">
              <a16:creationId xmlns:a16="http://schemas.microsoft.com/office/drawing/2014/main" id="{85FCDD5F-11D0-4876-BE03-050D8F01775B}"/>
            </a:ext>
          </a:extLst>
        </xdr:cNvPr>
        <xdr:cNvSpPr/>
      </xdr:nvSpPr>
      <xdr:spPr>
        <a:xfrm>
          <a:off x="19897725" y="167147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103795</xdr:rowOff>
    </xdr:from>
    <xdr:ext cx="469744" cy="259045"/>
    <xdr:sp macro="" textlink="">
      <xdr:nvSpPr>
        <xdr:cNvPr id="645" name="【庁舎】&#10;一人当たり面積該当値テキスト">
          <a:extLst>
            <a:ext uri="{FF2B5EF4-FFF2-40B4-BE49-F238E27FC236}">
              <a16:creationId xmlns:a16="http://schemas.microsoft.com/office/drawing/2014/main" id="{9A3A9EFF-6D34-4C22-AA56-1F134A8E46D6}"/>
            </a:ext>
          </a:extLst>
        </xdr:cNvPr>
        <xdr:cNvSpPr txBox="1"/>
      </xdr:nvSpPr>
      <xdr:spPr>
        <a:xfrm>
          <a:off x="19992975" y="1656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111942</xdr:rowOff>
    </xdr:from>
    <xdr:to>
      <xdr:col>112</xdr:col>
      <xdr:colOff>38100</xdr:colOff>
      <xdr:row>103</xdr:row>
      <xdr:rowOff>42092</xdr:rowOff>
    </xdr:to>
    <xdr:sp macro="" textlink="">
      <xdr:nvSpPr>
        <xdr:cNvPr id="646" name="楕円 645">
          <a:extLst>
            <a:ext uri="{FF2B5EF4-FFF2-40B4-BE49-F238E27FC236}">
              <a16:creationId xmlns:a16="http://schemas.microsoft.com/office/drawing/2014/main" id="{4878320E-65CE-4BA6-A88E-407C857BCDE1}"/>
            </a:ext>
          </a:extLst>
        </xdr:cNvPr>
        <xdr:cNvSpPr/>
      </xdr:nvSpPr>
      <xdr:spPr>
        <a:xfrm>
          <a:off x="19154775" y="167425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131718</xdr:rowOff>
    </xdr:from>
    <xdr:to>
      <xdr:col>116</xdr:col>
      <xdr:colOff>63500</xdr:colOff>
      <xdr:row>102</xdr:row>
      <xdr:rowOff>162742</xdr:rowOff>
    </xdr:to>
    <xdr:cxnSp macro="">
      <xdr:nvCxnSpPr>
        <xdr:cNvPr id="647" name="直線コネクタ 646">
          <a:extLst>
            <a:ext uri="{FF2B5EF4-FFF2-40B4-BE49-F238E27FC236}">
              <a16:creationId xmlns:a16="http://schemas.microsoft.com/office/drawing/2014/main" id="{38FAC09C-317B-4C93-B012-CAF3250D8C98}"/>
            </a:ext>
          </a:extLst>
        </xdr:cNvPr>
        <xdr:cNvCxnSpPr/>
      </xdr:nvCxnSpPr>
      <xdr:spPr>
        <a:xfrm flipV="1">
          <a:off x="19202400" y="16762368"/>
          <a:ext cx="75247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142966</xdr:rowOff>
    </xdr:from>
    <xdr:to>
      <xdr:col>107</xdr:col>
      <xdr:colOff>101600</xdr:colOff>
      <xdr:row>103</xdr:row>
      <xdr:rowOff>73116</xdr:rowOff>
    </xdr:to>
    <xdr:sp macro="" textlink="">
      <xdr:nvSpPr>
        <xdr:cNvPr id="648" name="楕円 647">
          <a:extLst>
            <a:ext uri="{FF2B5EF4-FFF2-40B4-BE49-F238E27FC236}">
              <a16:creationId xmlns:a16="http://schemas.microsoft.com/office/drawing/2014/main" id="{EF9AE65E-11FE-4C60-A2E1-27CCF2B4B6BD}"/>
            </a:ext>
          </a:extLst>
        </xdr:cNvPr>
        <xdr:cNvSpPr/>
      </xdr:nvSpPr>
      <xdr:spPr>
        <a:xfrm>
          <a:off x="18345150" y="167704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162742</xdr:rowOff>
    </xdr:from>
    <xdr:to>
      <xdr:col>111</xdr:col>
      <xdr:colOff>177800</xdr:colOff>
      <xdr:row>103</xdr:row>
      <xdr:rowOff>22316</xdr:rowOff>
    </xdr:to>
    <xdr:cxnSp macro="">
      <xdr:nvCxnSpPr>
        <xdr:cNvPr id="649" name="直線コネクタ 648">
          <a:extLst>
            <a:ext uri="{FF2B5EF4-FFF2-40B4-BE49-F238E27FC236}">
              <a16:creationId xmlns:a16="http://schemas.microsoft.com/office/drawing/2014/main" id="{6DAF9304-10C8-42DB-9E00-A14E0D415CAD}"/>
            </a:ext>
          </a:extLst>
        </xdr:cNvPr>
        <xdr:cNvCxnSpPr/>
      </xdr:nvCxnSpPr>
      <xdr:spPr>
        <a:xfrm flipV="1">
          <a:off x="18392775" y="16790217"/>
          <a:ext cx="809625"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169092</xdr:rowOff>
    </xdr:from>
    <xdr:to>
      <xdr:col>102</xdr:col>
      <xdr:colOff>165100</xdr:colOff>
      <xdr:row>103</xdr:row>
      <xdr:rowOff>99242</xdr:rowOff>
    </xdr:to>
    <xdr:sp macro="" textlink="">
      <xdr:nvSpPr>
        <xdr:cNvPr id="650" name="楕円 649">
          <a:extLst>
            <a:ext uri="{FF2B5EF4-FFF2-40B4-BE49-F238E27FC236}">
              <a16:creationId xmlns:a16="http://schemas.microsoft.com/office/drawing/2014/main" id="{8FA9902D-02F5-4AF2-97B1-58B1D22CDAA6}"/>
            </a:ext>
          </a:extLst>
        </xdr:cNvPr>
        <xdr:cNvSpPr/>
      </xdr:nvSpPr>
      <xdr:spPr>
        <a:xfrm>
          <a:off x="17554575" y="167997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22316</xdr:rowOff>
    </xdr:from>
    <xdr:to>
      <xdr:col>107</xdr:col>
      <xdr:colOff>50800</xdr:colOff>
      <xdr:row>103</xdr:row>
      <xdr:rowOff>48442</xdr:rowOff>
    </xdr:to>
    <xdr:cxnSp macro="">
      <xdr:nvCxnSpPr>
        <xdr:cNvPr id="651" name="直線コネクタ 650">
          <a:extLst>
            <a:ext uri="{FF2B5EF4-FFF2-40B4-BE49-F238E27FC236}">
              <a16:creationId xmlns:a16="http://schemas.microsoft.com/office/drawing/2014/main" id="{156AD74C-D8BA-4E14-8E56-2DF941750A03}"/>
            </a:ext>
          </a:extLst>
        </xdr:cNvPr>
        <xdr:cNvCxnSpPr/>
      </xdr:nvCxnSpPr>
      <xdr:spPr>
        <a:xfrm flipV="1">
          <a:off x="17602200" y="16827591"/>
          <a:ext cx="790575"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79284</xdr:rowOff>
    </xdr:from>
    <xdr:to>
      <xdr:col>98</xdr:col>
      <xdr:colOff>38100</xdr:colOff>
      <xdr:row>104</xdr:row>
      <xdr:rowOff>9434</xdr:rowOff>
    </xdr:to>
    <xdr:sp macro="" textlink="">
      <xdr:nvSpPr>
        <xdr:cNvPr id="652" name="楕円 651">
          <a:extLst>
            <a:ext uri="{FF2B5EF4-FFF2-40B4-BE49-F238E27FC236}">
              <a16:creationId xmlns:a16="http://schemas.microsoft.com/office/drawing/2014/main" id="{C7AA3760-E2CC-45EB-9D91-72E1DCC74FF6}"/>
            </a:ext>
          </a:extLst>
        </xdr:cNvPr>
        <xdr:cNvSpPr/>
      </xdr:nvSpPr>
      <xdr:spPr>
        <a:xfrm>
          <a:off x="16754475" y="168813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48442</xdr:rowOff>
    </xdr:from>
    <xdr:to>
      <xdr:col>102</xdr:col>
      <xdr:colOff>114300</xdr:colOff>
      <xdr:row>103</xdr:row>
      <xdr:rowOff>130084</xdr:rowOff>
    </xdr:to>
    <xdr:cxnSp macro="">
      <xdr:nvCxnSpPr>
        <xdr:cNvPr id="653" name="直線コネクタ 652">
          <a:extLst>
            <a:ext uri="{FF2B5EF4-FFF2-40B4-BE49-F238E27FC236}">
              <a16:creationId xmlns:a16="http://schemas.microsoft.com/office/drawing/2014/main" id="{73253EA5-754F-4596-B212-B403A63DFA77}"/>
            </a:ext>
          </a:extLst>
        </xdr:cNvPr>
        <xdr:cNvCxnSpPr/>
      </xdr:nvCxnSpPr>
      <xdr:spPr>
        <a:xfrm flipV="1">
          <a:off x="16802100" y="16847367"/>
          <a:ext cx="8001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654" name="n_1aveValue【庁舎】&#10;一人当たり面積">
          <a:extLst>
            <a:ext uri="{FF2B5EF4-FFF2-40B4-BE49-F238E27FC236}">
              <a16:creationId xmlns:a16="http://schemas.microsoft.com/office/drawing/2014/main" id="{5F50D065-B8F8-49C5-BA76-9A6F9D248018}"/>
            </a:ext>
          </a:extLst>
        </xdr:cNvPr>
        <xdr:cNvSpPr txBox="1"/>
      </xdr:nvSpPr>
      <xdr:spPr>
        <a:xfrm>
          <a:off x="18983402" y="1735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655" name="n_2aveValue【庁舎】&#10;一人当たり面積">
          <a:extLst>
            <a:ext uri="{FF2B5EF4-FFF2-40B4-BE49-F238E27FC236}">
              <a16:creationId xmlns:a16="http://schemas.microsoft.com/office/drawing/2014/main" id="{1C7DCA9B-16AB-4AE1-8AEC-C508F5035076}"/>
            </a:ext>
          </a:extLst>
        </xdr:cNvPr>
        <xdr:cNvSpPr txBox="1"/>
      </xdr:nvSpPr>
      <xdr:spPr>
        <a:xfrm>
          <a:off x="18183302" y="1736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656" name="n_3aveValue【庁舎】&#10;一人当たり面積">
          <a:extLst>
            <a:ext uri="{FF2B5EF4-FFF2-40B4-BE49-F238E27FC236}">
              <a16:creationId xmlns:a16="http://schemas.microsoft.com/office/drawing/2014/main" id="{2F6B18B6-D378-4CED-A445-083ED83BFBF6}"/>
            </a:ext>
          </a:extLst>
        </xdr:cNvPr>
        <xdr:cNvSpPr txBox="1"/>
      </xdr:nvSpPr>
      <xdr:spPr>
        <a:xfrm>
          <a:off x="17383202" y="1734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657" name="n_4aveValue【庁舎】&#10;一人当たり面積">
          <a:extLst>
            <a:ext uri="{FF2B5EF4-FFF2-40B4-BE49-F238E27FC236}">
              <a16:creationId xmlns:a16="http://schemas.microsoft.com/office/drawing/2014/main" id="{AD6DA747-9853-41E9-BD46-E6C6F3CC3D1F}"/>
            </a:ext>
          </a:extLst>
        </xdr:cNvPr>
        <xdr:cNvSpPr txBox="1"/>
      </xdr:nvSpPr>
      <xdr:spPr>
        <a:xfrm>
          <a:off x="16592627" y="1734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58619</xdr:rowOff>
    </xdr:from>
    <xdr:ext cx="469744" cy="259045"/>
    <xdr:sp macro="" textlink="">
      <xdr:nvSpPr>
        <xdr:cNvPr id="658" name="n_1mainValue【庁舎】&#10;一人当たり面積">
          <a:extLst>
            <a:ext uri="{FF2B5EF4-FFF2-40B4-BE49-F238E27FC236}">
              <a16:creationId xmlns:a16="http://schemas.microsoft.com/office/drawing/2014/main" id="{AECCA762-03A0-43CA-BFE8-ECEC21E36C42}"/>
            </a:ext>
          </a:extLst>
        </xdr:cNvPr>
        <xdr:cNvSpPr txBox="1"/>
      </xdr:nvSpPr>
      <xdr:spPr>
        <a:xfrm>
          <a:off x="18983402" y="165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89643</xdr:rowOff>
    </xdr:from>
    <xdr:ext cx="469744" cy="259045"/>
    <xdr:sp macro="" textlink="">
      <xdr:nvSpPr>
        <xdr:cNvPr id="659" name="n_2mainValue【庁舎】&#10;一人当たり面積">
          <a:extLst>
            <a:ext uri="{FF2B5EF4-FFF2-40B4-BE49-F238E27FC236}">
              <a16:creationId xmlns:a16="http://schemas.microsoft.com/office/drawing/2014/main" id="{043D4AD8-76A0-40C6-B1A1-5D91B7894603}"/>
            </a:ext>
          </a:extLst>
        </xdr:cNvPr>
        <xdr:cNvSpPr txBox="1"/>
      </xdr:nvSpPr>
      <xdr:spPr>
        <a:xfrm>
          <a:off x="18183302" y="165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115769</xdr:rowOff>
    </xdr:from>
    <xdr:ext cx="469744" cy="259045"/>
    <xdr:sp macro="" textlink="">
      <xdr:nvSpPr>
        <xdr:cNvPr id="660" name="n_3mainValue【庁舎】&#10;一人当たり面積">
          <a:extLst>
            <a:ext uri="{FF2B5EF4-FFF2-40B4-BE49-F238E27FC236}">
              <a16:creationId xmlns:a16="http://schemas.microsoft.com/office/drawing/2014/main" id="{7EE49C18-CB40-434D-8228-EA06438EF3AE}"/>
            </a:ext>
          </a:extLst>
        </xdr:cNvPr>
        <xdr:cNvSpPr txBox="1"/>
      </xdr:nvSpPr>
      <xdr:spPr>
        <a:xfrm>
          <a:off x="17383202" y="165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25961</xdr:rowOff>
    </xdr:from>
    <xdr:ext cx="469744" cy="259045"/>
    <xdr:sp macro="" textlink="">
      <xdr:nvSpPr>
        <xdr:cNvPr id="661" name="n_4mainValue【庁舎】&#10;一人当たり面積">
          <a:extLst>
            <a:ext uri="{FF2B5EF4-FFF2-40B4-BE49-F238E27FC236}">
              <a16:creationId xmlns:a16="http://schemas.microsoft.com/office/drawing/2014/main" id="{8B0AB50F-8E28-489E-A2F2-C31992B7AFB5}"/>
            </a:ext>
          </a:extLst>
        </xdr:cNvPr>
        <xdr:cNvSpPr txBox="1"/>
      </xdr:nvSpPr>
      <xdr:spPr>
        <a:xfrm>
          <a:off x="16592627" y="1665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EEFF3557-8E91-4705-A951-6FB2FBB72C4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04195D59-6C86-4ECF-B246-CCD402533E2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8C6F3F3F-B9CF-4DC7-AF6C-A69950372F15}"/>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体育館については、昭和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た合併前町村の施設がそのまま残っているため、有形固定資産減価償却率及び一人当たり面積ともに類似団体平均を大きく上回っている。更新する場合は集約化が前提となるが、その規模や機能を精査する必要がある。一般廃棄物処理施設につい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年度に新焼却処理施設を整備したため、有形固定資産減価償却率は減少した。しかし、現状の処理施設（</a:t>
          </a:r>
          <a:r>
            <a:rPr kumimoji="1" lang="en-US" altLang="ja-JP" sz="1100">
              <a:solidFill>
                <a:schemeClr val="dk1"/>
              </a:solidFill>
              <a:effectLst/>
              <a:latin typeface="+mn-lt"/>
              <a:ea typeface="+mn-ea"/>
              <a:cs typeface="+mn-cs"/>
            </a:rPr>
            <a:t>RDF</a:t>
          </a:r>
          <a:r>
            <a:rPr kumimoji="1" lang="ja-JP" altLang="ja-JP" sz="1100">
              <a:solidFill>
                <a:schemeClr val="dk1"/>
              </a:solidFill>
              <a:effectLst/>
              <a:latin typeface="+mn-lt"/>
              <a:ea typeface="+mn-ea"/>
              <a:cs typeface="+mn-cs"/>
            </a:rPr>
            <a:t>施設）も</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年度末時点では稼働（用途廃止前）していたことから、一人当たり面積は一時的に増加している。消防施設については、</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本所及び分署の建替えを行ったことから、減価償却率は類似団体を大きく下回る。しかし、建替えの際に集約化を行っていないことや、旧消防庁舎を消防団詰所に転用していることから一人当たり面積は類似団体平均を大きく上回っている。庁舎（総合支所含む）は</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年度に建替えを行ったため、減価償却率は大きく低下したが、各支所の数は総合支所として規模縮小した形で更新したことから、トータルの面積は減少したものの、一人当たり面積は類似団体平均を大きく上回った状態は継続している。</a:t>
          </a:r>
          <a:endParaRPr lang="ja-JP" altLang="ja-JP" sz="1400">
            <a:effectLst/>
          </a:endParaRPr>
        </a:p>
        <a:p>
          <a:r>
            <a:rPr kumimoji="1" lang="ja-JP" altLang="ja-JP" sz="1100">
              <a:solidFill>
                <a:schemeClr val="dk1"/>
              </a:solidFill>
              <a:effectLst/>
              <a:latin typeface="+mn-lt"/>
              <a:ea typeface="+mn-ea"/>
              <a:cs typeface="+mn-cs"/>
            </a:rPr>
            <a:t>人口減少が進む本町において、既存施設（＝資産）の保有状況は過大であると言えるため、今後の施設更新にあたっては規模縮小や、集約・複合化、廃止・除却が必要であり、かつ財政指標に留意をしながら投資の抑制、平準化に努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15,187
15,029
273.27
17,442,858
16,543,198
779,111
9,039,456
20,086,242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人口の減少や少子高齢化等による財政基盤の弱さから、自主財源が歳入全体の約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割という状況であり、財政力指数は類似団体平均を大きく下回っている。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また、</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年能登半島地震により税収の低下が想定されるほか、災害復旧に対する公債費が増加し基準財政需要額の増加が見込まれるため、今後、財政力指数は更に低下することが見込まれる。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能登半島地震からの復旧・復興と財政運営のバランスを考慮しながら、歳出削減に努めていく。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経常経費充当一財は前年度比</a:t>
          </a:r>
          <a:r>
            <a:rPr kumimoji="1" lang="en-US" altLang="ja-JP" sz="1200">
              <a:latin typeface="ＭＳ Ｐゴシック" panose="020B0600070205080204" pitchFamily="50" charset="-128"/>
              <a:ea typeface="ＭＳ Ｐゴシック" panose="020B0600070205080204" pitchFamily="50" charset="-128"/>
            </a:rPr>
            <a:t>29,988</a:t>
          </a:r>
          <a:r>
            <a:rPr kumimoji="1" lang="ja-JP" altLang="en-US" sz="1200">
              <a:latin typeface="ＭＳ Ｐゴシック" panose="020B0600070205080204" pitchFamily="50" charset="-128"/>
              <a:ea typeface="ＭＳ Ｐゴシック" panose="020B0600070205080204" pitchFamily="50" charset="-128"/>
            </a:rPr>
            <a:t>千円の増となったが、普通交付税の追加交付もあり、経常一般財源総額が前年度比</a:t>
          </a:r>
          <a:r>
            <a:rPr kumimoji="1" lang="en-US" altLang="ja-JP" sz="1200">
              <a:latin typeface="ＭＳ Ｐゴシック" panose="020B0600070205080204" pitchFamily="50" charset="-128"/>
              <a:ea typeface="ＭＳ Ｐゴシック" panose="020B0600070205080204" pitchFamily="50" charset="-128"/>
            </a:rPr>
            <a:t>68,150</a:t>
          </a:r>
          <a:r>
            <a:rPr kumimoji="1" lang="ja-JP" altLang="en-US" sz="1200">
              <a:latin typeface="ＭＳ Ｐゴシック" panose="020B0600070205080204" pitchFamily="50" charset="-128"/>
              <a:ea typeface="ＭＳ Ｐゴシック" panose="020B0600070205080204" pitchFamily="50" charset="-128"/>
            </a:rPr>
            <a:t>千円の減となったことから、経常収支比率は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ﾎﾟｲﾝﾄ減少した。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a:t>
          </a:r>
          <a:r>
            <a:rPr kumimoji="1" lang="en-US" altLang="ja-JP" sz="1200">
              <a:latin typeface="ＭＳ Ｐゴシック" panose="020B0600070205080204" pitchFamily="50" charset="-128"/>
              <a:ea typeface="ＭＳ Ｐゴシック" panose="020B0600070205080204" pitchFamily="50" charset="-128"/>
            </a:rPr>
            <a:t>R6</a:t>
          </a:r>
          <a:r>
            <a:rPr kumimoji="1" lang="ja-JP" altLang="en-US" sz="1200">
              <a:latin typeface="ＭＳ Ｐゴシック" panose="020B0600070205080204" pitchFamily="50" charset="-128"/>
              <a:ea typeface="ＭＳ Ｐゴシック" panose="020B0600070205080204" pitchFamily="50" charset="-128"/>
            </a:rPr>
            <a:t>年能登半島地震により、</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年度から継続して実施していた大型の繰上償還を</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年度は実施しなかったことや、多額の災害復旧債の発行が見込まれることから、今後の経常収支比率は一定程度増加していく見込みである。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また、物価高騰による物件費、維持管理費等の増加も見込まれるため、事務事業の見直しによる廃止・縮減を進め、経常経費の削減を図る。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71544</xdr:rowOff>
    </xdr:from>
    <xdr:to>
      <xdr:col>23</xdr:col>
      <xdr:colOff>133350</xdr:colOff>
      <xdr:row>64</xdr:row>
      <xdr:rowOff>87630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0443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64</xdr:row>
      <xdr:rowOff>111760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06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64</xdr:row>
      <xdr:rowOff>147955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845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65</xdr:row>
      <xdr:rowOff>117263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120755"/>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37271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37482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年能登半島地震の災害廃棄物処理や公費解体の委託料により、物件費が大幅に増加したため、人口一人当たりの人件費・物件費等決算額は大幅に増加した。この傾向は公費解体が終了する</a:t>
          </a:r>
          <a:r>
            <a:rPr kumimoji="1" lang="en-US" altLang="ja-JP" sz="1100">
              <a:latin typeface="ＭＳ Ｐゴシック" panose="020B0600070205080204" pitchFamily="50" charset="-128"/>
              <a:ea typeface="ＭＳ Ｐゴシック" panose="020B0600070205080204" pitchFamily="50" charset="-128"/>
            </a:rPr>
            <a:t>R7</a:t>
          </a:r>
          <a:r>
            <a:rPr kumimoji="1" lang="ja-JP" altLang="en-US" sz="1100">
              <a:latin typeface="ＭＳ Ｐゴシック" panose="020B0600070205080204" pitchFamily="50" charset="-128"/>
              <a:ea typeface="ＭＳ Ｐゴシック" panose="020B0600070205080204" pitchFamily="50" charset="-128"/>
            </a:rPr>
            <a:t>年度まで続くことが想定される。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人件費については、第</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次定員適正化計画に基づき職員数の削減を行っているところではあるが、定年延長による削減率の鈍化や、人事院勧告による昇給、会計年度任用職員への勤勉手当の支給等の制度変更の影響を大きく受けており、今後も留意が必要である。また</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年度の特殊要因としては、令和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年能登半島地震による時間外勤務の増があげられる。物価高騰の影響もあり、物件費等を抑制することは厳しい面もあるが、できる限りの経費の削減に努める。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30590</xdr:rowOff>
    </xdr:from>
    <xdr:to>
      <xdr:col>23</xdr:col>
      <xdr:colOff>133350</xdr:colOff>
      <xdr:row>87</xdr:row>
      <xdr:rowOff>161083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775290"/>
          <a:ext cx="838200" cy="30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163872</xdr:rowOff>
    </xdr:from>
    <xdr:to>
      <xdr:col>19</xdr:col>
      <xdr:colOff>133350</xdr:colOff>
      <xdr:row>86</xdr:row>
      <xdr:rowOff>30590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737122"/>
          <a:ext cx="889000" cy="3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111973</xdr:rowOff>
    </xdr:from>
    <xdr:to>
      <xdr:col>15</xdr:col>
      <xdr:colOff>82550</xdr:colOff>
      <xdr:row>85</xdr:row>
      <xdr:rowOff>163872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685223"/>
          <a:ext cx="889000" cy="5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130713</xdr:rowOff>
    </xdr:from>
    <xdr:to>
      <xdr:col>11</xdr:col>
      <xdr:colOff>31750</xdr:colOff>
      <xdr:row>85</xdr:row>
      <xdr:rowOff>111973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532513"/>
          <a:ext cx="889000" cy="15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110283</xdr:rowOff>
    </xdr:from>
    <xdr:to>
      <xdr:col>23</xdr:col>
      <xdr:colOff>184150</xdr:colOff>
      <xdr:row>88</xdr:row>
      <xdr:rowOff>40433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502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6160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92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151240</xdr:rowOff>
    </xdr:from>
    <xdr:to>
      <xdr:col>19</xdr:col>
      <xdr:colOff>184150</xdr:colOff>
      <xdr:row>86</xdr:row>
      <xdr:rowOff>81390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7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66167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810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113072</xdr:rowOff>
    </xdr:from>
    <xdr:to>
      <xdr:col>15</xdr:col>
      <xdr:colOff>133350</xdr:colOff>
      <xdr:row>86</xdr:row>
      <xdr:rowOff>43222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68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27999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77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61173</xdr:rowOff>
    </xdr:from>
    <xdr:to>
      <xdr:col>11</xdr:col>
      <xdr:colOff>82550</xdr:colOff>
      <xdr:row>85</xdr:row>
      <xdr:rowOff>162773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6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147550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72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79913</xdr:rowOff>
    </xdr:from>
    <xdr:to>
      <xdr:col>7</xdr:col>
      <xdr:colOff>31750</xdr:colOff>
      <xdr:row>85</xdr:row>
      <xdr:rowOff>10063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48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166290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56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94.3</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94.5</a:t>
          </a:r>
          <a:r>
            <a:rPr kumimoji="1" lang="ja-JP" altLang="en-US" sz="1300">
              <a:latin typeface="ＭＳ Ｐゴシック" panose="020B0600070205080204" pitchFamily="50" charset="-128"/>
              <a:ea typeface="ＭＳ Ｐゴシック" panose="020B0600070205080204" pitchFamily="50" charset="-128"/>
            </a:rPr>
            <a:t>）より微減した。（△</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これは、経験年数階層の変動により平均給料額が大きく変動することが原因と考えられる。</a:t>
          </a:r>
        </a:p>
        <a:p>
          <a:r>
            <a:rPr kumimoji="1" lang="ja-JP" altLang="en-US" sz="1300">
              <a:latin typeface="ＭＳ Ｐゴシック" panose="020B0600070205080204" pitchFamily="50" charset="-128"/>
              <a:ea typeface="ＭＳ Ｐゴシック" panose="020B0600070205080204" pitchFamily="50" charset="-128"/>
            </a:rPr>
            <a:t>　今後についても適正な給与水準となるよう、職員の年齢構成、定員、総人件費等に注意を払っていく。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146755</xdr:rowOff>
    </xdr:from>
    <xdr:to>
      <xdr:col>81</xdr:col>
      <xdr:colOff>44450</xdr:colOff>
      <xdr:row>84</xdr:row>
      <xdr:rowOff>2116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7710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69145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441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84</xdr:row>
      <xdr:rowOff>69145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502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112482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18345</xdr:rowOff>
    </xdr:from>
    <xdr:to>
      <xdr:col>68</xdr:col>
      <xdr:colOff>203200</xdr:colOff>
      <xdr:row>84</xdr:row>
      <xdr:rowOff>119945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130122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小規模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町村が合併したことにより、依然として類似団体の平均を大きく上回っているが、平成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年度の普通会計の職員は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名であるのに対し、令和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年度の職員数は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名の減となった。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年金の支給開始年齢の引き上げに伴い今後再任用職員が増加し、また定年引き上げが令和５年度より段階的に始ま</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により、職員数減少の鈍化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想定される。また、令和６年能登半島地震が発生し復旧復興に必要な人員を確保しつつ、新採職員数のバランスを図りながらの定員管理が必要になってくる。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129187</xdr:rowOff>
    </xdr:from>
    <xdr:to>
      <xdr:col>81</xdr:col>
      <xdr:colOff>44450</xdr:colOff>
      <xdr:row>64</xdr:row>
      <xdr:rowOff>134549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1101987"/>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105057</xdr:rowOff>
    </xdr:from>
    <xdr:to>
      <xdr:col>77</xdr:col>
      <xdr:colOff>44450</xdr:colOff>
      <xdr:row>64</xdr:row>
      <xdr:rowOff>134549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1077857"/>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55456</xdr:rowOff>
    </xdr:from>
    <xdr:to>
      <xdr:col>72</xdr:col>
      <xdr:colOff>203200</xdr:colOff>
      <xdr:row>64</xdr:row>
      <xdr:rowOff>105057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1028256"/>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55456</xdr:rowOff>
    </xdr:from>
    <xdr:to>
      <xdr:col>68</xdr:col>
      <xdr:colOff>152400</xdr:colOff>
      <xdr:row>64</xdr:row>
      <xdr:rowOff>62160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1028256"/>
          <a:ext cx="8890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78387</xdr:rowOff>
    </xdr:from>
    <xdr:to>
      <xdr:col>81</xdr:col>
      <xdr:colOff>95250</xdr:colOff>
      <xdr:row>65</xdr:row>
      <xdr:rowOff>8537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10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50464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102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83749</xdr:rowOff>
    </xdr:from>
    <xdr:to>
      <xdr:col>77</xdr:col>
      <xdr:colOff>95250</xdr:colOff>
      <xdr:row>65</xdr:row>
      <xdr:rowOff>13899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10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170126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114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54257</xdr:rowOff>
    </xdr:from>
    <xdr:to>
      <xdr:col>73</xdr:col>
      <xdr:colOff>44450</xdr:colOff>
      <xdr:row>64</xdr:row>
      <xdr:rowOff>155857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10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140634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111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4656</xdr:rowOff>
    </xdr:from>
    <xdr:to>
      <xdr:col>68</xdr:col>
      <xdr:colOff>203200</xdr:colOff>
      <xdr:row>64</xdr:row>
      <xdr:rowOff>106256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91033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11360</xdr:rowOff>
    </xdr:from>
    <xdr:to>
      <xdr:col>64</xdr:col>
      <xdr:colOff>152400</xdr:colOff>
      <xdr:row>64</xdr:row>
      <xdr:rowOff>112960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98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97737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107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年度の実質公債費比率は、前年度比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ﾎﾟｲﾝﾄの減となっており、単年では</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ﾎﾟｲﾝﾄの減となった。</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年度に実施した大型の繰上償還により、</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年度の定時償還額が減となったことが主な要因である。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により、多額の災害復旧債を発行することから、実質公債費比率は増加していく見込みである。災害復旧債の償還状況を留意しながら、真に必要な事業に対する計画的な地方債発行に努めることで、公債費（分子）の削減を図っ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62654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045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167217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20654"/>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108373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2521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129963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3782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年度までは、投資の抑制や繰上償還の実施、交付税算入率の高い起債の発行により数値は改善されてきた。</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年能登半島地震に対する支援金や寄付金（ふるさと納税）を原資として基金積立てをおこなったことから、充当可能財源が伸びており、対前年度比</a:t>
          </a:r>
          <a:r>
            <a:rPr kumimoji="1" lang="en-US" altLang="ja-JP" sz="1100">
              <a:latin typeface="ＭＳ Ｐゴシック" panose="020B0600070205080204" pitchFamily="50" charset="-128"/>
              <a:ea typeface="ＭＳ Ｐゴシック" panose="020B0600070205080204" pitchFamily="50" charset="-128"/>
            </a:rPr>
            <a:t>24.7</a:t>
          </a:r>
          <a:r>
            <a:rPr kumimoji="1" lang="ja-JP" altLang="en-US" sz="1100">
              <a:latin typeface="ＭＳ Ｐゴシック" panose="020B0600070205080204" pitchFamily="50" charset="-128"/>
              <a:ea typeface="ＭＳ Ｐゴシック" panose="020B0600070205080204" pitchFamily="50" charset="-128"/>
            </a:rPr>
            <a:t>ﾎﾟｲﾝﾄと大幅に減少した。</a:t>
          </a:r>
        </a:p>
        <a:p>
          <a:r>
            <a:rPr kumimoji="1" lang="ja-JP" altLang="en-US" sz="1100">
              <a:latin typeface="ＭＳ Ｐゴシック" panose="020B0600070205080204" pitchFamily="50" charset="-128"/>
              <a:ea typeface="ＭＳ Ｐゴシック" panose="020B0600070205080204" pitchFamily="50" charset="-128"/>
            </a:rPr>
            <a:t>　しかし、今後の災害復旧に対する多額の起債発行や基金の取り崩しにより、将来負担比率の増加が見込まれるため、時期をみた繰上償還の実施や投資の抑制・平準化により地方債残高の削減を図る。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102749</xdr:rowOff>
    </xdr:from>
    <xdr:to>
      <xdr:col>81</xdr:col>
      <xdr:colOff>44450</xdr:colOff>
      <xdr:row>15</xdr:row>
      <xdr:rowOff>43664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331599"/>
          <a:ext cx="838200" cy="28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43664</xdr:rowOff>
    </xdr:from>
    <xdr:to>
      <xdr:col>77</xdr:col>
      <xdr:colOff>44450</xdr:colOff>
      <xdr:row>16</xdr:row>
      <xdr:rowOff>85937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15414"/>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85937</xdr:rowOff>
    </xdr:from>
    <xdr:to>
      <xdr:col>72</xdr:col>
      <xdr:colOff>203200</xdr:colOff>
      <xdr:row>18</xdr:row>
      <xdr:rowOff>113030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2913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113030</xdr:rowOff>
    </xdr:from>
    <xdr:to>
      <xdr:col>68</xdr:col>
      <xdr:colOff>152400</xdr:colOff>
      <xdr:row>19</xdr:row>
      <xdr:rowOff>143813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199130"/>
          <a:ext cx="889000" cy="2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24026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5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164314</xdr:rowOff>
    </xdr:from>
    <xdr:to>
      <xdr:col>77</xdr:col>
      <xdr:colOff>95250</xdr:colOff>
      <xdr:row>15</xdr:row>
      <xdr:rowOff>94464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79241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5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35137</xdr:rowOff>
    </xdr:from>
    <xdr:to>
      <xdr:col>73</xdr:col>
      <xdr:colOff>44450</xdr:colOff>
      <xdr:row>16</xdr:row>
      <xdr:rowOff>136737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121514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62230</xdr:rowOff>
    </xdr:from>
    <xdr:to>
      <xdr:col>68</xdr:col>
      <xdr:colOff>203200</xdr:colOff>
      <xdr:row>18</xdr:row>
      <xdr:rowOff>163830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148607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23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93013</xdr:rowOff>
    </xdr:from>
    <xdr:to>
      <xdr:col>64</xdr:col>
      <xdr:colOff>152400</xdr:colOff>
      <xdr:row>20</xdr:row>
      <xdr:rowOff>23163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3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7940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43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15,187
15,029
273.27
17,442,858
16,543,198
779,111
9,039,456
20,086,242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人件費自体は類似団体平均と比較し低くなっているが、職員数は未だ類似団体と比較して高い水準であり、今後も適切な定員管理による人件費の削減が必要である。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また、令和５年度の特殊要因としては、令和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年能登半島地震発生により時間外勤務が大幅に増加したため、人件費の決算額が大幅に伸びている。</a:t>
          </a:r>
        </a:p>
        <a:p>
          <a:r>
            <a:rPr kumimoji="1" lang="ja-JP" altLang="en-US" sz="1100">
              <a:latin typeface="ＭＳ Ｐゴシック" panose="020B0600070205080204" pitchFamily="50" charset="-128"/>
              <a:ea typeface="ＭＳ Ｐゴシック" panose="020B0600070205080204" pitchFamily="50" charset="-128"/>
            </a:rPr>
            <a:t>　年金の支給開始年齢の引き上げに伴い今後再任用職員が増加するとともに、定年延長が令和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年度より段階的に始まったことにより、職員数減少の鈍化が想定されるが、引き続き職員数の適正管理を図り、職員数及び人件費の削減に努める。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16510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17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8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86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32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137160</xdr:rowOff>
    </xdr:from>
    <xdr:to>
      <xdr:col>20</xdr:col>
      <xdr:colOff>38100</xdr:colOff>
      <xdr:row>35</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ﾎﾟｲﾝﾄの増となったが、合併振興基金や過疎ｿﾌﾄの充当財源の減や、令和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年能登半島地震により有線ﾃﾚﾋﾞ・ｲﾝﾀｰﾈｯﾄ使用料が減少したことで充当財源が減少したことが主な要因である。</a:t>
          </a:r>
        </a:p>
        <a:p>
          <a:r>
            <a:rPr kumimoji="1" lang="ja-JP" altLang="en-US" sz="1100">
              <a:latin typeface="ＭＳ Ｐゴシック" panose="020B0600070205080204" pitchFamily="50" charset="-128"/>
              <a:ea typeface="ＭＳ Ｐゴシック" panose="020B0600070205080204" pitchFamily="50" charset="-128"/>
            </a:rPr>
            <a:t>物価高騰の影響が続くことや、ｼｽﾃﾑ標準化に係る保守料や使用料の増が今後見込まれており、物件費自体の削減は非常に厳しいものがある。公共施設の集約化・廃止による需用費の削減や照明</a:t>
          </a:r>
          <a:r>
            <a:rPr kumimoji="1" lang="en-US" altLang="ja-JP" sz="1100">
              <a:latin typeface="ＭＳ Ｐゴシック" panose="020B0600070205080204" pitchFamily="50" charset="-128"/>
              <a:ea typeface="ＭＳ Ｐゴシック" panose="020B0600070205080204" pitchFamily="50" charset="-128"/>
            </a:rPr>
            <a:t>LED</a:t>
          </a:r>
          <a:r>
            <a:rPr kumimoji="1" lang="ja-JP" altLang="en-US" sz="1100">
              <a:latin typeface="ＭＳ Ｐゴシック" panose="020B0600070205080204" pitchFamily="50" charset="-128"/>
              <a:ea typeface="ＭＳ Ｐゴシック" panose="020B0600070205080204" pitchFamily="50" charset="-128"/>
            </a:rPr>
            <a:t>化による電気料の削減等、できる限りの経常経費削減に努めるとともに、ｺｽﾄ意識の醸成を図っていく。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133858</xdr:rowOff>
    </xdr:from>
    <xdr:to>
      <xdr:col>82</xdr:col>
      <xdr:colOff>107950</xdr:colOff>
      <xdr:row>14</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627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60706</xdr:rowOff>
    </xdr:from>
    <xdr:to>
      <xdr:col>78</xdr:col>
      <xdr:colOff>69850</xdr:colOff>
      <xdr:row>13</xdr:row>
      <xdr:rowOff>133858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895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140716</xdr:rowOff>
    </xdr:from>
    <xdr:to>
      <xdr:col>73</xdr:col>
      <xdr:colOff>180975</xdr:colOff>
      <xdr:row>13</xdr:row>
      <xdr:rowOff>60706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981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140716</xdr:rowOff>
    </xdr:from>
    <xdr:to>
      <xdr:col>69</xdr:col>
      <xdr:colOff>92075</xdr:colOff>
      <xdr:row>13</xdr:row>
      <xdr:rowOff>14986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1981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xdr:rowOff>
    </xdr:from>
    <xdr:to>
      <xdr:col>82</xdr:col>
      <xdr:colOff>158750</xdr:colOff>
      <xdr:row>14</xdr:row>
      <xdr:rowOff>113792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28719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5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83058</xdr:rowOff>
    </xdr:from>
    <xdr:to>
      <xdr:col>78</xdr:col>
      <xdr:colOff>120650</xdr:colOff>
      <xdr:row>14</xdr:row>
      <xdr:rowOff>13208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23385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8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9906</xdr:rowOff>
    </xdr:from>
    <xdr:to>
      <xdr:col>74</xdr:col>
      <xdr:colOff>31750</xdr:colOff>
      <xdr:row>13</xdr:row>
      <xdr:rowOff>111506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121683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89916</xdr:rowOff>
    </xdr:from>
    <xdr:to>
      <xdr:col>69</xdr:col>
      <xdr:colOff>142875</xdr:colOff>
      <xdr:row>13</xdr:row>
      <xdr:rowOff>20066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30243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1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135636</xdr:rowOff>
    </xdr:from>
    <xdr:to>
      <xdr:col>65</xdr:col>
      <xdr:colOff>53975</xdr:colOff>
      <xdr:row>13</xdr:row>
      <xdr:rowOff>65786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75963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ポイントの減となったが、出生数の減による少子化対策事業費の減や、園児数の減による公立認定こども園管理費の減などが主な要因である。</a:t>
          </a:r>
        </a:p>
        <a:p>
          <a:r>
            <a:rPr kumimoji="1" lang="ja-JP" altLang="en-US" sz="1100">
              <a:latin typeface="ＭＳ Ｐゴシック" panose="020B0600070205080204" pitchFamily="50" charset="-128"/>
              <a:ea typeface="ＭＳ Ｐゴシック" panose="020B0600070205080204" pitchFamily="50" charset="-128"/>
            </a:rPr>
            <a:t>類似団体平均は下回っているが、令和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年能登半島地震の影響による人口減が今後どのように影響してくるか注視が必要である。</a:t>
          </a:r>
        </a:p>
        <a:p>
          <a:r>
            <a:rPr kumimoji="1" lang="ja-JP" altLang="en-US" sz="1100">
              <a:latin typeface="ＭＳ Ｐゴシック" panose="020B0600070205080204" pitchFamily="50" charset="-128"/>
              <a:ea typeface="ＭＳ Ｐゴシック" panose="020B0600070205080204" pitchFamily="50" charset="-128"/>
            </a:rPr>
            <a:t>　復興に向けた新たな施策も必要と考えられるため、既存事業の見直しも行いながら、財政負担とのバランスを考慮したうえで、事業を展開していく必要がある。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853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52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52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342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ﾎﾟｲﾝﾄの減となったが、除雪費の減による維持補修費の減や、令和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年能登半島地震の影響で介護ｻｰﾋﾞｽ利用者が減少したこと等による介護保険特別会計への繰出金が減少したことが主な要因である。</a:t>
          </a:r>
        </a:p>
        <a:p>
          <a:r>
            <a:rPr kumimoji="1" lang="ja-JP" altLang="en-US" sz="1100">
              <a:latin typeface="ＭＳ Ｐゴシック" panose="020B0600070205080204" pitchFamily="50" charset="-128"/>
              <a:ea typeface="ＭＳ Ｐゴシック" panose="020B0600070205080204" pitchFamily="50" charset="-128"/>
            </a:rPr>
            <a:t>　しかし、高齢化率が増加していることや、介護認定の申請が急増しており、国保・後期高齢・介護の各特別会計への繰出金が増加していくことも想定される。経費の削減に加えて、保険料の適正化など収入面の対策も図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75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3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58420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58</xdr:row>
      <xdr:rowOff>134620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5962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170197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ﾎﾟｲﾝﾄの増となったが、奥能登広域圏事務組合への負担金の増（令和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年能登半島地震に係る消防職員の時間外勤務手当の増）が主な要因である。</a:t>
          </a:r>
        </a:p>
        <a:p>
          <a:r>
            <a:rPr kumimoji="1" lang="ja-JP" altLang="en-US" sz="1100">
              <a:latin typeface="ＭＳ Ｐゴシック" panose="020B0600070205080204" pitchFamily="50" charset="-128"/>
              <a:ea typeface="ＭＳ Ｐゴシック" panose="020B0600070205080204" pitchFamily="50" charset="-128"/>
            </a:rPr>
            <a:t>　また、今後の懸念材料として、地震の影響もあり、公立宇出津総合病院の経営状況が悪化していることから、病院事業会計への繰出金が増加する見込みである。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単独の補助事業の見直しを行うなど事業費の削減を図っていく。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95976</xdr:rowOff>
    </xdr:from>
    <xdr:to>
      <xdr:col>82</xdr:col>
      <xdr:colOff>107950</xdr:colOff>
      <xdr:row>37</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43962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95976</xdr:rowOff>
    </xdr:from>
    <xdr:to>
      <xdr:col>78</xdr:col>
      <xdr:colOff>69850</xdr:colOff>
      <xdr:row>37</xdr:row>
      <xdr:rowOff>128633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4396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128633</xdr:rowOff>
    </xdr:from>
    <xdr:to>
      <xdr:col>73</xdr:col>
      <xdr:colOff>180975</xdr:colOff>
      <xdr:row>38</xdr:row>
      <xdr:rowOff>87812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7228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30661</xdr:rowOff>
    </xdr:from>
    <xdr:to>
      <xdr:col>69</xdr:col>
      <xdr:colOff>92075</xdr:colOff>
      <xdr:row>38</xdr:row>
      <xdr:rowOff>87812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374311"/>
          <a:ext cx="8890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45176</xdr:rowOff>
    </xdr:from>
    <xdr:to>
      <xdr:col>78</xdr:col>
      <xdr:colOff>120650</xdr:colOff>
      <xdr:row>37</xdr:row>
      <xdr:rowOff>146776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131553</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7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77833</xdr:rowOff>
    </xdr:from>
    <xdr:to>
      <xdr:col>74</xdr:col>
      <xdr:colOff>31750</xdr:colOff>
      <xdr:row>38</xdr:row>
      <xdr:rowOff>7982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164210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37012</xdr:rowOff>
    </xdr:from>
    <xdr:to>
      <xdr:col>69</xdr:col>
      <xdr:colOff>142875</xdr:colOff>
      <xdr:row>38</xdr:row>
      <xdr:rowOff>138612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5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123389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63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151311</xdr:rowOff>
    </xdr:from>
    <xdr:to>
      <xdr:col>65</xdr:col>
      <xdr:colOff>53975</xdr:colOff>
      <xdr:row>37</xdr:row>
      <xdr:rowOff>81461</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66238</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年度発行の過疎債（ｿﾌﾄ）の償還完了や、</a:t>
          </a:r>
          <a:r>
            <a:rPr kumimoji="1" lang="en-US" altLang="ja-JP" sz="1100">
              <a:latin typeface="ＭＳ Ｐゴシック" panose="020B0600070205080204" pitchFamily="50" charset="-128"/>
              <a:ea typeface="ＭＳ Ｐゴシック" panose="020B0600070205080204" pitchFamily="50" charset="-128"/>
            </a:rPr>
            <a:t>R4</a:t>
          </a:r>
          <a:r>
            <a:rPr kumimoji="1" lang="ja-JP" altLang="en-US" sz="1100">
              <a:latin typeface="ＭＳ Ｐゴシック" panose="020B0600070205080204" pitchFamily="50" charset="-128"/>
              <a:ea typeface="ＭＳ Ｐゴシック" panose="020B0600070205080204" pitchFamily="50" charset="-128"/>
            </a:rPr>
            <a:t>年度に実施した繰上償還の影響により、前年度比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ﾎﾟｲﾝﾄの減となった。</a:t>
          </a:r>
        </a:p>
        <a:p>
          <a:r>
            <a:rPr kumimoji="1" lang="ja-JP" altLang="en-US" sz="1100">
              <a:latin typeface="ＭＳ Ｐゴシック" panose="020B0600070205080204" pitchFamily="50" charset="-128"/>
              <a:ea typeface="ＭＳ Ｐゴシック" panose="020B0600070205080204" pitchFamily="50" charset="-128"/>
            </a:rPr>
            <a:t>　しかし、</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年度は繰上償還を実施しておらず、また、令和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年能登半島地震に対する多額の起債発行が確実であるため、今後の公債費は増加していく見込みである。</a:t>
          </a:r>
        </a:p>
        <a:p>
          <a:r>
            <a:rPr kumimoji="1" lang="ja-JP" altLang="en-US" sz="1100">
              <a:latin typeface="ＭＳ Ｐゴシック" panose="020B0600070205080204" pitchFamily="50" charset="-128"/>
              <a:ea typeface="ＭＳ Ｐゴシック" panose="020B0600070205080204" pitchFamily="50" charset="-128"/>
            </a:rPr>
            <a:t>　災害復旧・復興事業を優先するなかでも、将来の公債費負担を見据えた減債基金の確保や、時期を見極めた繰上償還を実施し、公債費の縮減に努める。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14987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00100"/>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14987</xdr:rowOff>
    </xdr:from>
    <xdr:to>
      <xdr:col>19</xdr:col>
      <xdr:colOff>187325</xdr:colOff>
      <xdr:row>79</xdr:row>
      <xdr:rowOff>101854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5595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19558</xdr:rowOff>
    </xdr:from>
    <xdr:to>
      <xdr:col>15</xdr:col>
      <xdr:colOff>98425</xdr:colOff>
      <xdr:row>79</xdr:row>
      <xdr:rowOff>101854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641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51563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5641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135637</xdr:rowOff>
    </xdr:from>
    <xdr:to>
      <xdr:col>20</xdr:col>
      <xdr:colOff>38100</xdr:colOff>
      <xdr:row>79</xdr:row>
      <xdr:rowOff>65787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50564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51054</xdr:rowOff>
    </xdr:from>
    <xdr:to>
      <xdr:col>15</xdr:col>
      <xdr:colOff>149225</xdr:colOff>
      <xdr:row>79</xdr:row>
      <xdr:rowOff>152654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137431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763</xdr:rowOff>
    </xdr:from>
    <xdr:to>
      <xdr:col>6</xdr:col>
      <xdr:colOff>171450</xdr:colOff>
      <xdr:row>79</xdr:row>
      <xdr:rowOff>102363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87140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ﾎﾟｲﾝﾄの増となったが、公債費以外では類似団体平均を下回っていることから、公債費が町財政を硬直化させる要因となっていることが見て取れる。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に対する多額の起債発行が確実であり、更に公債費が増加し、町財政を圧迫することを押さえたうえで、それ以外の経費については、事業の選択・優先順位付けを徹底し、適切な事業展開を図る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140716</xdr:rowOff>
    </xdr:from>
    <xdr:to>
      <xdr:col>82</xdr:col>
      <xdr:colOff>107950</xdr:colOff>
      <xdr:row>75</xdr:row>
      <xdr:rowOff>10414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280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74</xdr:row>
      <xdr:rowOff>140716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685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33274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685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161289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92024"/>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131064</xdr:rowOff>
    </xdr:from>
    <xdr:to>
      <xdr:col>82</xdr:col>
      <xdr:colOff>158750</xdr:colOff>
      <xdr:row>75</xdr:row>
      <xdr:rowOff>61214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147591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6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89916</xdr:rowOff>
    </xdr:from>
    <xdr:to>
      <xdr:col>78</xdr:col>
      <xdr:colOff>120650</xdr:colOff>
      <xdr:row>75</xdr:row>
      <xdr:rowOff>20066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30243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4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135801</xdr:rowOff>
    </xdr:from>
    <xdr:to>
      <xdr:col>29</xdr:col>
      <xdr:colOff>127000</xdr:colOff>
      <xdr:row>13</xdr:row>
      <xdr:rowOff>167843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40826"/>
          <a:ext cx="647700" cy="203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167843</xdr:rowOff>
    </xdr:from>
    <xdr:to>
      <xdr:col>26</xdr:col>
      <xdr:colOff>50800</xdr:colOff>
      <xdr:row>14</xdr:row>
      <xdr:rowOff>24803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4318"/>
          <a:ext cx="698500" cy="28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24803</xdr:rowOff>
    </xdr:from>
    <xdr:to>
      <xdr:col>22</xdr:col>
      <xdr:colOff>114300</xdr:colOff>
      <xdr:row>14</xdr:row>
      <xdr:rowOff>42913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72728"/>
          <a:ext cx="698500" cy="18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42913</xdr:rowOff>
    </xdr:from>
    <xdr:to>
      <xdr:col>18</xdr:col>
      <xdr:colOff>177800</xdr:colOff>
      <xdr:row>14</xdr:row>
      <xdr:rowOff>82817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90838"/>
          <a:ext cx="698500" cy="39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85001</xdr:rowOff>
    </xdr:from>
    <xdr:to>
      <xdr:col>29</xdr:col>
      <xdr:colOff>177800</xdr:colOff>
      <xdr:row>13</xdr:row>
      <xdr:rowOff>15151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90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101528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3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117043</xdr:rowOff>
    </xdr:from>
    <xdr:to>
      <xdr:col>26</xdr:col>
      <xdr:colOff>101600</xdr:colOff>
      <xdr:row>14</xdr:row>
      <xdr:rowOff>47193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93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57370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62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145453</xdr:rowOff>
    </xdr:from>
    <xdr:to>
      <xdr:col>22</xdr:col>
      <xdr:colOff>165100</xdr:colOff>
      <xdr:row>14</xdr:row>
      <xdr:rowOff>75603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21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85780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9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163563</xdr:rowOff>
    </xdr:from>
    <xdr:to>
      <xdr:col>19</xdr:col>
      <xdr:colOff>38100</xdr:colOff>
      <xdr:row>14</xdr:row>
      <xdr:rowOff>93713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40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103890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32017</xdr:rowOff>
    </xdr:from>
    <xdr:to>
      <xdr:col>15</xdr:col>
      <xdr:colOff>101600</xdr:colOff>
      <xdr:row>14</xdr:row>
      <xdr:rowOff>133617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79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143794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4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155049</xdr:rowOff>
    </xdr:from>
    <xdr:to>
      <xdr:col>29</xdr:col>
      <xdr:colOff>127000</xdr:colOff>
      <xdr:row>37</xdr:row>
      <xdr:rowOff>60203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108299"/>
          <a:ext cx="647700" cy="76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4265</xdr:rowOff>
    </xdr:from>
    <xdr:to>
      <xdr:col>26</xdr:col>
      <xdr:colOff>50800</xdr:colOff>
      <xdr:row>36</xdr:row>
      <xdr:rowOff>155049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57515"/>
          <a:ext cx="698500" cy="15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4265</xdr:rowOff>
    </xdr:from>
    <xdr:to>
      <xdr:col>22</xdr:col>
      <xdr:colOff>114300</xdr:colOff>
      <xdr:row>37</xdr:row>
      <xdr:rowOff>37069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57515"/>
          <a:ext cx="698500" cy="204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229687</xdr:rowOff>
    </xdr:from>
    <xdr:to>
      <xdr:col>18</xdr:col>
      <xdr:colOff>177800</xdr:colOff>
      <xdr:row>37</xdr:row>
      <xdr:rowOff>37069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40037"/>
          <a:ext cx="698500" cy="321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9403</xdr:rowOff>
    </xdr:from>
    <xdr:to>
      <xdr:col>29</xdr:col>
      <xdr:colOff>177800</xdr:colOff>
      <xdr:row>37</xdr:row>
      <xdr:rowOff>111003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34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152930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0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104249</xdr:rowOff>
    </xdr:from>
    <xdr:to>
      <xdr:col>26</xdr:col>
      <xdr:colOff>101600</xdr:colOff>
      <xdr:row>37</xdr:row>
      <xdr:rowOff>34399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5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19176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43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296365</xdr:rowOff>
    </xdr:from>
    <xdr:to>
      <xdr:col>22</xdr:col>
      <xdr:colOff>165100</xdr:colOff>
      <xdr:row>36</xdr:row>
      <xdr:rowOff>55065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0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65242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7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157719</xdr:rowOff>
    </xdr:from>
    <xdr:to>
      <xdr:col>19</xdr:col>
      <xdr:colOff>38100</xdr:colOff>
      <xdr:row>37</xdr:row>
      <xdr:rowOff>87869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1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72646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9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178887</xdr:rowOff>
    </xdr:from>
    <xdr:to>
      <xdr:col>15</xdr:col>
      <xdr:colOff>101600</xdr:colOff>
      <xdr:row>35</xdr:row>
      <xdr:rowOff>280487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89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290664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5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15,187
15,029
273.27
17,442,858
16,543,198
779,111
9,039,456
20,086,242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139669</xdr:rowOff>
    </xdr:from>
    <xdr:to>
      <xdr:col>24</xdr:col>
      <xdr:colOff>63500</xdr:colOff>
      <xdr:row>33</xdr:row>
      <xdr:rowOff>11684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454619"/>
          <a:ext cx="838200" cy="21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169951</xdr:rowOff>
    </xdr:from>
    <xdr:to>
      <xdr:col>19</xdr:col>
      <xdr:colOff>177800</xdr:colOff>
      <xdr:row>33</xdr:row>
      <xdr:rowOff>11684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56351"/>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103749</xdr:rowOff>
    </xdr:from>
    <xdr:to>
      <xdr:col>15</xdr:col>
      <xdr:colOff>50800</xdr:colOff>
      <xdr:row>32</xdr:row>
      <xdr:rowOff>169951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590149"/>
          <a:ext cx="889000" cy="6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103749</xdr:rowOff>
    </xdr:from>
    <xdr:to>
      <xdr:col>10</xdr:col>
      <xdr:colOff>114300</xdr:colOff>
      <xdr:row>34</xdr:row>
      <xdr:rowOff>15692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590149"/>
          <a:ext cx="889000" cy="25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88869</xdr:rowOff>
    </xdr:from>
    <xdr:to>
      <xdr:col>24</xdr:col>
      <xdr:colOff>114300</xdr:colOff>
      <xdr:row>32</xdr:row>
      <xdr:rowOff>19019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111746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5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132334</xdr:rowOff>
    </xdr:from>
    <xdr:to>
      <xdr:col>20</xdr:col>
      <xdr:colOff>38100</xdr:colOff>
      <xdr:row>33</xdr:row>
      <xdr:rowOff>62484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79011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39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119151</xdr:rowOff>
    </xdr:from>
    <xdr:to>
      <xdr:col>15</xdr:col>
      <xdr:colOff>101600</xdr:colOff>
      <xdr:row>33</xdr:row>
      <xdr:rowOff>49301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65828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8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52949</xdr:rowOff>
    </xdr:from>
    <xdr:to>
      <xdr:col>10</xdr:col>
      <xdr:colOff>165100</xdr:colOff>
      <xdr:row>32</xdr:row>
      <xdr:rowOff>154549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3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171076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31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136342</xdr:rowOff>
    </xdr:from>
    <xdr:to>
      <xdr:col>6</xdr:col>
      <xdr:colOff>38100</xdr:colOff>
      <xdr:row>34</xdr:row>
      <xdr:rowOff>66492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9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83019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56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163154</xdr:rowOff>
    </xdr:from>
    <xdr:to>
      <xdr:col>24</xdr:col>
      <xdr:colOff>63500</xdr:colOff>
      <xdr:row>53</xdr:row>
      <xdr:rowOff>128709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735654"/>
          <a:ext cx="838200" cy="47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128709</xdr:rowOff>
    </xdr:from>
    <xdr:to>
      <xdr:col>19</xdr:col>
      <xdr:colOff>177800</xdr:colOff>
      <xdr:row>53</xdr:row>
      <xdr:rowOff>166767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215559"/>
          <a:ext cx="889000" cy="3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166767</xdr:rowOff>
    </xdr:from>
    <xdr:to>
      <xdr:col>15</xdr:col>
      <xdr:colOff>50800</xdr:colOff>
      <xdr:row>54</xdr:row>
      <xdr:rowOff>86006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253617"/>
          <a:ext cx="889000" cy="9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86006</xdr:rowOff>
    </xdr:from>
    <xdr:to>
      <xdr:col>10</xdr:col>
      <xdr:colOff>114300</xdr:colOff>
      <xdr:row>55</xdr:row>
      <xdr:rowOff>80548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344306"/>
          <a:ext cx="889000" cy="16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112354</xdr:rowOff>
    </xdr:from>
    <xdr:to>
      <xdr:col>24</xdr:col>
      <xdr:colOff>114300</xdr:colOff>
      <xdr:row>51</xdr:row>
      <xdr:rowOff>42504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6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135231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53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77909</xdr:rowOff>
    </xdr:from>
    <xdr:to>
      <xdr:col>20</xdr:col>
      <xdr:colOff>38100</xdr:colOff>
      <xdr:row>54</xdr:row>
      <xdr:rowOff>8059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16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24586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93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115967</xdr:rowOff>
    </xdr:from>
    <xdr:to>
      <xdr:col>15</xdr:col>
      <xdr:colOff>101600</xdr:colOff>
      <xdr:row>54</xdr:row>
      <xdr:rowOff>46117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20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62644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897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35206</xdr:rowOff>
    </xdr:from>
    <xdr:to>
      <xdr:col>10</xdr:col>
      <xdr:colOff>165100</xdr:colOff>
      <xdr:row>54</xdr:row>
      <xdr:rowOff>136806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29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153333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06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29748</xdr:rowOff>
    </xdr:from>
    <xdr:to>
      <xdr:col>6</xdr:col>
      <xdr:colOff>38100</xdr:colOff>
      <xdr:row>55</xdr:row>
      <xdr:rowOff>131348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5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147875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121435</xdr:rowOff>
    </xdr:from>
    <xdr:to>
      <xdr:col>24</xdr:col>
      <xdr:colOff>63500</xdr:colOff>
      <xdr:row>76</xdr:row>
      <xdr:rowOff>39298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80185"/>
          <a:ext cx="838200" cy="8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121435</xdr:rowOff>
    </xdr:from>
    <xdr:to>
      <xdr:col>19</xdr:col>
      <xdr:colOff>177800</xdr:colOff>
      <xdr:row>75</xdr:row>
      <xdr:rowOff>146444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2980185"/>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146444</xdr:rowOff>
    </xdr:from>
    <xdr:to>
      <xdr:col>15</xdr:col>
      <xdr:colOff>50800</xdr:colOff>
      <xdr:row>75</xdr:row>
      <xdr:rowOff>156959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005194"/>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156959</xdr:rowOff>
    </xdr:from>
    <xdr:to>
      <xdr:col>10</xdr:col>
      <xdr:colOff>114300</xdr:colOff>
      <xdr:row>77</xdr:row>
      <xdr:rowOff>52673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015709"/>
          <a:ext cx="889000" cy="23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159948</xdr:rowOff>
    </xdr:from>
    <xdr:to>
      <xdr:col>24</xdr:col>
      <xdr:colOff>114300</xdr:colOff>
      <xdr:row>76</xdr:row>
      <xdr:rowOff>90098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1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11376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70635</xdr:rowOff>
    </xdr:from>
    <xdr:to>
      <xdr:col>20</xdr:col>
      <xdr:colOff>38100</xdr:colOff>
      <xdr:row>76</xdr:row>
      <xdr:rowOff>784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29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17312</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70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95644</xdr:rowOff>
    </xdr:from>
    <xdr:to>
      <xdr:col>15</xdr:col>
      <xdr:colOff>101600</xdr:colOff>
      <xdr:row>76</xdr:row>
      <xdr:rowOff>25794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9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42321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72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106159</xdr:rowOff>
    </xdr:from>
    <xdr:to>
      <xdr:col>10</xdr:col>
      <xdr:colOff>165100</xdr:colOff>
      <xdr:row>76</xdr:row>
      <xdr:rowOff>36309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9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52836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74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1873</xdr:rowOff>
    </xdr:from>
    <xdr:to>
      <xdr:col>6</xdr:col>
      <xdr:colOff>38100</xdr:colOff>
      <xdr:row>77</xdr:row>
      <xdr:rowOff>103473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120000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7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119507</xdr:rowOff>
    </xdr:from>
    <xdr:to>
      <xdr:col>24</xdr:col>
      <xdr:colOff>63500</xdr:colOff>
      <xdr:row>96</xdr:row>
      <xdr:rowOff>46627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07257"/>
          <a:ext cx="838200" cy="9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103592</xdr:rowOff>
    </xdr:from>
    <xdr:to>
      <xdr:col>19</xdr:col>
      <xdr:colOff>177800</xdr:colOff>
      <xdr:row>96</xdr:row>
      <xdr:rowOff>46627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91342"/>
          <a:ext cx="889000" cy="11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103592</xdr:rowOff>
    </xdr:from>
    <xdr:to>
      <xdr:col>15</xdr:col>
      <xdr:colOff>50800</xdr:colOff>
      <xdr:row>97</xdr:row>
      <xdr:rowOff>21361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91342"/>
          <a:ext cx="889000" cy="26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21361</xdr:rowOff>
    </xdr:from>
    <xdr:to>
      <xdr:col>10</xdr:col>
      <xdr:colOff>114300</xdr:colOff>
      <xdr:row>97</xdr:row>
      <xdr:rowOff>54073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52011"/>
          <a:ext cx="889000" cy="3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68707</xdr:rowOff>
    </xdr:from>
    <xdr:to>
      <xdr:col>24</xdr:col>
      <xdr:colOff>114300</xdr:colOff>
      <xdr:row>95</xdr:row>
      <xdr:rowOff>170307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5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47134</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3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167277</xdr:rowOff>
    </xdr:from>
    <xdr:to>
      <xdr:col>20</xdr:col>
      <xdr:colOff>38100</xdr:colOff>
      <xdr:row>96</xdr:row>
      <xdr:rowOff>97427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5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88554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54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52792</xdr:rowOff>
    </xdr:from>
    <xdr:to>
      <xdr:col>15</xdr:col>
      <xdr:colOff>101600</xdr:colOff>
      <xdr:row>95</xdr:row>
      <xdr:rowOff>154392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145519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43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142011</xdr:rowOff>
    </xdr:from>
    <xdr:to>
      <xdr:col>10</xdr:col>
      <xdr:colOff>165100</xdr:colOff>
      <xdr:row>97</xdr:row>
      <xdr:rowOff>72161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63288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3273</xdr:rowOff>
    </xdr:from>
    <xdr:to>
      <xdr:col>6</xdr:col>
      <xdr:colOff>38100</xdr:colOff>
      <xdr:row>97</xdr:row>
      <xdr:rowOff>104873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96000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20398</xdr:rowOff>
    </xdr:from>
    <xdr:to>
      <xdr:col>55</xdr:col>
      <xdr:colOff>0</xdr:colOff>
      <xdr:row>34</xdr:row>
      <xdr:rowOff>55813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678248"/>
          <a:ext cx="838200" cy="20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20398</xdr:rowOff>
    </xdr:from>
    <xdr:to>
      <xdr:col>50</xdr:col>
      <xdr:colOff>114300</xdr:colOff>
      <xdr:row>33</xdr:row>
      <xdr:rowOff>135453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678248"/>
          <a:ext cx="889000" cy="1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13431</xdr:rowOff>
    </xdr:from>
    <xdr:to>
      <xdr:col>45</xdr:col>
      <xdr:colOff>177800</xdr:colOff>
      <xdr:row>33</xdr:row>
      <xdr:rowOff>135453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499831"/>
          <a:ext cx="889000" cy="29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13431</xdr:rowOff>
    </xdr:from>
    <xdr:to>
      <xdr:col>41</xdr:col>
      <xdr:colOff>50800</xdr:colOff>
      <xdr:row>35</xdr:row>
      <xdr:rowOff>113374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499831"/>
          <a:ext cx="889000" cy="6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5013</xdr:rowOff>
    </xdr:from>
    <xdr:to>
      <xdr:col>55</xdr:col>
      <xdr:colOff>50800</xdr:colOff>
      <xdr:row>34</xdr:row>
      <xdr:rowOff>106613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27890</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68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141048</xdr:rowOff>
    </xdr:from>
    <xdr:to>
      <xdr:col>50</xdr:col>
      <xdr:colOff>165100</xdr:colOff>
      <xdr:row>33</xdr:row>
      <xdr:rowOff>71198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6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87725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40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84653</xdr:rowOff>
    </xdr:from>
    <xdr:to>
      <xdr:col>46</xdr:col>
      <xdr:colOff>38100</xdr:colOff>
      <xdr:row>34</xdr:row>
      <xdr:rowOff>14803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7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31330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51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134081</xdr:rowOff>
    </xdr:from>
    <xdr:to>
      <xdr:col>41</xdr:col>
      <xdr:colOff>101600</xdr:colOff>
      <xdr:row>32</xdr:row>
      <xdr:rowOff>64231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44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80758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22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62574</xdr:rowOff>
    </xdr:from>
    <xdr:to>
      <xdr:col>36</xdr:col>
      <xdr:colOff>165100</xdr:colOff>
      <xdr:row>35</xdr:row>
      <xdr:rowOff>164174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0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9251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83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163745</xdr:rowOff>
    </xdr:from>
    <xdr:to>
      <xdr:col>54</xdr:col>
      <xdr:colOff>189865</xdr:colOff>
      <xdr:row>58</xdr:row>
      <xdr:rowOff>152753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9422045"/>
          <a:ext cx="1270" cy="67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156580</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0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152753</xdr:rowOff>
    </xdr:from>
    <xdr:to>
      <xdr:col>55</xdr:col>
      <xdr:colOff>88900</xdr:colOff>
      <xdr:row>58</xdr:row>
      <xdr:rowOff>152753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9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110422</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919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163745</xdr:rowOff>
    </xdr:from>
    <xdr:to>
      <xdr:col>55</xdr:col>
      <xdr:colOff>88900</xdr:colOff>
      <xdr:row>54</xdr:row>
      <xdr:rowOff>163745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422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142877</xdr:rowOff>
    </xdr:from>
    <xdr:to>
      <xdr:col>55</xdr:col>
      <xdr:colOff>0</xdr:colOff>
      <xdr:row>57</xdr:row>
      <xdr:rowOff>891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744077"/>
          <a:ext cx="8382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56564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2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78137</xdr:rowOff>
    </xdr:from>
    <xdr:to>
      <xdr:col>55</xdr:col>
      <xdr:colOff>50800</xdr:colOff>
      <xdr:row>58</xdr:row>
      <xdr:rowOff>8287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135227</xdr:rowOff>
    </xdr:from>
    <xdr:to>
      <xdr:col>50</xdr:col>
      <xdr:colOff>114300</xdr:colOff>
      <xdr:row>56</xdr:row>
      <xdr:rowOff>142877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736427"/>
          <a:ext cx="889000" cy="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83258</xdr:rowOff>
    </xdr:from>
    <xdr:to>
      <xdr:col>50</xdr:col>
      <xdr:colOff>165100</xdr:colOff>
      <xdr:row>58</xdr:row>
      <xdr:rowOff>13408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5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4535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4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107597</xdr:rowOff>
    </xdr:from>
    <xdr:to>
      <xdr:col>45</xdr:col>
      <xdr:colOff>177800</xdr:colOff>
      <xdr:row>56</xdr:row>
      <xdr:rowOff>135227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365897"/>
          <a:ext cx="889000" cy="37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45417</xdr:rowOff>
    </xdr:from>
    <xdr:to>
      <xdr:col>46</xdr:col>
      <xdr:colOff>38100</xdr:colOff>
      <xdr:row>57</xdr:row>
      <xdr:rowOff>147017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138144</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143971</xdr:rowOff>
    </xdr:from>
    <xdr:to>
      <xdr:col>41</xdr:col>
      <xdr:colOff>50800</xdr:colOff>
      <xdr:row>54</xdr:row>
      <xdr:rowOff>107597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8716471"/>
          <a:ext cx="889000" cy="64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141295</xdr:rowOff>
    </xdr:from>
    <xdr:to>
      <xdr:col>41</xdr:col>
      <xdr:colOff>101600</xdr:colOff>
      <xdr:row>57</xdr:row>
      <xdr:rowOff>71445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62572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83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3312</xdr:rowOff>
    </xdr:from>
    <xdr:to>
      <xdr:col>36</xdr:col>
      <xdr:colOff>165100</xdr:colOff>
      <xdr:row>57</xdr:row>
      <xdr:rowOff>104912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96039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121541</xdr:rowOff>
    </xdr:from>
    <xdr:to>
      <xdr:col>55</xdr:col>
      <xdr:colOff>50800</xdr:colOff>
      <xdr:row>57</xdr:row>
      <xdr:rowOff>51691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144418</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5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92077</xdr:rowOff>
    </xdr:from>
    <xdr:to>
      <xdr:col>50</xdr:col>
      <xdr:colOff>165100</xdr:colOff>
      <xdr:row>57</xdr:row>
      <xdr:rowOff>22227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9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38754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46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84427</xdr:rowOff>
    </xdr:from>
    <xdr:to>
      <xdr:col>46</xdr:col>
      <xdr:colOff>38100</xdr:colOff>
      <xdr:row>57</xdr:row>
      <xdr:rowOff>14577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8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31104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46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56797</xdr:rowOff>
    </xdr:from>
    <xdr:to>
      <xdr:col>41</xdr:col>
      <xdr:colOff>101600</xdr:colOff>
      <xdr:row>54</xdr:row>
      <xdr:rowOff>158397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3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3474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09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93171</xdr:rowOff>
    </xdr:from>
    <xdr:to>
      <xdr:col>36</xdr:col>
      <xdr:colOff>165100</xdr:colOff>
      <xdr:row>51</xdr:row>
      <xdr:rowOff>23321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86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39848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844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16656</xdr:rowOff>
    </xdr:from>
    <xdr:to>
      <xdr:col>55</xdr:col>
      <xdr:colOff>0</xdr:colOff>
      <xdr:row>79</xdr:row>
      <xdr:rowOff>2673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89756"/>
          <a:ext cx="838200" cy="15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120365</xdr:rowOff>
    </xdr:from>
    <xdr:to>
      <xdr:col>50</xdr:col>
      <xdr:colOff>114300</xdr:colOff>
      <xdr:row>79</xdr:row>
      <xdr:rowOff>2673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93465"/>
          <a:ext cx="889000" cy="5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81274</xdr:rowOff>
    </xdr:from>
    <xdr:to>
      <xdr:col>45</xdr:col>
      <xdr:colOff>177800</xdr:colOff>
      <xdr:row>78</xdr:row>
      <xdr:rowOff>120365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54374"/>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168066</xdr:rowOff>
    </xdr:from>
    <xdr:to>
      <xdr:col>41</xdr:col>
      <xdr:colOff>50800</xdr:colOff>
      <xdr:row>78</xdr:row>
      <xdr:rowOff>81274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512466"/>
          <a:ext cx="889000" cy="94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137306</xdr:rowOff>
    </xdr:from>
    <xdr:to>
      <xdr:col>55</xdr:col>
      <xdr:colOff>50800</xdr:colOff>
      <xdr:row>78</xdr:row>
      <xdr:rowOff>67456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115733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123323</xdr:rowOff>
    </xdr:from>
    <xdr:to>
      <xdr:col>50</xdr:col>
      <xdr:colOff>165100</xdr:colOff>
      <xdr:row>79</xdr:row>
      <xdr:rowOff>53473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44600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8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69565</xdr:rowOff>
    </xdr:from>
    <xdr:to>
      <xdr:col>46</xdr:col>
      <xdr:colOff>38100</xdr:colOff>
      <xdr:row>78</xdr:row>
      <xdr:rowOff>171165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162292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3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30474</xdr:rowOff>
    </xdr:from>
    <xdr:to>
      <xdr:col>41</xdr:col>
      <xdr:colOff>101600</xdr:colOff>
      <xdr:row>78</xdr:row>
      <xdr:rowOff>132074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123201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117266</xdr:rowOff>
    </xdr:from>
    <xdr:to>
      <xdr:col>36</xdr:col>
      <xdr:colOff>165100</xdr:colOff>
      <xdr:row>73</xdr:row>
      <xdr:rowOff>47416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4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63943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2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143408</xdr:rowOff>
    </xdr:from>
    <xdr:to>
      <xdr:col>54</xdr:col>
      <xdr:colOff>189865</xdr:colOff>
      <xdr:row>98</xdr:row>
      <xdr:rowOff>104801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6259708"/>
          <a:ext cx="1270" cy="64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108628</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1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104801</xdr:rowOff>
    </xdr:from>
    <xdr:to>
      <xdr:col>55</xdr:col>
      <xdr:colOff>88900</xdr:colOff>
      <xdr:row>98</xdr:row>
      <xdr:rowOff>104801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0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90085</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603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143408</xdr:rowOff>
    </xdr:from>
    <xdr:to>
      <xdr:col>55</xdr:col>
      <xdr:colOff>88900</xdr:colOff>
      <xdr:row>94</xdr:row>
      <xdr:rowOff>143408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25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83725</xdr:rowOff>
    </xdr:from>
    <xdr:to>
      <xdr:col>55</xdr:col>
      <xdr:colOff>0</xdr:colOff>
      <xdr:row>96</xdr:row>
      <xdr:rowOff>133076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542925"/>
          <a:ext cx="838200" cy="4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38532</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69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60105</xdr:rowOff>
    </xdr:from>
    <xdr:to>
      <xdr:col>55</xdr:col>
      <xdr:colOff>50800</xdr:colOff>
      <xdr:row>97</xdr:row>
      <xdr:rowOff>161705</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9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72524</xdr:rowOff>
    </xdr:from>
    <xdr:to>
      <xdr:col>50</xdr:col>
      <xdr:colOff>114300</xdr:colOff>
      <xdr:row>96</xdr:row>
      <xdr:rowOff>83725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53172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66497</xdr:rowOff>
    </xdr:from>
    <xdr:to>
      <xdr:col>50</xdr:col>
      <xdr:colOff>165100</xdr:colOff>
      <xdr:row>97</xdr:row>
      <xdr:rowOff>168097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9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159224</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8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144135</xdr:rowOff>
    </xdr:from>
    <xdr:to>
      <xdr:col>45</xdr:col>
      <xdr:colOff>177800</xdr:colOff>
      <xdr:row>96</xdr:row>
      <xdr:rowOff>72524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088985"/>
          <a:ext cx="889000" cy="44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44255</xdr:rowOff>
    </xdr:from>
    <xdr:to>
      <xdr:col>46</xdr:col>
      <xdr:colOff>38100</xdr:colOff>
      <xdr:row>97</xdr:row>
      <xdr:rowOff>145855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136982</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7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139449</xdr:rowOff>
    </xdr:from>
    <xdr:to>
      <xdr:col>41</xdr:col>
      <xdr:colOff>50800</xdr:colOff>
      <xdr:row>93</xdr:row>
      <xdr:rowOff>144135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5569949"/>
          <a:ext cx="889000" cy="5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12164</xdr:rowOff>
    </xdr:from>
    <xdr:to>
      <xdr:col>41</xdr:col>
      <xdr:colOff>101600</xdr:colOff>
      <xdr:row>97</xdr:row>
      <xdr:rowOff>113764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104891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7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52805</xdr:rowOff>
    </xdr:from>
    <xdr:to>
      <xdr:col>36</xdr:col>
      <xdr:colOff>165100</xdr:colOff>
      <xdr:row>97</xdr:row>
      <xdr:rowOff>154405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82276</xdr:rowOff>
    </xdr:from>
    <xdr:to>
      <xdr:col>55</xdr:col>
      <xdr:colOff>50800</xdr:colOff>
      <xdr:row>97</xdr:row>
      <xdr:rowOff>12426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4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105153</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32925</xdr:rowOff>
    </xdr:from>
    <xdr:to>
      <xdr:col>50</xdr:col>
      <xdr:colOff>165100</xdr:colOff>
      <xdr:row>96</xdr:row>
      <xdr:rowOff>134525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4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151052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21724</xdr:rowOff>
    </xdr:from>
    <xdr:to>
      <xdr:col>46</xdr:col>
      <xdr:colOff>38100</xdr:colOff>
      <xdr:row>96</xdr:row>
      <xdr:rowOff>123324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4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139851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25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93335</xdr:rowOff>
    </xdr:from>
    <xdr:to>
      <xdr:col>41</xdr:col>
      <xdr:colOff>101600</xdr:colOff>
      <xdr:row>94</xdr:row>
      <xdr:rowOff>23485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03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40012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581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88649</xdr:rowOff>
    </xdr:from>
    <xdr:to>
      <xdr:col>36</xdr:col>
      <xdr:colOff>165100</xdr:colOff>
      <xdr:row>91</xdr:row>
      <xdr:rowOff>18799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551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35326</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529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70412</xdr:rowOff>
    </xdr:from>
    <xdr:to>
      <xdr:col>85</xdr:col>
      <xdr:colOff>127000</xdr:colOff>
      <xdr:row>39</xdr:row>
      <xdr:rowOff>83420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414062"/>
          <a:ext cx="838200" cy="3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139020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654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78348</xdr:rowOff>
    </xdr:from>
    <xdr:to>
      <xdr:col>81</xdr:col>
      <xdr:colOff>50800</xdr:colOff>
      <xdr:row>39</xdr:row>
      <xdr:rowOff>83420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64898"/>
          <a:ext cx="889000" cy="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31463</xdr:rowOff>
    </xdr:from>
    <xdr:to>
      <xdr:col>76</xdr:col>
      <xdr:colOff>114300</xdr:colOff>
      <xdr:row>39</xdr:row>
      <xdr:rowOff>78348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18013"/>
          <a:ext cx="889000" cy="4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103734</xdr:rowOff>
    </xdr:from>
    <xdr:to>
      <xdr:col>71</xdr:col>
      <xdr:colOff>177800</xdr:colOff>
      <xdr:row>39</xdr:row>
      <xdr:rowOff>31463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18834"/>
          <a:ext cx="889000" cy="9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87868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7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74741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76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19612</xdr:rowOff>
    </xdr:from>
    <xdr:to>
      <xdr:col>85</xdr:col>
      <xdr:colOff>177800</xdr:colOff>
      <xdr:row>37</xdr:row>
      <xdr:rowOff>121212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3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42489</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21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32620</xdr:rowOff>
    </xdr:from>
    <xdr:to>
      <xdr:col>81</xdr:col>
      <xdr:colOff>101600</xdr:colOff>
      <xdr:row>39</xdr:row>
      <xdr:rowOff>134220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7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125347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81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27548</xdr:rowOff>
    </xdr:from>
    <xdr:to>
      <xdr:col>76</xdr:col>
      <xdr:colOff>165100</xdr:colOff>
      <xdr:row>39</xdr:row>
      <xdr:rowOff>129148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71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120275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80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152113</xdr:rowOff>
    </xdr:from>
    <xdr:to>
      <xdr:col>72</xdr:col>
      <xdr:colOff>38100</xdr:colOff>
      <xdr:row>39</xdr:row>
      <xdr:rowOff>82263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6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98790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4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171061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3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52470</xdr:rowOff>
    </xdr:from>
    <xdr:to>
      <xdr:col>85</xdr:col>
      <xdr:colOff>126364</xdr:colOff>
      <xdr:row>78</xdr:row>
      <xdr:rowOff>81274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739770"/>
          <a:ext cx="1269" cy="714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85101</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81274</xdr:rowOff>
    </xdr:from>
    <xdr:to>
      <xdr:col>86</xdr:col>
      <xdr:colOff>25400</xdr:colOff>
      <xdr:row>78</xdr:row>
      <xdr:rowOff>81274</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54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170597</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251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52470</xdr:rowOff>
    </xdr:from>
    <xdr:to>
      <xdr:col>86</xdr:col>
      <xdr:colOff>25400</xdr:colOff>
      <xdr:row>74</xdr:row>
      <xdr:rowOff>52470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73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31627</xdr:rowOff>
    </xdr:from>
    <xdr:to>
      <xdr:col>85</xdr:col>
      <xdr:colOff>127000</xdr:colOff>
      <xdr:row>75</xdr:row>
      <xdr:rowOff>92092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547477"/>
          <a:ext cx="838200" cy="40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168574</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98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18697</xdr:rowOff>
    </xdr:from>
    <xdr:to>
      <xdr:col>85</xdr:col>
      <xdr:colOff>177800</xdr:colOff>
      <xdr:row>77</xdr:row>
      <xdr:rowOff>120297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22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101135</xdr:rowOff>
    </xdr:from>
    <xdr:to>
      <xdr:col>81</xdr:col>
      <xdr:colOff>50800</xdr:colOff>
      <xdr:row>73</xdr:row>
      <xdr:rowOff>31627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445535"/>
          <a:ext cx="889000" cy="10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482</xdr:rowOff>
    </xdr:from>
    <xdr:to>
      <xdr:col>81</xdr:col>
      <xdr:colOff>101600</xdr:colOff>
      <xdr:row>77</xdr:row>
      <xdr:rowOff>102082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20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93209</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29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101135</xdr:rowOff>
    </xdr:from>
    <xdr:to>
      <xdr:col>76</xdr:col>
      <xdr:colOff>114300</xdr:colOff>
      <xdr:row>73</xdr:row>
      <xdr:rowOff>82042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445535"/>
          <a:ext cx="889000" cy="1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10847</xdr:rowOff>
    </xdr:from>
    <xdr:to>
      <xdr:col>76</xdr:col>
      <xdr:colOff>165100</xdr:colOff>
      <xdr:row>77</xdr:row>
      <xdr:rowOff>112447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103574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30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84571</xdr:rowOff>
    </xdr:from>
    <xdr:to>
      <xdr:col>71</xdr:col>
      <xdr:colOff>177800</xdr:colOff>
      <xdr:row>73</xdr:row>
      <xdr:rowOff>82042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428971"/>
          <a:ext cx="889000" cy="16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22180</xdr:rowOff>
    </xdr:from>
    <xdr:to>
      <xdr:col>72</xdr:col>
      <xdr:colOff>38100</xdr:colOff>
      <xdr:row>77</xdr:row>
      <xdr:rowOff>123780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114907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3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21614</xdr:rowOff>
    </xdr:from>
    <xdr:to>
      <xdr:col>67</xdr:col>
      <xdr:colOff>101600</xdr:colOff>
      <xdr:row>77</xdr:row>
      <xdr:rowOff>123214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114341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31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41292</xdr:rowOff>
    </xdr:from>
    <xdr:to>
      <xdr:col>85</xdr:col>
      <xdr:colOff>177800</xdr:colOff>
      <xdr:row>75</xdr:row>
      <xdr:rowOff>142892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64169</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5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152277</xdr:rowOff>
    </xdr:from>
    <xdr:to>
      <xdr:col>81</xdr:col>
      <xdr:colOff>101600</xdr:colOff>
      <xdr:row>73</xdr:row>
      <xdr:rowOff>82427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4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98954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27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50335</xdr:rowOff>
    </xdr:from>
    <xdr:to>
      <xdr:col>76</xdr:col>
      <xdr:colOff>165100</xdr:colOff>
      <xdr:row>72</xdr:row>
      <xdr:rowOff>151935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3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168462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16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31242</xdr:rowOff>
    </xdr:from>
    <xdr:to>
      <xdr:col>72</xdr:col>
      <xdr:colOff>38100</xdr:colOff>
      <xdr:row>73</xdr:row>
      <xdr:rowOff>132842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5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149369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32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33771</xdr:rowOff>
    </xdr:from>
    <xdr:to>
      <xdr:col>67</xdr:col>
      <xdr:colOff>101600</xdr:colOff>
      <xdr:row>72</xdr:row>
      <xdr:rowOff>135371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3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151898</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15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57290</xdr:rowOff>
    </xdr:from>
    <xdr:to>
      <xdr:col>85</xdr:col>
      <xdr:colOff>127000</xdr:colOff>
      <xdr:row>98</xdr:row>
      <xdr:rowOff>99969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345040"/>
          <a:ext cx="838200" cy="55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33652</xdr:rowOff>
    </xdr:from>
    <xdr:to>
      <xdr:col>81</xdr:col>
      <xdr:colOff>50800</xdr:colOff>
      <xdr:row>98</xdr:row>
      <xdr:rowOff>99969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35752"/>
          <a:ext cx="889000" cy="6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129491</xdr:rowOff>
    </xdr:from>
    <xdr:to>
      <xdr:col>76</xdr:col>
      <xdr:colOff>114300</xdr:colOff>
      <xdr:row>98</xdr:row>
      <xdr:rowOff>33652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60141"/>
          <a:ext cx="889000" cy="7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129491</xdr:rowOff>
    </xdr:from>
    <xdr:to>
      <xdr:col>71</xdr:col>
      <xdr:colOff>177800</xdr:colOff>
      <xdr:row>98</xdr:row>
      <xdr:rowOff>111144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60141"/>
          <a:ext cx="889000" cy="15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6490</xdr:rowOff>
    </xdr:from>
    <xdr:to>
      <xdr:col>85</xdr:col>
      <xdr:colOff>177800</xdr:colOff>
      <xdr:row>95</xdr:row>
      <xdr:rowOff>108090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2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29367</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14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49169</xdr:rowOff>
    </xdr:from>
    <xdr:to>
      <xdr:col>81</xdr:col>
      <xdr:colOff>101600</xdr:colOff>
      <xdr:row>98</xdr:row>
      <xdr:rowOff>150769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141896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9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154302</xdr:rowOff>
    </xdr:from>
    <xdr:to>
      <xdr:col>76</xdr:col>
      <xdr:colOff>165100</xdr:colOff>
      <xdr:row>98</xdr:row>
      <xdr:rowOff>84452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8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78691</xdr:rowOff>
    </xdr:from>
    <xdr:to>
      <xdr:col>72</xdr:col>
      <xdr:colOff>38100</xdr:colOff>
      <xdr:row>98</xdr:row>
      <xdr:rowOff>8841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25368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60344</xdr:rowOff>
    </xdr:from>
    <xdr:to>
      <xdr:col>67</xdr:col>
      <xdr:colOff>101600</xdr:colOff>
      <xdr:row>98</xdr:row>
      <xdr:rowOff>161944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6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153071</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5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28463</xdr:rowOff>
    </xdr:from>
    <xdr:to>
      <xdr:col>116</xdr:col>
      <xdr:colOff>63500</xdr:colOff>
      <xdr:row>36</xdr:row>
      <xdr:rowOff>66388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200663"/>
          <a:ext cx="8382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66388</xdr:rowOff>
    </xdr:from>
    <xdr:to>
      <xdr:col>111</xdr:col>
      <xdr:colOff>177800</xdr:colOff>
      <xdr:row>36</xdr:row>
      <xdr:rowOff>154285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238588"/>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148981</xdr:rowOff>
    </xdr:from>
    <xdr:to>
      <xdr:col>107</xdr:col>
      <xdr:colOff>50800</xdr:colOff>
      <xdr:row>36</xdr:row>
      <xdr:rowOff>154285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321181"/>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148981</xdr:rowOff>
    </xdr:from>
    <xdr:to>
      <xdr:col>102</xdr:col>
      <xdr:colOff>114300</xdr:colOff>
      <xdr:row>37</xdr:row>
      <xdr:rowOff>158536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321181"/>
          <a:ext cx="889000" cy="18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141325</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65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157556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6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149113</xdr:rowOff>
    </xdr:from>
    <xdr:to>
      <xdr:col>116</xdr:col>
      <xdr:colOff>114300</xdr:colOff>
      <xdr:row>36</xdr:row>
      <xdr:rowOff>79263</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1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540</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00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15588</xdr:rowOff>
    </xdr:from>
    <xdr:to>
      <xdr:col>112</xdr:col>
      <xdr:colOff>38100</xdr:colOff>
      <xdr:row>36</xdr:row>
      <xdr:rowOff>117188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1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133715</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56111" y="59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103485</xdr:rowOff>
    </xdr:from>
    <xdr:to>
      <xdr:col>107</xdr:col>
      <xdr:colOff>101600</xdr:colOff>
      <xdr:row>37</xdr:row>
      <xdr:rowOff>33635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2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50162</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67111" y="605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98181</xdr:rowOff>
    </xdr:from>
    <xdr:to>
      <xdr:col>102</xdr:col>
      <xdr:colOff>165100</xdr:colOff>
      <xdr:row>37</xdr:row>
      <xdr:rowOff>28331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27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44858</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278111" y="604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107736</xdr:rowOff>
    </xdr:from>
    <xdr:to>
      <xdr:col>98</xdr:col>
      <xdr:colOff>38100</xdr:colOff>
      <xdr:row>38</xdr:row>
      <xdr:rowOff>37886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4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54413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12770</xdr:rowOff>
    </xdr:from>
    <xdr:to>
      <xdr:col>116</xdr:col>
      <xdr:colOff>63500</xdr:colOff>
      <xdr:row>58</xdr:row>
      <xdr:rowOff>15742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1323300" y="995687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142101</xdr:rowOff>
    </xdr:from>
    <xdr:to>
      <xdr:col>111</xdr:col>
      <xdr:colOff>177800</xdr:colOff>
      <xdr:row>58</xdr:row>
      <xdr:rowOff>15742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0434300" y="9571851"/>
          <a:ext cx="889000" cy="38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142101</xdr:rowOff>
    </xdr:from>
    <xdr:to>
      <xdr:col>107</xdr:col>
      <xdr:colOff>50800</xdr:colOff>
      <xdr:row>58</xdr:row>
      <xdr:rowOff>18771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545300" y="9571851"/>
          <a:ext cx="889000" cy="39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167453</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99428" y="976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18771</xdr:rowOff>
    </xdr:from>
    <xdr:to>
      <xdr:col>102</xdr:col>
      <xdr:colOff>114300</xdr:colOff>
      <xdr:row>58</xdr:row>
      <xdr:rowOff>21742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8656300" y="9962871"/>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133420</xdr:rowOff>
    </xdr:from>
    <xdr:to>
      <xdr:col>116</xdr:col>
      <xdr:colOff>114300</xdr:colOff>
      <xdr:row>58</xdr:row>
      <xdr:rowOff>63570</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2110700" y="99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48347</xdr:rowOff>
    </xdr:from>
    <xdr:ext cx="378565"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982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136392</xdr:rowOff>
    </xdr:from>
    <xdr:to>
      <xdr:col>112</xdr:col>
      <xdr:colOff>38100</xdr:colOff>
      <xdr:row>58</xdr:row>
      <xdr:rowOff>66542</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1272500" y="99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57669</xdr:rowOff>
    </xdr:from>
    <xdr:ext cx="378565"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4017" y="10001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91301</xdr:rowOff>
    </xdr:from>
    <xdr:to>
      <xdr:col>107</xdr:col>
      <xdr:colOff>101600</xdr:colOff>
      <xdr:row>56</xdr:row>
      <xdr:rowOff>21451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0383500" y="95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37978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29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139421</xdr:rowOff>
    </xdr:from>
    <xdr:to>
      <xdr:col>102</xdr:col>
      <xdr:colOff>165100</xdr:colOff>
      <xdr:row>58</xdr:row>
      <xdr:rowOff>69571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4945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60698</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6017" y="10004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142392</xdr:rowOff>
    </xdr:from>
    <xdr:to>
      <xdr:col>98</xdr:col>
      <xdr:colOff>38100</xdr:colOff>
      <xdr:row>58</xdr:row>
      <xdr:rowOff>72542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605500" y="99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63669</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99333" y="10007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7922</xdr:rowOff>
    </xdr:from>
    <xdr:to>
      <xdr:col>116</xdr:col>
      <xdr:colOff>63500</xdr:colOff>
      <xdr:row>77</xdr:row>
      <xdr:rowOff>15976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3209572"/>
          <a:ext cx="838200" cy="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7922</xdr:rowOff>
    </xdr:from>
    <xdr:to>
      <xdr:col>111</xdr:col>
      <xdr:colOff>177800</xdr:colOff>
      <xdr:row>77</xdr:row>
      <xdr:rowOff>16706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3209572"/>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16706</xdr:rowOff>
    </xdr:from>
    <xdr:to>
      <xdr:col>107</xdr:col>
      <xdr:colOff>50800</xdr:colOff>
      <xdr:row>77</xdr:row>
      <xdr:rowOff>25819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3218356"/>
          <a:ext cx="8890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154572</xdr:rowOff>
    </xdr:from>
    <xdr:to>
      <xdr:col>102</xdr:col>
      <xdr:colOff>114300</xdr:colOff>
      <xdr:row>77</xdr:row>
      <xdr:rowOff>25819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3013322"/>
          <a:ext cx="889000" cy="21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136626</xdr:rowOff>
    </xdr:from>
    <xdr:to>
      <xdr:col>116</xdr:col>
      <xdr:colOff>114300</xdr:colOff>
      <xdr:row>77</xdr:row>
      <xdr:rowOff>66776</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316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159503</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30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128572</xdr:rowOff>
    </xdr:from>
    <xdr:to>
      <xdr:col>112</xdr:col>
      <xdr:colOff>38100</xdr:colOff>
      <xdr:row>77</xdr:row>
      <xdr:rowOff>58722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315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75249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3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137356</xdr:rowOff>
    </xdr:from>
    <xdr:to>
      <xdr:col>107</xdr:col>
      <xdr:colOff>101600</xdr:colOff>
      <xdr:row>77</xdr:row>
      <xdr:rowOff>67506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316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84034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4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146469</xdr:rowOff>
    </xdr:from>
    <xdr:to>
      <xdr:col>102</xdr:col>
      <xdr:colOff>165100</xdr:colOff>
      <xdr:row>77</xdr:row>
      <xdr:rowOff>76619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31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93145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5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103772</xdr:rowOff>
    </xdr:from>
    <xdr:to>
      <xdr:col>98</xdr:col>
      <xdr:colOff>38100</xdr:colOff>
      <xdr:row>76</xdr:row>
      <xdr:rowOff>33922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9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50449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3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類似団体と比較し予算規模が大きいことから、類似団体平均以上となる費目が多い。人件費は人口当たり職員数が類似団体平均を上回っていることや、</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以下、「震災」という）に対する時間外勤務手当の増も特殊要因となっている。物件費が大きく増加している要因は、震災に係る災害廃棄物処理・公費解体の費用が発生したためである。維持補修費は除雪経費の減や、震災により通常の施設・設備修繕等が実施されなかったことが影響し減となった。扶助費は、低所得世帯支援給付金や物価高騰対応重点支援給付事業（低所得世帯支援枠）が影響し増となった。補助費は大きく減少したが、新焼却処理施設建設事業の完了により一部事務組合への負担金が減となったことが主な要因である。普通建設事業については、統合保育所整備事業や、大屋根広場整備事業、松波分団詰所整備などの事業を実施したが、震災により見送りが必要となった事業もあったため、前年度と比較すると減となった。災害復旧事業費は震災の影響で急増しており、今後さらに費用は増加する見込みである。公債費は、</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において繰上償還を実施しなかったことから大きく減少している。しかし、震災に係る財政需要を鑑みると、今後しばらくは繰上償還の実施は困難であり、かつ多額の地方債を発行することから公債費は増加に向かう見込みである。積立金は大きく増加しているが、震災にかかる支援金や寄付金（ふるさと納税）を原資として、財政調整基金等の積み増しや、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復興基金を創設・積立てしたことが主な要因である。投資及び出資金及び繰出金は基準に応じた額を支出しているものであり、各会計における事業費に左右されるため過大な支出がないか注視し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R6</a:t>
          </a:r>
          <a:r>
            <a:rPr kumimoji="1" lang="ja-JP" altLang="en-US" sz="1100">
              <a:latin typeface="ＭＳ Ｐゴシック" panose="020B0600070205080204" pitchFamily="50" charset="-128"/>
              <a:ea typeface="ＭＳ Ｐゴシック" panose="020B0600070205080204" pitchFamily="50" charset="-128"/>
            </a:rPr>
            <a:t>年度以降は、震災復旧が本格化することから単純な過年度比較・類似団体比較はできないが、復旧・復興と財政運営のバランスをとりながら計画的に事業を実施していく必要がある。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15,187
15,029
273.27
17,442,858
16,543,198
779,111
9,039,456
20,086,242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98781</xdr:rowOff>
    </xdr:from>
    <xdr:to>
      <xdr:col>24</xdr:col>
      <xdr:colOff>63500</xdr:colOff>
      <xdr:row>35</xdr:row>
      <xdr:rowOff>112497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99531"/>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98781</xdr:rowOff>
    </xdr:from>
    <xdr:to>
      <xdr:col>19</xdr:col>
      <xdr:colOff>177800</xdr:colOff>
      <xdr:row>35</xdr:row>
      <xdr:rowOff>141986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99531"/>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141986</xdr:rowOff>
    </xdr:from>
    <xdr:to>
      <xdr:col>15</xdr:col>
      <xdr:colOff>50800</xdr:colOff>
      <xdr:row>36</xdr:row>
      <xdr:rowOff>37744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42736"/>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37744</xdr:rowOff>
    </xdr:from>
    <xdr:to>
      <xdr:col>10</xdr:col>
      <xdr:colOff>114300</xdr:colOff>
      <xdr:row>36</xdr:row>
      <xdr:rowOff>45060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09944"/>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61697</xdr:rowOff>
    </xdr:from>
    <xdr:to>
      <xdr:col>24</xdr:col>
      <xdr:colOff>114300</xdr:colOff>
      <xdr:row>35</xdr:row>
      <xdr:rowOff>163297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84574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1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47981</xdr:rowOff>
    </xdr:from>
    <xdr:to>
      <xdr:col>20</xdr:col>
      <xdr:colOff>38100</xdr:colOff>
      <xdr:row>35</xdr:row>
      <xdr:rowOff>149581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166108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2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91186</xdr:rowOff>
    </xdr:from>
    <xdr:to>
      <xdr:col>15</xdr:col>
      <xdr:colOff>101600</xdr:colOff>
      <xdr:row>36</xdr:row>
      <xdr:rowOff>21336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37863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158394</xdr:rowOff>
    </xdr:from>
    <xdr:to>
      <xdr:col>10</xdr:col>
      <xdr:colOff>165100</xdr:colOff>
      <xdr:row>36</xdr:row>
      <xdr:rowOff>88544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105071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165710</xdr:rowOff>
    </xdr:from>
    <xdr:to>
      <xdr:col>6</xdr:col>
      <xdr:colOff>38100</xdr:colOff>
      <xdr:row>36</xdr:row>
      <xdr:rowOff>95860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112387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153687</xdr:rowOff>
    </xdr:from>
    <xdr:to>
      <xdr:col>24</xdr:col>
      <xdr:colOff>63500</xdr:colOff>
      <xdr:row>57</xdr:row>
      <xdr:rowOff>50807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11987"/>
          <a:ext cx="838200" cy="41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24587</xdr:rowOff>
    </xdr:from>
    <xdr:to>
      <xdr:col>19</xdr:col>
      <xdr:colOff>177800</xdr:colOff>
      <xdr:row>57</xdr:row>
      <xdr:rowOff>50807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97237"/>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159052</xdr:rowOff>
    </xdr:from>
    <xdr:to>
      <xdr:col>15</xdr:col>
      <xdr:colOff>50800</xdr:colOff>
      <xdr:row>57</xdr:row>
      <xdr:rowOff>24587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245902"/>
          <a:ext cx="889000" cy="55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159052</xdr:rowOff>
    </xdr:from>
    <xdr:to>
      <xdr:col>10</xdr:col>
      <xdr:colOff>114300</xdr:colOff>
      <xdr:row>54</xdr:row>
      <xdr:rowOff>3383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245902"/>
          <a:ext cx="889000" cy="1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102887</xdr:rowOff>
    </xdr:from>
    <xdr:to>
      <xdr:col>24</xdr:col>
      <xdr:colOff>114300</xdr:colOff>
      <xdr:row>55</xdr:row>
      <xdr:rowOff>33037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6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125764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1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xdr:rowOff>
    </xdr:from>
    <xdr:to>
      <xdr:col>20</xdr:col>
      <xdr:colOff>38100</xdr:colOff>
      <xdr:row>57</xdr:row>
      <xdr:rowOff>101607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118134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4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145237</xdr:rowOff>
    </xdr:from>
    <xdr:to>
      <xdr:col>15</xdr:col>
      <xdr:colOff>101600</xdr:colOff>
      <xdr:row>57</xdr:row>
      <xdr:rowOff>75387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91914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2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108252</xdr:rowOff>
    </xdr:from>
    <xdr:to>
      <xdr:col>10</xdr:col>
      <xdr:colOff>165100</xdr:colOff>
      <xdr:row>54</xdr:row>
      <xdr:rowOff>38402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54929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97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124033</xdr:rowOff>
    </xdr:from>
    <xdr:to>
      <xdr:col>6</xdr:col>
      <xdr:colOff>38100</xdr:colOff>
      <xdr:row>54</xdr:row>
      <xdr:rowOff>54183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1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70710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98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131090</xdr:rowOff>
    </xdr:from>
    <xdr:to>
      <xdr:col>24</xdr:col>
      <xdr:colOff>63500</xdr:colOff>
      <xdr:row>74</xdr:row>
      <xdr:rowOff>115958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304040"/>
          <a:ext cx="838200" cy="49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115958</xdr:rowOff>
    </xdr:from>
    <xdr:to>
      <xdr:col>19</xdr:col>
      <xdr:colOff>177800</xdr:colOff>
      <xdr:row>74</xdr:row>
      <xdr:rowOff>131514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03258"/>
          <a:ext cx="889000" cy="1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131514</xdr:rowOff>
    </xdr:from>
    <xdr:to>
      <xdr:col>15</xdr:col>
      <xdr:colOff>50800</xdr:colOff>
      <xdr:row>76</xdr:row>
      <xdr:rowOff>99467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18814"/>
          <a:ext cx="889000" cy="31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99467</xdr:rowOff>
    </xdr:from>
    <xdr:to>
      <xdr:col>10</xdr:col>
      <xdr:colOff>114300</xdr:colOff>
      <xdr:row>76</xdr:row>
      <xdr:rowOff>145872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29667"/>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80290</xdr:rowOff>
    </xdr:from>
    <xdr:to>
      <xdr:col>24</xdr:col>
      <xdr:colOff>114300</xdr:colOff>
      <xdr:row>72</xdr:row>
      <xdr:rowOff>10440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5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103167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0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65158</xdr:rowOff>
    </xdr:from>
    <xdr:to>
      <xdr:col>20</xdr:col>
      <xdr:colOff>38100</xdr:colOff>
      <xdr:row>74</xdr:row>
      <xdr:rowOff>166758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11835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2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80714</xdr:rowOff>
    </xdr:from>
    <xdr:to>
      <xdr:col>15</xdr:col>
      <xdr:colOff>101600</xdr:colOff>
      <xdr:row>75</xdr:row>
      <xdr:rowOff>10864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27391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4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48667</xdr:rowOff>
    </xdr:from>
    <xdr:to>
      <xdr:col>10</xdr:col>
      <xdr:colOff>165100</xdr:colOff>
      <xdr:row>76</xdr:row>
      <xdr:rowOff>150267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166793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5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95072</xdr:rowOff>
    </xdr:from>
    <xdr:to>
      <xdr:col>6</xdr:col>
      <xdr:colOff>38100</xdr:colOff>
      <xdr:row>77</xdr:row>
      <xdr:rowOff>25222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41749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70789</xdr:rowOff>
    </xdr:from>
    <xdr:to>
      <xdr:col>24</xdr:col>
      <xdr:colOff>63500</xdr:colOff>
      <xdr:row>91</xdr:row>
      <xdr:rowOff>108547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501289"/>
          <a:ext cx="838200" cy="20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70789</xdr:rowOff>
    </xdr:from>
    <xdr:to>
      <xdr:col>19</xdr:col>
      <xdr:colOff>177800</xdr:colOff>
      <xdr:row>91</xdr:row>
      <xdr:rowOff>114440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501289"/>
          <a:ext cx="889000" cy="2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114440</xdr:rowOff>
    </xdr:from>
    <xdr:to>
      <xdr:col>15</xdr:col>
      <xdr:colOff>50800</xdr:colOff>
      <xdr:row>95</xdr:row>
      <xdr:rowOff>8319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716390"/>
          <a:ext cx="889000" cy="5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8319</xdr:rowOff>
    </xdr:from>
    <xdr:to>
      <xdr:col>10</xdr:col>
      <xdr:colOff>114300</xdr:colOff>
      <xdr:row>95</xdr:row>
      <xdr:rowOff>43066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96069"/>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57747</xdr:rowOff>
    </xdr:from>
    <xdr:to>
      <xdr:col>24</xdr:col>
      <xdr:colOff>114300</xdr:colOff>
      <xdr:row>91</xdr:row>
      <xdr:rowOff>159347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65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80624</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1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19989</xdr:rowOff>
    </xdr:from>
    <xdr:to>
      <xdr:col>20</xdr:col>
      <xdr:colOff>38100</xdr:colOff>
      <xdr:row>90</xdr:row>
      <xdr:rowOff>121589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4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138116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2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63640</xdr:rowOff>
    </xdr:from>
    <xdr:to>
      <xdr:col>15</xdr:col>
      <xdr:colOff>101600</xdr:colOff>
      <xdr:row>91</xdr:row>
      <xdr:rowOff>165240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66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10317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44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128969</xdr:rowOff>
    </xdr:from>
    <xdr:to>
      <xdr:col>10</xdr:col>
      <xdr:colOff>165100</xdr:colOff>
      <xdr:row>95</xdr:row>
      <xdr:rowOff>59119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24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75646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02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163716</xdr:rowOff>
    </xdr:from>
    <xdr:to>
      <xdr:col>6</xdr:col>
      <xdr:colOff>38100</xdr:colOff>
      <xdr:row>95</xdr:row>
      <xdr:rowOff>93866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8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110393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57404</xdr:rowOff>
    </xdr:from>
    <xdr:to>
      <xdr:col>55</xdr:col>
      <xdr:colOff>0</xdr:colOff>
      <xdr:row>36</xdr:row>
      <xdr:rowOff>57633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2960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142443</xdr:rowOff>
    </xdr:from>
    <xdr:to>
      <xdr:col>50</xdr:col>
      <xdr:colOff>114300</xdr:colOff>
      <xdr:row>36</xdr:row>
      <xdr:rowOff>57633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143193"/>
          <a:ext cx="8890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142443</xdr:rowOff>
    </xdr:from>
    <xdr:to>
      <xdr:col>45</xdr:col>
      <xdr:colOff>177800</xdr:colOff>
      <xdr:row>36</xdr:row>
      <xdr:rowOff>5283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1431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166675</xdr:rowOff>
    </xdr:from>
    <xdr:to>
      <xdr:col>41</xdr:col>
      <xdr:colOff>50800</xdr:colOff>
      <xdr:row>36</xdr:row>
      <xdr:rowOff>5283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16742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6604</xdr:rowOff>
    </xdr:from>
    <xdr:to>
      <xdr:col>55</xdr:col>
      <xdr:colOff>50800</xdr:colOff>
      <xdr:row>36</xdr:row>
      <xdr:rowOff>108204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29481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3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6833</xdr:rowOff>
    </xdr:from>
    <xdr:to>
      <xdr:col>50</xdr:col>
      <xdr:colOff>165100</xdr:colOff>
      <xdr:row>36</xdr:row>
      <xdr:rowOff>108433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1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124960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95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91643</xdr:rowOff>
    </xdr:from>
    <xdr:to>
      <xdr:col>46</xdr:col>
      <xdr:colOff>38100</xdr:colOff>
      <xdr:row>36</xdr:row>
      <xdr:rowOff>21793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38320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6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125933</xdr:rowOff>
    </xdr:from>
    <xdr:to>
      <xdr:col>41</xdr:col>
      <xdr:colOff>101600</xdr:colOff>
      <xdr:row>36</xdr:row>
      <xdr:rowOff>56083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72610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115875</xdr:rowOff>
    </xdr:from>
    <xdr:to>
      <xdr:col>36</xdr:col>
      <xdr:colOff>165100</xdr:colOff>
      <xdr:row>36</xdr:row>
      <xdr:rowOff>46025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62552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30569</xdr:rowOff>
    </xdr:from>
    <xdr:to>
      <xdr:col>55</xdr:col>
      <xdr:colOff>0</xdr:colOff>
      <xdr:row>54</xdr:row>
      <xdr:rowOff>49326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288869"/>
          <a:ext cx="8382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49326</xdr:rowOff>
    </xdr:from>
    <xdr:to>
      <xdr:col>50</xdr:col>
      <xdr:colOff>114300</xdr:colOff>
      <xdr:row>54</xdr:row>
      <xdr:rowOff>137033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07626"/>
          <a:ext cx="889000" cy="8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137033</xdr:rowOff>
    </xdr:from>
    <xdr:to>
      <xdr:col>45</xdr:col>
      <xdr:colOff>177800</xdr:colOff>
      <xdr:row>55</xdr:row>
      <xdr:rowOff>50635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395333"/>
          <a:ext cx="889000" cy="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16751</xdr:rowOff>
    </xdr:from>
    <xdr:to>
      <xdr:col>41</xdr:col>
      <xdr:colOff>50800</xdr:colOff>
      <xdr:row>55</xdr:row>
      <xdr:rowOff>50635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46501"/>
          <a:ext cx="889000" cy="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151219</xdr:rowOff>
    </xdr:from>
    <xdr:to>
      <xdr:col>55</xdr:col>
      <xdr:colOff>50800</xdr:colOff>
      <xdr:row>54</xdr:row>
      <xdr:rowOff>81369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3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2646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8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169976</xdr:rowOff>
    </xdr:from>
    <xdr:to>
      <xdr:col>50</xdr:col>
      <xdr:colOff>165100</xdr:colOff>
      <xdr:row>54</xdr:row>
      <xdr:rowOff>100126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116653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0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86233</xdr:rowOff>
    </xdr:from>
    <xdr:to>
      <xdr:col>46</xdr:col>
      <xdr:colOff>38100</xdr:colOff>
      <xdr:row>55</xdr:row>
      <xdr:rowOff>16383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32910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11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171285</xdr:rowOff>
    </xdr:from>
    <xdr:to>
      <xdr:col>41</xdr:col>
      <xdr:colOff>101600</xdr:colOff>
      <xdr:row>55</xdr:row>
      <xdr:rowOff>101435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117962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0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137401</xdr:rowOff>
    </xdr:from>
    <xdr:to>
      <xdr:col>36</xdr:col>
      <xdr:colOff>165100</xdr:colOff>
      <xdr:row>55</xdr:row>
      <xdr:rowOff>67551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9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84078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7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62090</xdr:rowOff>
    </xdr:from>
    <xdr:to>
      <xdr:col>55</xdr:col>
      <xdr:colOff>0</xdr:colOff>
      <xdr:row>75</xdr:row>
      <xdr:rowOff>116916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920840"/>
          <a:ext cx="8382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167170</xdr:rowOff>
    </xdr:from>
    <xdr:to>
      <xdr:col>50</xdr:col>
      <xdr:colOff>114300</xdr:colOff>
      <xdr:row>75</xdr:row>
      <xdr:rowOff>62090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683020"/>
          <a:ext cx="889000" cy="2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4331</xdr:rowOff>
    </xdr:from>
    <xdr:to>
      <xdr:col>45</xdr:col>
      <xdr:colOff>177800</xdr:colOff>
      <xdr:row>73</xdr:row>
      <xdr:rowOff>167170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348731"/>
          <a:ext cx="889000" cy="3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4331</xdr:rowOff>
    </xdr:from>
    <xdr:to>
      <xdr:col>41</xdr:col>
      <xdr:colOff>50800</xdr:colOff>
      <xdr:row>76</xdr:row>
      <xdr:rowOff>76340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348731"/>
          <a:ext cx="889000" cy="75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164406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150061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66116</xdr:rowOff>
    </xdr:from>
    <xdr:to>
      <xdr:col>55</xdr:col>
      <xdr:colOff>50800</xdr:colOff>
      <xdr:row>75</xdr:row>
      <xdr:rowOff>167717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248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88993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11290</xdr:rowOff>
    </xdr:from>
    <xdr:to>
      <xdr:col>50</xdr:col>
      <xdr:colOff>165100</xdr:colOff>
      <xdr:row>75</xdr:row>
      <xdr:rowOff>112890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129417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116370</xdr:rowOff>
    </xdr:from>
    <xdr:to>
      <xdr:col>46</xdr:col>
      <xdr:colOff>38100</xdr:colOff>
      <xdr:row>74</xdr:row>
      <xdr:rowOff>46520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6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63047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40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124981</xdr:rowOff>
    </xdr:from>
    <xdr:to>
      <xdr:col>41</xdr:col>
      <xdr:colOff>101600</xdr:colOff>
      <xdr:row>72</xdr:row>
      <xdr:rowOff>55131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2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71658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07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25540</xdr:rowOff>
    </xdr:from>
    <xdr:to>
      <xdr:col>36</xdr:col>
      <xdr:colOff>165100</xdr:colOff>
      <xdr:row>76</xdr:row>
      <xdr:rowOff>127140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143667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132728</xdr:rowOff>
    </xdr:from>
    <xdr:to>
      <xdr:col>55</xdr:col>
      <xdr:colOff>0</xdr:colOff>
      <xdr:row>95</xdr:row>
      <xdr:rowOff>66332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249028"/>
          <a:ext cx="838200" cy="1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128739</xdr:rowOff>
    </xdr:from>
    <xdr:to>
      <xdr:col>50</xdr:col>
      <xdr:colOff>114300</xdr:colOff>
      <xdr:row>94</xdr:row>
      <xdr:rowOff>132728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073589"/>
          <a:ext cx="889000" cy="1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34162</xdr:rowOff>
    </xdr:from>
    <xdr:to>
      <xdr:col>45</xdr:col>
      <xdr:colOff>177800</xdr:colOff>
      <xdr:row>93</xdr:row>
      <xdr:rowOff>128739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5979012"/>
          <a:ext cx="889000" cy="9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17183</xdr:rowOff>
    </xdr:from>
    <xdr:to>
      <xdr:col>41</xdr:col>
      <xdr:colOff>50800</xdr:colOff>
      <xdr:row>93</xdr:row>
      <xdr:rowOff>34162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5447683"/>
          <a:ext cx="889000" cy="53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15532</xdr:rowOff>
    </xdr:from>
    <xdr:to>
      <xdr:col>55</xdr:col>
      <xdr:colOff>50800</xdr:colOff>
      <xdr:row>95</xdr:row>
      <xdr:rowOff>117132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38409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81928</xdr:rowOff>
    </xdr:from>
    <xdr:to>
      <xdr:col>50</xdr:col>
      <xdr:colOff>165100</xdr:colOff>
      <xdr:row>95</xdr:row>
      <xdr:rowOff>12078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1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28605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9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77939</xdr:rowOff>
    </xdr:from>
    <xdr:to>
      <xdr:col>46</xdr:col>
      <xdr:colOff>38100</xdr:colOff>
      <xdr:row>94</xdr:row>
      <xdr:rowOff>8089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0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24616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579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154812</xdr:rowOff>
    </xdr:from>
    <xdr:to>
      <xdr:col>41</xdr:col>
      <xdr:colOff>101600</xdr:colOff>
      <xdr:row>93</xdr:row>
      <xdr:rowOff>84962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9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101489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570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137833</xdr:rowOff>
    </xdr:from>
    <xdr:to>
      <xdr:col>36</xdr:col>
      <xdr:colOff>165100</xdr:colOff>
      <xdr:row>90</xdr:row>
      <xdr:rowOff>67983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39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84510</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517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53093</xdr:rowOff>
    </xdr:from>
    <xdr:to>
      <xdr:col>85</xdr:col>
      <xdr:colOff>127000</xdr:colOff>
      <xdr:row>32</xdr:row>
      <xdr:rowOff>64719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539493"/>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147081</xdr:rowOff>
    </xdr:from>
    <xdr:to>
      <xdr:col>81</xdr:col>
      <xdr:colOff>50800</xdr:colOff>
      <xdr:row>32</xdr:row>
      <xdr:rowOff>53093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462031"/>
          <a:ext cx="889000" cy="7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147081</xdr:rowOff>
    </xdr:from>
    <xdr:to>
      <xdr:col>76</xdr:col>
      <xdr:colOff>114300</xdr:colOff>
      <xdr:row>32</xdr:row>
      <xdr:rowOff>152142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462031"/>
          <a:ext cx="889000" cy="17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152142</xdr:rowOff>
    </xdr:from>
    <xdr:to>
      <xdr:col>71</xdr:col>
      <xdr:colOff>177800</xdr:colOff>
      <xdr:row>35</xdr:row>
      <xdr:rowOff>42545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638542"/>
          <a:ext cx="889000" cy="40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13919</xdr:rowOff>
    </xdr:from>
    <xdr:to>
      <xdr:col>85</xdr:col>
      <xdr:colOff>177800</xdr:colOff>
      <xdr:row>32</xdr:row>
      <xdr:rowOff>115519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50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36796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35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2293</xdr:rowOff>
    </xdr:from>
    <xdr:to>
      <xdr:col>81</xdr:col>
      <xdr:colOff>101600</xdr:colOff>
      <xdr:row>32</xdr:row>
      <xdr:rowOff>103893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4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120420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2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96281</xdr:rowOff>
    </xdr:from>
    <xdr:to>
      <xdr:col>76</xdr:col>
      <xdr:colOff>165100</xdr:colOff>
      <xdr:row>32</xdr:row>
      <xdr:rowOff>26431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4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42958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18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101342</xdr:rowOff>
    </xdr:from>
    <xdr:to>
      <xdr:col>72</xdr:col>
      <xdr:colOff>38100</xdr:colOff>
      <xdr:row>33</xdr:row>
      <xdr:rowOff>31492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58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48019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36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163195</xdr:rowOff>
    </xdr:from>
    <xdr:to>
      <xdr:col>67</xdr:col>
      <xdr:colOff>101600</xdr:colOff>
      <xdr:row>35</xdr:row>
      <xdr:rowOff>93345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109872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6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149923</xdr:rowOff>
    </xdr:from>
    <xdr:to>
      <xdr:col>85</xdr:col>
      <xdr:colOff>127000</xdr:colOff>
      <xdr:row>56</xdr:row>
      <xdr:rowOff>32144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79673"/>
          <a:ext cx="838200" cy="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149923</xdr:rowOff>
    </xdr:from>
    <xdr:to>
      <xdr:col>81</xdr:col>
      <xdr:colOff>50800</xdr:colOff>
      <xdr:row>56</xdr:row>
      <xdr:rowOff>138620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79673"/>
          <a:ext cx="889000" cy="16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62561</xdr:rowOff>
    </xdr:from>
    <xdr:to>
      <xdr:col>76</xdr:col>
      <xdr:colOff>114300</xdr:colOff>
      <xdr:row>56</xdr:row>
      <xdr:rowOff>138620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320861"/>
          <a:ext cx="889000" cy="4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62561</xdr:rowOff>
    </xdr:from>
    <xdr:to>
      <xdr:col>71</xdr:col>
      <xdr:colOff>177800</xdr:colOff>
      <xdr:row>54</xdr:row>
      <xdr:rowOff>80455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320861"/>
          <a:ext cx="889000" cy="1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152794</xdr:rowOff>
    </xdr:from>
    <xdr:to>
      <xdr:col>85</xdr:col>
      <xdr:colOff>177800</xdr:colOff>
      <xdr:row>56</xdr:row>
      <xdr:rowOff>82944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4221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99123</xdr:rowOff>
    </xdr:from>
    <xdr:to>
      <xdr:col>81</xdr:col>
      <xdr:colOff>101600</xdr:colOff>
      <xdr:row>56</xdr:row>
      <xdr:rowOff>29273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45800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0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87820</xdr:rowOff>
    </xdr:from>
    <xdr:to>
      <xdr:col>76</xdr:col>
      <xdr:colOff>165100</xdr:colOff>
      <xdr:row>57</xdr:row>
      <xdr:rowOff>17970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11761</xdr:rowOff>
    </xdr:from>
    <xdr:to>
      <xdr:col>72</xdr:col>
      <xdr:colOff>38100</xdr:colOff>
      <xdr:row>54</xdr:row>
      <xdr:rowOff>113361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27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129888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04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29655</xdr:rowOff>
    </xdr:from>
    <xdr:to>
      <xdr:col>67</xdr:col>
      <xdr:colOff>101600</xdr:colOff>
      <xdr:row>54</xdr:row>
      <xdr:rowOff>131255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2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147782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06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70413</xdr:rowOff>
    </xdr:from>
    <xdr:to>
      <xdr:col>85</xdr:col>
      <xdr:colOff>127000</xdr:colOff>
      <xdr:row>79</xdr:row>
      <xdr:rowOff>83421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272063"/>
          <a:ext cx="838200" cy="3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1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78349</xdr:rowOff>
    </xdr:from>
    <xdr:to>
      <xdr:col>81</xdr:col>
      <xdr:colOff>50800</xdr:colOff>
      <xdr:row>79</xdr:row>
      <xdr:rowOff>83421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22899"/>
          <a:ext cx="889000" cy="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31463</xdr:rowOff>
    </xdr:from>
    <xdr:to>
      <xdr:col>76</xdr:col>
      <xdr:colOff>114300</xdr:colOff>
      <xdr:row>79</xdr:row>
      <xdr:rowOff>78349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76013"/>
          <a:ext cx="889000" cy="4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103733</xdr:rowOff>
    </xdr:from>
    <xdr:to>
      <xdr:col>71</xdr:col>
      <xdr:colOff>177800</xdr:colOff>
      <xdr:row>79</xdr:row>
      <xdr:rowOff>31463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476833"/>
          <a:ext cx="889000" cy="9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87858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3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74741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1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19613</xdr:rowOff>
    </xdr:from>
    <xdr:to>
      <xdr:col>85</xdr:col>
      <xdr:colOff>177800</xdr:colOff>
      <xdr:row>77</xdr:row>
      <xdr:rowOff>121213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2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42490</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07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32621</xdr:rowOff>
    </xdr:from>
    <xdr:to>
      <xdr:col>81</xdr:col>
      <xdr:colOff>101600</xdr:colOff>
      <xdr:row>79</xdr:row>
      <xdr:rowOff>134221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125348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6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27549</xdr:rowOff>
    </xdr:from>
    <xdr:to>
      <xdr:col>76</xdr:col>
      <xdr:colOff>165100</xdr:colOff>
      <xdr:row>79</xdr:row>
      <xdr:rowOff>129149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120276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66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152113</xdr:rowOff>
    </xdr:from>
    <xdr:to>
      <xdr:col>72</xdr:col>
      <xdr:colOff>38100</xdr:colOff>
      <xdr:row>79</xdr:row>
      <xdr:rowOff>82263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2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98790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30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2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171060</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320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52471</xdr:rowOff>
    </xdr:from>
    <xdr:to>
      <xdr:col>85</xdr:col>
      <xdr:colOff>126364</xdr:colOff>
      <xdr:row>98</xdr:row>
      <xdr:rowOff>81274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6168771"/>
          <a:ext cx="1269" cy="71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85101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81274</xdr:rowOff>
    </xdr:from>
    <xdr:to>
      <xdr:col>86</xdr:col>
      <xdr:colOff>25400</xdr:colOff>
      <xdr:row>98</xdr:row>
      <xdr:rowOff>81274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170598</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94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94</xdr:row>
      <xdr:rowOff>52471</xdr:rowOff>
    </xdr:from>
    <xdr:to>
      <xdr:col>86</xdr:col>
      <xdr:colOff>25400</xdr:colOff>
      <xdr:row>94</xdr:row>
      <xdr:rowOff>52471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16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31628</xdr:rowOff>
    </xdr:from>
    <xdr:to>
      <xdr:col>85</xdr:col>
      <xdr:colOff>127000</xdr:colOff>
      <xdr:row>95</xdr:row>
      <xdr:rowOff>92092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976478"/>
          <a:ext cx="838200" cy="40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168574</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627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18697</xdr:rowOff>
    </xdr:from>
    <xdr:to>
      <xdr:col>85</xdr:col>
      <xdr:colOff>177800</xdr:colOff>
      <xdr:row>97</xdr:row>
      <xdr:rowOff>120297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64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100830</xdr:rowOff>
    </xdr:from>
    <xdr:to>
      <xdr:col>81</xdr:col>
      <xdr:colOff>50800</xdr:colOff>
      <xdr:row>93</xdr:row>
      <xdr:rowOff>31628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874230"/>
          <a:ext cx="889000" cy="10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482</xdr:rowOff>
    </xdr:from>
    <xdr:to>
      <xdr:col>81</xdr:col>
      <xdr:colOff>101600</xdr:colOff>
      <xdr:row>97</xdr:row>
      <xdr:rowOff>102082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63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72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100830</xdr:rowOff>
    </xdr:from>
    <xdr:to>
      <xdr:col>76</xdr:col>
      <xdr:colOff>114300</xdr:colOff>
      <xdr:row>93</xdr:row>
      <xdr:rowOff>82043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874230"/>
          <a:ext cx="889000" cy="15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10810</xdr:rowOff>
    </xdr:from>
    <xdr:to>
      <xdr:col>76</xdr:col>
      <xdr:colOff>165100</xdr:colOff>
      <xdr:row>97</xdr:row>
      <xdr:rowOff>112410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103537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84572</xdr:rowOff>
    </xdr:from>
    <xdr:to>
      <xdr:col>71</xdr:col>
      <xdr:colOff>177800</xdr:colOff>
      <xdr:row>93</xdr:row>
      <xdr:rowOff>82043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857972"/>
          <a:ext cx="889000" cy="16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22177</xdr:rowOff>
    </xdr:from>
    <xdr:to>
      <xdr:col>72</xdr:col>
      <xdr:colOff>38100</xdr:colOff>
      <xdr:row>97</xdr:row>
      <xdr:rowOff>123777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114904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21610</xdr:rowOff>
    </xdr:from>
    <xdr:to>
      <xdr:col>67</xdr:col>
      <xdr:colOff>101600</xdr:colOff>
      <xdr:row>97</xdr:row>
      <xdr:rowOff>123210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114337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41292</xdr:rowOff>
    </xdr:from>
    <xdr:to>
      <xdr:col>85</xdr:col>
      <xdr:colOff>177800</xdr:colOff>
      <xdr:row>95</xdr:row>
      <xdr:rowOff>142892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64169</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8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152278</xdr:rowOff>
    </xdr:from>
    <xdr:to>
      <xdr:col>81</xdr:col>
      <xdr:colOff>101600</xdr:colOff>
      <xdr:row>93</xdr:row>
      <xdr:rowOff>82428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2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98955</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570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50030</xdr:rowOff>
    </xdr:from>
    <xdr:to>
      <xdr:col>76</xdr:col>
      <xdr:colOff>165100</xdr:colOff>
      <xdr:row>92</xdr:row>
      <xdr:rowOff>151630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8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168157</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559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31243</xdr:rowOff>
    </xdr:from>
    <xdr:to>
      <xdr:col>72</xdr:col>
      <xdr:colOff>38100</xdr:colOff>
      <xdr:row>93</xdr:row>
      <xdr:rowOff>132843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97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149370</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575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33772</xdr:rowOff>
    </xdr:from>
    <xdr:to>
      <xdr:col>67</xdr:col>
      <xdr:colOff>101600</xdr:colOff>
      <xdr:row>92</xdr:row>
      <xdr:rowOff>135372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8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151899</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558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類似団体と比較し予算規模が大きいことから、類似団体平均以上となる費目が多い。総務費は大幅増となっているが、新設した令和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能登半島地震復興基金や財政調整基金・減債基金への積立金の増が主な要因である。民生費は、震災に対する災害救助費の皆増や、低所得世帯支援給付金、物価高騰対応重点支援給付事業（低所得世帯支援枠）の実施により増加した。衛生費は、公費解体・災害廃棄物処理に係る経費が発生したものの、新焼却処理施設整備事業が</a:t>
          </a:r>
          <a:r>
            <a:rPr kumimoji="1" lang="en-US" altLang="ja-JP" sz="1050">
              <a:latin typeface="ＭＳ Ｐゴシック" panose="020B0600070205080204" pitchFamily="50" charset="-128"/>
              <a:ea typeface="ＭＳ Ｐゴシック" panose="020B0600070205080204" pitchFamily="50" charset="-128"/>
            </a:rPr>
            <a:t>R4</a:t>
          </a:r>
          <a:r>
            <a:rPr kumimoji="1" lang="ja-JP" altLang="en-US" sz="1050">
              <a:latin typeface="ＭＳ Ｐゴシック" panose="020B0600070205080204" pitchFamily="50" charset="-128"/>
              <a:ea typeface="ＭＳ Ｐゴシック" panose="020B0600070205080204" pitchFamily="50" charset="-128"/>
            </a:rPr>
            <a:t>年度で完了したことから減となった。農林水産業費においては、当町の基幹産業に第一次産業が位置づけられることから、振興費、整備費及び人員配置に大きく比重を置いていることが類似団体平均を上回る要因となっている。商工費も類似団体平均を上回っているが、合併後多くの観光・宿泊・公園施設を抱える中で、その運営管理に係る経費が嵩んでいることや、</a:t>
          </a:r>
          <a:r>
            <a:rPr kumimoji="1" lang="en-US" altLang="ja-JP" sz="1050">
              <a:latin typeface="ＭＳ Ｐゴシック" panose="020B0600070205080204" pitchFamily="50" charset="-128"/>
              <a:ea typeface="ＭＳ Ｐゴシック" panose="020B0600070205080204" pitchFamily="50" charset="-128"/>
            </a:rPr>
            <a:t>R5</a:t>
          </a:r>
          <a:r>
            <a:rPr kumimoji="1" lang="ja-JP" altLang="en-US" sz="1050">
              <a:latin typeface="ＭＳ Ｐゴシック" panose="020B0600070205080204" pitchFamily="50" charset="-128"/>
              <a:ea typeface="ＭＳ Ｐゴシック" panose="020B0600070205080204" pitchFamily="50" charset="-128"/>
            </a:rPr>
            <a:t>年度においては大屋根広場整備事業を実施した点がその要因である。土木費は、町土が広範にわたることから、道路橋りょうの改良及び維持管理に係る経費が嵩んでいる。</a:t>
          </a:r>
          <a:r>
            <a:rPr kumimoji="1" lang="en-US" altLang="ja-JP" sz="1050">
              <a:latin typeface="ＭＳ Ｐゴシック" panose="020B0600070205080204" pitchFamily="50" charset="-128"/>
              <a:ea typeface="ＭＳ Ｐゴシック" panose="020B0600070205080204" pitchFamily="50" charset="-128"/>
            </a:rPr>
            <a:t>R5</a:t>
          </a:r>
          <a:r>
            <a:rPr kumimoji="1" lang="ja-JP" altLang="en-US" sz="1050">
              <a:latin typeface="ＭＳ Ｐゴシック" panose="020B0600070205080204" pitchFamily="50" charset="-128"/>
              <a:ea typeface="ＭＳ Ｐゴシック" panose="020B0600070205080204" pitchFamily="50" charset="-128"/>
            </a:rPr>
            <a:t>年度は震災の影響により実施を見送った事業もあり、住民一人当たりのｺｽﾄは減少した。消防費は、震災に係る消防署員の時間外勤務手当が増加し、一部事務組合への負担金が増となったものの、</a:t>
          </a:r>
          <a:r>
            <a:rPr kumimoji="1" lang="en-US" altLang="ja-JP" sz="1050">
              <a:latin typeface="ＭＳ Ｐゴシック" panose="020B0600070205080204" pitchFamily="50" charset="-128"/>
              <a:ea typeface="ＭＳ Ｐゴシック" panose="020B0600070205080204" pitchFamily="50" charset="-128"/>
            </a:rPr>
            <a:t>R4</a:t>
          </a:r>
          <a:r>
            <a:rPr kumimoji="1" lang="ja-JP" altLang="en-US" sz="1050">
              <a:latin typeface="ＭＳ Ｐゴシック" panose="020B0600070205080204" pitchFamily="50" charset="-128"/>
              <a:ea typeface="ＭＳ Ｐゴシック" panose="020B0600070205080204" pitchFamily="50" charset="-128"/>
            </a:rPr>
            <a:t>年度において実施した松波分団詰所整備に係る旧内浦庁舎の解体事業が完了したことから、全体としては微減となった。教育費は、体育施設や社会教育施設で類似施設を多数抱えている点や、中学校の統廃合が進まず小規模校が多い点などが平均を上回る要因となっている。また、それら施設の老朽化が進んでおり、集約化・複合化といった施設総量の減少に努める必要がある。災害復旧費は、震災の影響により大幅増となった。公債費は、</a:t>
          </a:r>
          <a:r>
            <a:rPr kumimoji="1" lang="en-US" altLang="ja-JP" sz="1050">
              <a:latin typeface="ＭＳ Ｐゴシック" panose="020B0600070205080204" pitchFamily="50" charset="-128"/>
              <a:ea typeface="ＭＳ Ｐゴシック" panose="020B0600070205080204" pitchFamily="50" charset="-128"/>
            </a:rPr>
            <a:t>H30</a:t>
          </a:r>
          <a:r>
            <a:rPr kumimoji="1" lang="ja-JP" altLang="en-US" sz="1050">
              <a:latin typeface="ＭＳ Ｐゴシック" panose="020B0600070205080204" pitchFamily="50" charset="-128"/>
              <a:ea typeface="ＭＳ Ｐゴシック" panose="020B0600070205080204" pitchFamily="50" charset="-128"/>
            </a:rPr>
            <a:t>年度から実施してきた大型の繰上償還を、</a:t>
          </a:r>
          <a:r>
            <a:rPr kumimoji="1" lang="en-US" altLang="ja-JP" sz="1050">
              <a:latin typeface="ＭＳ Ｐゴシック" panose="020B0600070205080204" pitchFamily="50" charset="-128"/>
              <a:ea typeface="ＭＳ Ｐゴシック" panose="020B0600070205080204" pitchFamily="50" charset="-128"/>
            </a:rPr>
            <a:t>R5</a:t>
          </a:r>
          <a:r>
            <a:rPr kumimoji="1" lang="ja-JP" altLang="en-US" sz="1050">
              <a:latin typeface="ＭＳ Ｐゴシック" panose="020B0600070205080204" pitchFamily="50" charset="-128"/>
              <a:ea typeface="ＭＳ Ｐゴシック" panose="020B0600070205080204" pitchFamily="50" charset="-128"/>
            </a:rPr>
            <a:t>年度においては実施しなかったことから大きく減少している。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震災により、今後数年間は災害復旧事業費が増大すること、またそれに対する数百億円規模の災害復旧債・災害対策債の発行が今後見込まれているため、他目的事業の抑制が必要であるが、復興に向けた新たな取り組みも重要となる。その為、既存事業の見直しや事業計画の精査による経費の削減及び真に必要な事業の実施するなど、良い一層規律ある財政運営が必要であ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石川県能登町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年能登半島地震に対する支援金やふるさと納税といった歳入の増や、前年度比で約</a:t>
          </a:r>
          <a:r>
            <a:rPr kumimoji="1" lang="en-US" altLang="ja-JP" sz="1100">
              <a:latin typeface="ＭＳ ゴシック" pitchFamily="49" charset="-128"/>
              <a:ea typeface="ＭＳ ゴシック" pitchFamily="49" charset="-128"/>
            </a:rPr>
            <a:t>9</a:t>
          </a:r>
          <a:r>
            <a:rPr kumimoji="1" lang="ja-JP" altLang="en-US" sz="1100">
              <a:latin typeface="ＭＳ ゴシック" pitchFamily="49" charset="-128"/>
              <a:ea typeface="ＭＳ ゴシック" pitchFamily="49" charset="-128"/>
            </a:rPr>
            <a:t>億円の増となった特別交付税の影響で歳入が増加したものの、それに対する歳出の予算化が追い付かない状況であり、歳入超過分の一部を財政調整基金に積み立てたことで、財政調整基金残高は増加した。また同様の理由から、実質収支額も大きく増加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R4</a:t>
          </a:r>
          <a:r>
            <a:rPr kumimoji="1" lang="ja-JP" altLang="en-US" sz="1100">
              <a:latin typeface="ＭＳ ゴシック" pitchFamily="49" charset="-128"/>
              <a:ea typeface="ＭＳ ゴシック" pitchFamily="49" charset="-128"/>
            </a:rPr>
            <a:t>年度までは大型の繰上償還を実施していたため、実質単年度収支は大きくなっていたが、</a:t>
          </a:r>
          <a:r>
            <a:rPr kumimoji="1" lang="en-US" altLang="ja-JP" sz="1100">
              <a:latin typeface="ＭＳ ゴシック" pitchFamily="49" charset="-128"/>
              <a:ea typeface="ＭＳ ゴシック" pitchFamily="49" charset="-128"/>
            </a:rPr>
            <a:t>R5</a:t>
          </a:r>
          <a:r>
            <a:rPr kumimoji="1" lang="ja-JP" altLang="en-US" sz="1100">
              <a:latin typeface="ＭＳ ゴシック" pitchFamily="49" charset="-128"/>
              <a:ea typeface="ＭＳ ゴシック" pitchFamily="49" charset="-128"/>
            </a:rPr>
            <a:t>年度は実施を取りやめたことから前年度比では</a:t>
          </a:r>
          <a:r>
            <a:rPr kumimoji="1" lang="en-US" altLang="ja-JP" sz="1100">
              <a:latin typeface="ＭＳ ゴシック" pitchFamily="49" charset="-128"/>
              <a:ea typeface="ＭＳ ゴシック" pitchFamily="49" charset="-128"/>
            </a:rPr>
            <a:t>4.38</a:t>
          </a:r>
          <a:r>
            <a:rPr kumimoji="1" lang="ja-JP" altLang="en-US" sz="1100">
              <a:latin typeface="ＭＳ ゴシック" pitchFamily="49" charset="-128"/>
              <a:ea typeface="ＭＳ ゴシック" pitchFamily="49" charset="-128"/>
            </a:rPr>
            <a:t>ﾎﾟｲﾝﾄの減となっている。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石川県能登町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H22</a:t>
          </a:r>
          <a:r>
            <a:rPr kumimoji="1" lang="ja-JP" altLang="en-US" sz="1200">
              <a:latin typeface="ＭＳ ゴシック" pitchFamily="49" charset="-128"/>
              <a:ea typeface="ＭＳ ゴシック" pitchFamily="49" charset="-128"/>
            </a:rPr>
            <a:t>年度以降、全会計において黒字となっており、安定した税政運営を維持している。</a:t>
          </a:r>
        </a:p>
        <a:p>
          <a:r>
            <a:rPr kumimoji="1" lang="ja-JP" altLang="en-US" sz="1200">
              <a:latin typeface="ＭＳ ゴシック" pitchFamily="49" charset="-128"/>
              <a:ea typeface="ＭＳ ゴシック" pitchFamily="49" charset="-128"/>
            </a:rPr>
            <a:t>　黒字額は、一般会計では令和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年能登半島地震による支援金やふるさと納税、特別交付税の増により実質収支は大幅増となった。しかしこれは一過性のものであり、今後の実質収支の状況には留意が必要である。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病院事業会計においては、入院患者数の減や、被災により建物が全壊し運営が困難となった町内の介護医療院事業者に病棟を貸し付けていることから、実質の使用可能病床数は震災前の</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床から</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床に減少している。そのため、今後の入院収益は限られているのに対し、人件費等の費用の急激な削減は困難であることから、一般会計からの多額の繰入金が必要な状況となっている。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上下水道事業会計においては、今後数年間は災害復旧事業を優先することや、基準を超える災害復旧費については一般会計にて起債し繰出しをするスキームがあることから、実質収支の急激な悪化はないと見込ま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震災により、一般会計においても災害復旧費や公債費（上下水道事業会計への災害復旧に係る起債も含む）の増加が想定される。町全体（連結）の実質赤字が発生しないように、一般会計の健全性を保つ財政運営がより重要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17442858</v>
      </c>
      <c r="BO4" s="485"/>
      <c r="BP4" s="485"/>
      <c r="BQ4" s="485"/>
      <c r="BR4" s="485"/>
      <c r="BS4" s="485"/>
      <c r="BT4" s="485"/>
      <c r="BU4" s="486"/>
      <c r="BV4" s="484">
        <v>16008596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8.6</v>
      </c>
      <c r="CU4" s="625"/>
      <c r="CV4" s="625"/>
      <c r="CW4" s="625"/>
      <c r="CX4" s="625"/>
      <c r="CY4" s="625"/>
      <c r="CZ4" s="625"/>
      <c r="DA4" s="626"/>
      <c r="DB4" s="624">
        <v>3.3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16543198</v>
      </c>
      <c r="BO5" s="456"/>
      <c r="BP5" s="456"/>
      <c r="BQ5" s="456"/>
      <c r="BR5" s="456"/>
      <c r="BS5" s="456"/>
      <c r="BT5" s="456"/>
      <c r="BU5" s="457"/>
      <c r="BV5" s="455">
        <v>15694800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86.2</v>
      </c>
      <c r="CU5" s="453"/>
      <c r="CV5" s="453"/>
      <c r="CW5" s="453"/>
      <c r="CX5" s="453"/>
      <c r="CY5" s="453"/>
      <c r="CZ5" s="453"/>
      <c r="DA5" s="454"/>
      <c r="DB5" s="452">
        <v>86.6</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899660</v>
      </c>
      <c r="BO6" s="456"/>
      <c r="BP6" s="456"/>
      <c r="BQ6" s="456"/>
      <c r="BR6" s="456"/>
      <c r="BS6" s="456"/>
      <c r="BT6" s="456"/>
      <c r="BU6" s="457"/>
      <c r="BV6" s="455">
        <v>313796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86.2</v>
      </c>
      <c r="CU6" s="599"/>
      <c r="CV6" s="599"/>
      <c r="CW6" s="599"/>
      <c r="CX6" s="599"/>
      <c r="CY6" s="599"/>
      <c r="CZ6" s="599"/>
      <c r="DA6" s="600"/>
      <c r="DB6" s="598">
        <v>86.6</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120549</v>
      </c>
      <c r="BO7" s="456"/>
      <c r="BP7" s="456"/>
      <c r="BQ7" s="456"/>
      <c r="BR7" s="456"/>
      <c r="BS7" s="456"/>
      <c r="BT7" s="456"/>
      <c r="BU7" s="457"/>
      <c r="BV7" s="455">
        <v>14940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9039456</v>
      </c>
      <c r="CU7" s="456"/>
      <c r="CV7" s="456"/>
      <c r="CW7" s="456"/>
      <c r="CX7" s="456"/>
      <c r="CY7" s="456"/>
      <c r="CZ7" s="456"/>
      <c r="DA7" s="457"/>
      <c r="DB7" s="455">
        <v>8960279</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779111</v>
      </c>
      <c r="BO8" s="456"/>
      <c r="BP8" s="456"/>
      <c r="BQ8" s="456"/>
      <c r="BR8" s="456"/>
      <c r="BS8" s="456"/>
      <c r="BT8" s="456"/>
      <c r="BU8" s="457"/>
      <c r="BV8" s="455">
        <v>298856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0.19</v>
      </c>
      <c r="CU8" s="559"/>
      <c r="CV8" s="559"/>
      <c r="CW8" s="559"/>
      <c r="CX8" s="559"/>
      <c r="CY8" s="559"/>
      <c r="CZ8" s="559"/>
      <c r="DA8" s="560"/>
      <c r="DB8" s="558">
        <v>0.2</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15687</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480255</v>
      </c>
      <c r="BO9" s="456"/>
      <c r="BP9" s="456"/>
      <c r="BQ9" s="456"/>
      <c r="BR9" s="456"/>
      <c r="BS9" s="456"/>
      <c r="BT9" s="456"/>
      <c r="BU9" s="457"/>
      <c r="BV9" s="455">
        <v>18054</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14.5</v>
      </c>
      <c r="CU9" s="453"/>
      <c r="CV9" s="453"/>
      <c r="CW9" s="453"/>
      <c r="CX9" s="453"/>
      <c r="CY9" s="453"/>
      <c r="CZ9" s="453"/>
      <c r="DA9" s="454"/>
      <c r="DB9" s="452">
        <v>30</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17568</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110</v>
      </c>
      <c r="AV10" s="514"/>
      <c r="AW10" s="514"/>
      <c r="AX10" s="514"/>
      <c r="AY10" s="469" t="s">
        <v>115</v>
      </c>
      <c r="AZ10" s="470"/>
      <c r="BA10" s="470"/>
      <c r="BB10" s="470"/>
      <c r="BC10" s="470"/>
      <c r="BD10" s="470"/>
      <c r="BE10" s="470"/>
      <c r="BF10" s="470"/>
      <c r="BG10" s="470"/>
      <c r="BH10" s="470"/>
      <c r="BI10" s="470"/>
      <c r="BJ10" s="470"/>
      <c r="BK10" s="470"/>
      <c r="BL10" s="470"/>
      <c r="BM10" s="471"/>
      <c r="BN10" s="455">
        <v>448262</v>
      </c>
      <c r="BO10" s="456"/>
      <c r="BP10" s="456"/>
      <c r="BQ10" s="456"/>
      <c r="BR10" s="456"/>
      <c r="BS10" s="456"/>
      <c r="BT10" s="456"/>
      <c r="BU10" s="457"/>
      <c r="BV10" s="455">
        <v>11152</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1323895</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15187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40858</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15029</v>
      </c>
      <c r="S13" s="543"/>
      <c r="T13" s="543"/>
      <c r="U13" s="543"/>
      <c r="V13" s="544"/>
      <c r="W13" s="545" t="s">
        <v>131</v>
      </c>
      <c r="X13" s="441"/>
      <c r="Y13" s="441"/>
      <c r="Z13" s="441"/>
      <c r="AA13" s="441"/>
      <c r="AB13" s="442"/>
      <c r="AC13" s="408">
        <v>967</v>
      </c>
      <c r="AD13" s="409"/>
      <c r="AE13" s="409"/>
      <c r="AF13" s="409"/>
      <c r="AG13" s="410"/>
      <c r="AH13" s="408">
        <v>1391</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928517</v>
      </c>
      <c r="BO13" s="456"/>
      <c r="BP13" s="456"/>
      <c r="BQ13" s="456"/>
      <c r="BR13" s="456"/>
      <c r="BS13" s="456"/>
      <c r="BT13" s="456"/>
      <c r="BU13" s="457"/>
      <c r="BV13" s="455">
        <v>1312243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v>
      </c>
      <c r="CU13" s="453"/>
      <c r="CV13" s="453"/>
      <c r="CW13" s="453"/>
      <c r="CX13" s="453"/>
      <c r="CY13" s="453"/>
      <c r="CZ13" s="453"/>
      <c r="DA13" s="454"/>
      <c r="DB13" s="452">
        <v>4.2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15636</v>
      </c>
      <c r="S14" s="543"/>
      <c r="T14" s="543"/>
      <c r="U14" s="543"/>
      <c r="V14" s="544"/>
      <c r="W14" s="546"/>
      <c r="X14" s="444"/>
      <c r="Y14" s="444"/>
      <c r="Z14" s="444"/>
      <c r="AA14" s="444"/>
      <c r="AB14" s="445"/>
      <c r="AC14" s="535">
        <v>13.3</v>
      </c>
      <c r="AD14" s="536"/>
      <c r="AE14" s="536"/>
      <c r="AF14" s="536"/>
      <c r="AG14" s="537"/>
      <c r="AH14" s="535">
        <v>16.899999999999999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1.6</v>
      </c>
      <c r="CU14" s="553"/>
      <c r="CV14" s="553"/>
      <c r="CW14" s="553"/>
      <c r="CX14" s="553"/>
      <c r="CY14" s="553"/>
      <c r="CZ14" s="553"/>
      <c r="DA14" s="554"/>
      <c r="DB14" s="552">
        <v>26.3</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15495</v>
      </c>
      <c r="S15" s="543"/>
      <c r="T15" s="543"/>
      <c r="U15" s="543"/>
      <c r="V15" s="544"/>
      <c r="W15" s="545" t="s">
        <v>137</v>
      </c>
      <c r="X15" s="441"/>
      <c r="Y15" s="441"/>
      <c r="Z15" s="441"/>
      <c r="AA15" s="441"/>
      <c r="AB15" s="442"/>
      <c r="AC15" s="408">
        <v>1546</v>
      </c>
      <c r="AD15" s="409"/>
      <c r="AE15" s="409"/>
      <c r="AF15" s="409"/>
      <c r="AG15" s="410"/>
      <c r="AH15" s="408">
        <v>1843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1693140</v>
      </c>
      <c r="BO15" s="485"/>
      <c r="BP15" s="485"/>
      <c r="BQ15" s="485"/>
      <c r="BR15" s="485"/>
      <c r="BS15" s="485"/>
      <c r="BT15" s="485"/>
      <c r="BU15" s="486"/>
      <c r="BV15" s="484">
        <v>1654858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21.3</v>
      </c>
      <c r="AD16" s="536"/>
      <c r="AE16" s="536"/>
      <c r="AF16" s="536"/>
      <c r="AG16" s="537"/>
      <c r="AH16" s="535">
        <v>22.3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8595756</v>
      </c>
      <c r="BO16" s="456"/>
      <c r="BP16" s="456"/>
      <c r="BQ16" s="456"/>
      <c r="BR16" s="456"/>
      <c r="BS16" s="456"/>
      <c r="BT16" s="456"/>
      <c r="BU16" s="457"/>
      <c r="BV16" s="455">
        <v>8506543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4749</v>
      </c>
      <c r="AD17" s="409"/>
      <c r="AE17" s="409"/>
      <c r="AF17" s="409"/>
      <c r="AG17" s="410"/>
      <c r="AH17" s="408">
        <v>5013</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2074355</v>
      </c>
      <c r="BO17" s="456"/>
      <c r="BP17" s="456"/>
      <c r="BQ17" s="456"/>
      <c r="BR17" s="456"/>
      <c r="BS17" s="456"/>
      <c r="BT17" s="456"/>
      <c r="BU17" s="457"/>
      <c r="BV17" s="455">
        <v>2029181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273.27</v>
      </c>
      <c r="M18" s="508"/>
      <c r="N18" s="508"/>
      <c r="O18" s="508"/>
      <c r="P18" s="508"/>
      <c r="Q18" s="508"/>
      <c r="R18" s="509"/>
      <c r="S18" s="509"/>
      <c r="T18" s="509"/>
      <c r="U18" s="509"/>
      <c r="V18" s="510"/>
      <c r="W18" s="526"/>
      <c r="X18" s="527"/>
      <c r="Y18" s="527"/>
      <c r="Z18" s="527"/>
      <c r="AA18" s="527"/>
      <c r="AB18" s="551"/>
      <c r="AC18" s="425">
        <v>65.400000000000006</v>
      </c>
      <c r="AD18" s="426"/>
      <c r="AE18" s="426"/>
      <c r="AF18" s="426"/>
      <c r="AG18" s="511"/>
      <c r="AH18" s="425">
        <v>60.8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7873077</v>
      </c>
      <c r="BO18" s="456"/>
      <c r="BP18" s="456"/>
      <c r="BQ18" s="456"/>
      <c r="BR18" s="456"/>
      <c r="BS18" s="456"/>
      <c r="BT18" s="456"/>
      <c r="BU18" s="457"/>
      <c r="BV18" s="455">
        <v>7843089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12629498</v>
      </c>
      <c r="BO19" s="456"/>
      <c r="BP19" s="456"/>
      <c r="BQ19" s="456"/>
      <c r="BR19" s="456"/>
      <c r="BS19" s="456"/>
      <c r="BT19" s="456"/>
      <c r="BU19" s="457"/>
      <c r="BV19" s="455">
        <v>10846801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6458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20086242</v>
      </c>
      <c r="BO22" s="485"/>
      <c r="BP22" s="485"/>
      <c r="BQ22" s="485"/>
      <c r="BR22" s="485"/>
      <c r="BS22" s="485"/>
      <c r="BT22" s="485"/>
      <c r="BU22" s="486"/>
      <c r="BV22" s="484">
        <v>20014018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12598460</v>
      </c>
      <c r="BO23" s="456"/>
      <c r="BP23" s="456"/>
      <c r="BQ23" s="456"/>
      <c r="BR23" s="456"/>
      <c r="BS23" s="456"/>
      <c r="BT23" s="456"/>
      <c r="BU23" s="457"/>
      <c r="BV23" s="455">
        <v>13154502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8200</v>
      </c>
      <c r="R24" s="409"/>
      <c r="S24" s="409"/>
      <c r="T24" s="409"/>
      <c r="U24" s="409"/>
      <c r="V24" s="410"/>
      <c r="W24" s="498"/>
      <c r="X24" s="435"/>
      <c r="Y24" s="436"/>
      <c r="Z24" s="411" t="s">
        <v>162</v>
      </c>
      <c r="AA24" s="412"/>
      <c r="AB24" s="412"/>
      <c r="AC24" s="412"/>
      <c r="AD24" s="412"/>
      <c r="AE24" s="412"/>
      <c r="AF24" s="412"/>
      <c r="AG24" s="413"/>
      <c r="AH24" s="408">
        <v>216</v>
      </c>
      <c r="AI24" s="409"/>
      <c r="AJ24" s="409"/>
      <c r="AK24" s="409"/>
      <c r="AL24" s="410"/>
      <c r="AM24" s="408">
        <v>641088</v>
      </c>
      <c r="AN24" s="409"/>
      <c r="AO24" s="409"/>
      <c r="AP24" s="409"/>
      <c r="AQ24" s="409"/>
      <c r="AR24" s="410"/>
      <c r="AS24" s="408">
        <v>2968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19184064</v>
      </c>
      <c r="BO24" s="456"/>
      <c r="BP24" s="456"/>
      <c r="BQ24" s="456"/>
      <c r="BR24" s="456"/>
      <c r="BS24" s="456"/>
      <c r="BT24" s="456"/>
      <c r="BU24" s="457"/>
      <c r="BV24" s="455">
        <v>19048390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6200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1523789</v>
      </c>
      <c r="BO25" s="485"/>
      <c r="BP25" s="485"/>
      <c r="BQ25" s="485"/>
      <c r="BR25" s="485"/>
      <c r="BS25" s="485"/>
      <c r="BT25" s="485"/>
      <c r="BU25" s="486"/>
      <c r="BV25" s="484">
        <v>650769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5500</v>
      </c>
      <c r="R26" s="409"/>
      <c r="S26" s="409"/>
      <c r="T26" s="409"/>
      <c r="U26" s="409"/>
      <c r="V26" s="410"/>
      <c r="W26" s="498"/>
      <c r="X26" s="435"/>
      <c r="Y26" s="436"/>
      <c r="Z26" s="411" t="s">
        <v>168</v>
      </c>
      <c r="AA26" s="466"/>
      <c r="AB26" s="466"/>
      <c r="AC26" s="466"/>
      <c r="AD26" s="466"/>
      <c r="AE26" s="466"/>
      <c r="AF26" s="466"/>
      <c r="AG26" s="467"/>
      <c r="AH26" s="408">
        <v>18</v>
      </c>
      <c r="AI26" s="409"/>
      <c r="AJ26" s="409"/>
      <c r="AK26" s="409"/>
      <c r="AL26" s="410"/>
      <c r="AM26" s="408">
        <v>41472</v>
      </c>
      <c r="AN26" s="409"/>
      <c r="AO26" s="409"/>
      <c r="AP26" s="409"/>
      <c r="AQ26" s="409"/>
      <c r="AR26" s="410"/>
      <c r="AS26" s="408">
        <v>2304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3100</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100000</v>
      </c>
      <c r="BO27" s="490"/>
      <c r="BP27" s="490"/>
      <c r="BQ27" s="490"/>
      <c r="BR27" s="490"/>
      <c r="BS27" s="490"/>
      <c r="BT27" s="490"/>
      <c r="BU27" s="491"/>
      <c r="BV27" s="489">
        <v>100000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174</v>
      </c>
      <c r="F28" s="412"/>
      <c r="G28" s="412"/>
      <c r="H28" s="412"/>
      <c r="I28" s="412"/>
      <c r="J28" s="412"/>
      <c r="K28" s="413"/>
      <c r="L28" s="408">
        <v>1</v>
      </c>
      <c r="M28" s="409"/>
      <c r="N28" s="409"/>
      <c r="O28" s="409"/>
      <c r="P28" s="410"/>
      <c r="Q28" s="408">
        <v>2800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1931326</v>
      </c>
      <c r="BO28" s="485"/>
      <c r="BP28" s="485"/>
      <c r="BQ28" s="485"/>
      <c r="BR28" s="485"/>
      <c r="BS28" s="485"/>
      <c r="BT28" s="485"/>
      <c r="BU28" s="486"/>
      <c r="BV28" s="484">
        <v>1483064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177</v>
      </c>
      <c r="F29" s="412"/>
      <c r="G29" s="412"/>
      <c r="H29" s="412"/>
      <c r="I29" s="412"/>
      <c r="J29" s="412"/>
      <c r="K29" s="413"/>
      <c r="L29" s="408">
        <v>12</v>
      </c>
      <c r="M29" s="409"/>
      <c r="N29" s="409"/>
      <c r="O29" s="409"/>
      <c r="P29" s="410"/>
      <c r="Q29" s="408">
        <v>2600</v>
      </c>
      <c r="R29" s="409"/>
      <c r="S29" s="409"/>
      <c r="T29" s="409"/>
      <c r="U29" s="409"/>
      <c r="V29" s="410"/>
      <c r="W29" s="499"/>
      <c r="X29" s="500"/>
      <c r="Y29" s="501"/>
      <c r="Z29" s="411" t="s">
        <v>178</v>
      </c>
      <c r="AA29" s="412"/>
      <c r="AB29" s="412"/>
      <c r="AC29" s="412"/>
      <c r="AD29" s="412"/>
      <c r="AE29" s="412"/>
      <c r="AF29" s="412"/>
      <c r="AG29" s="413"/>
      <c r="AH29" s="408">
        <v>217</v>
      </c>
      <c r="AI29" s="409"/>
      <c r="AJ29" s="409"/>
      <c r="AK29" s="409"/>
      <c r="AL29" s="410"/>
      <c r="AM29" s="408">
        <v>643662</v>
      </c>
      <c r="AN29" s="409"/>
      <c r="AO29" s="409"/>
      <c r="AP29" s="409"/>
      <c r="AQ29" s="409"/>
      <c r="AR29" s="410"/>
      <c r="AS29" s="408">
        <v>2966</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1000713</v>
      </c>
      <c r="BO29" s="456"/>
      <c r="BP29" s="456"/>
      <c r="BQ29" s="456"/>
      <c r="BR29" s="456"/>
      <c r="BS29" s="456"/>
      <c r="BT29" s="456"/>
      <c r="BU29" s="457"/>
      <c r="BV29" s="455">
        <v>270713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94.3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1882705</v>
      </c>
      <c r="BO30" s="490"/>
      <c r="BP30" s="490"/>
      <c r="BQ30" s="490"/>
      <c r="BR30" s="490"/>
      <c r="BS30" s="490"/>
      <c r="BT30" s="490"/>
      <c r="BU30" s="491"/>
      <c r="BV30" s="489">
        <v>1221062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能登町国民健康保険特別会計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能登町水道事業会計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石川県市町村消防団員等公務災害補償等組合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のとクリーンサービス</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能登町後期高齢者医療特別会計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能登町下水道事業会計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石川県市町村職員退職手当組合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能登町ふれあい公社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能登町介護保険特別会計</v>
      </c>
      <c r="X36" s="404"/>
      <c r="Y36" s="404"/>
      <c r="Z36" s="404"/>
      <c r="AA36" s="404"/>
      <c r="AB36" s="404"/>
      <c r="AC36" s="404"/>
      <c r="AD36" s="404"/>
      <c r="AE36" s="404"/>
      <c r="AF36" s="404"/>
      <c r="AG36" s="404"/>
      <c r="AH36" s="404"/>
      <c r="AI36" s="404"/>
      <c r="AJ36" s="404"/>
      <c r="AK36" s="404"/>
      <c r="AL36" s="181"/>
      <c r="AM36" s="403">
        <f t="shared" si="0"/>
        <v>7</v>
      </c>
      <c r="AN36" s="403"/>
      <c r="AO36" s="404" t="str">
        <f>IF('各会計、関係団体の財政状況及び健全化判断比率'!B33="","",'各会計、関係団体の財政状況及び健全化判断比率'!B33)</f>
        <v>能登町病院事業会計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石川県市町村消防賞じゅつ金組合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能登自動車学校</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石川県市町議会議員公務災害補償等組合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奥能登広域圏事務組合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のと鉄道運営助成基金事務組合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奥能登クリーン組合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石川県後期高齢者医療広域連合（一般会計）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石川県後期高齢者医療広域連合（後期高齢者医療特別会計）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uzbdm4MFQalJcoWvIMzLapcPT8XDkoa6pW+Pse0G+AZPrDFTuQAJWgf/kmXkdoh5cicPbXb/WFW6/fmPBjNpQ==" saltValue="+Vr97kpPS/2caeTbPBt/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531</v>
      </c>
      <c r="D34" s="1187"/>
      <c r="E34" s="1188"/>
      <c r="F34" s="32">
        <v>4.9000000000000004</v>
      </c>
      <c r="G34" s="33">
        <v>4.9400000000000004</v>
      </c>
      <c r="H34" s="33">
        <v>3.05</v>
      </c>
      <c r="I34" s="33">
        <v>3.33</v>
      </c>
      <c r="J34" s="34">
        <v>8.61</v>
      </c>
      <c r="K34" s="22"/>
      <c r="L34" s="22"/>
      <c r="M34" s="22"/>
      <c r="N34" s="22"/>
      <c r="O34" s="22"/>
      <c r="P34" s="22"/>
    </row>
    <row r="35" spans="1:16" ht="39" customHeight="1" x14ac:dyDescent="0.2">
      <c r="A35" s="22"/>
      <c r="B35" s="35"/>
      <c r="C35" s="1181" t="s">
        <v>532</v>
      </c>
      <c r="D35" s="1182"/>
      <c r="E35" s="1183"/>
      <c r="F35" s="36">
        <v>10.11</v>
      </c>
      <c r="G35" s="37">
        <v>9.4600000000000009</v>
      </c>
      <c r="H35" s="37">
        <v>8.6</v>
      </c>
      <c r="I35" s="37">
        <v>8.6199999999999992</v>
      </c>
      <c r="J35" s="38">
        <v>7.64</v>
      </c>
      <c r="K35" s="22"/>
      <c r="L35" s="22"/>
      <c r="M35" s="22"/>
      <c r="N35" s="22"/>
      <c r="O35" s="22"/>
      <c r="P35" s="22"/>
    </row>
    <row r="36" spans="1:16" ht="39" customHeight="1" x14ac:dyDescent="0.2">
      <c r="A36" s="22"/>
      <c r="B36" s="35"/>
      <c r="C36" s="1181" t="s">
        <v>533</v>
      </c>
      <c r="D36" s="1182"/>
      <c r="E36" s="1183"/>
      <c r="F36" s="36">
        <v>5.56</v>
      </c>
      <c r="G36" s="37">
        <v>5.63</v>
      </c>
      <c r="H36" s="37">
        <v>5.87</v>
      </c>
      <c r="I36" s="37">
        <v>6.58</v>
      </c>
      <c r="J36" s="38">
        <v>3.55</v>
      </c>
      <c r="K36" s="22"/>
      <c r="L36" s="22"/>
      <c r="M36" s="22"/>
      <c r="N36" s="22"/>
      <c r="O36" s="22"/>
      <c r="P36" s="22"/>
    </row>
    <row r="37" spans="1:16" ht="39" customHeight="1" x14ac:dyDescent="0.2">
      <c r="A37" s="22"/>
      <c r="B37" s="35"/>
      <c r="C37" s="1181" t="s">
        <v>534</v>
      </c>
      <c r="D37" s="1182"/>
      <c r="E37" s="1183"/>
      <c r="F37" s="36">
        <v>0.39</v>
      </c>
      <c r="G37" s="37">
        <v>0.51</v>
      </c>
      <c r="H37" s="37">
        <v>0.95</v>
      </c>
      <c r="I37" s="37">
        <v>0.39</v>
      </c>
      <c r="J37" s="38">
        <v>1.9</v>
      </c>
      <c r="K37" s="22"/>
      <c r="L37" s="22"/>
      <c r="M37" s="22"/>
      <c r="N37" s="22"/>
      <c r="O37" s="22"/>
      <c r="P37" s="22"/>
    </row>
    <row r="38" spans="1:16" ht="39" customHeight="1" x14ac:dyDescent="0.2">
      <c r="A38" s="22"/>
      <c r="B38" s="35"/>
      <c r="C38" s="1181" t="s">
        <v>535</v>
      </c>
      <c r="D38" s="1182"/>
      <c r="E38" s="1183"/>
      <c r="F38" s="36" t="s">
        <v>487</v>
      </c>
      <c r="G38" s="37">
        <v>0.6</v>
      </c>
      <c r="H38" s="37">
        <v>0.63</v>
      </c>
      <c r="I38" s="37">
        <v>0.93</v>
      </c>
      <c r="J38" s="38">
        <v>1.44</v>
      </c>
      <c r="K38" s="22"/>
      <c r="L38" s="22"/>
      <c r="M38" s="22"/>
      <c r="N38" s="22"/>
      <c r="O38" s="22"/>
      <c r="P38" s="22"/>
    </row>
    <row r="39" spans="1:16" ht="39" customHeight="1" x14ac:dyDescent="0.2">
      <c r="A39" s="22"/>
      <c r="B39" s="35"/>
      <c r="C39" s="1181" t="s">
        <v>536</v>
      </c>
      <c r="D39" s="1182"/>
      <c r="E39" s="1183"/>
      <c r="F39" s="36">
        <v>0.25</v>
      </c>
      <c r="G39" s="37">
        <v>0.4</v>
      </c>
      <c r="H39" s="37">
        <v>0.41</v>
      </c>
      <c r="I39" s="37">
        <v>0.15</v>
      </c>
      <c r="J39" s="38">
        <v>0.02</v>
      </c>
      <c r="K39" s="22"/>
      <c r="L39" s="22"/>
      <c r="M39" s="22"/>
      <c r="N39" s="22"/>
      <c r="O39" s="22"/>
      <c r="P39" s="22"/>
    </row>
    <row r="40" spans="1:16" ht="39" customHeight="1" x14ac:dyDescent="0.2">
      <c r="A40" s="22"/>
      <c r="B40" s="35"/>
      <c r="C40" s="1181" t="s">
        <v>537</v>
      </c>
      <c r="D40" s="1182"/>
      <c r="E40" s="1183"/>
      <c r="F40" s="36">
        <v>0</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538</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539</v>
      </c>
      <c r="D43" s="1185"/>
      <c r="E43" s="1186"/>
      <c r="F43" s="41">
        <v>0.51</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zjwBovnFCSUAVKzhysxCHajyTTgHSEWLwUxFY8IWbm4r3g88DLKUjBhagWqrYQ3nzjIAh3jOFWwZFVJ7tLp8A==" saltValue="MTw80238Yq/6ovNXMFWP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1979</v>
      </c>
      <c r="L45" s="60">
        <v>1981</v>
      </c>
      <c r="M45" s="60">
        <v>2219</v>
      </c>
      <c r="N45" s="60">
        <v>1977</v>
      </c>
      <c r="O45" s="61">
        <v>1866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2">
      <c r="A48" s="48"/>
      <c r="B48" s="1214"/>
      <c r="C48" s="1215"/>
      <c r="D48" s="62"/>
      <c r="E48" s="1191" t="s">
        <v>13</v>
      </c>
      <c r="F48" s="1191"/>
      <c r="G48" s="1191"/>
      <c r="H48" s="1191"/>
      <c r="I48" s="1191"/>
      <c r="J48" s="1192"/>
      <c r="K48" s="63">
        <v>886</v>
      </c>
      <c r="L48" s="64">
        <v>747</v>
      </c>
      <c r="M48" s="64">
        <v>698</v>
      </c>
      <c r="N48" s="64">
        <v>727</v>
      </c>
      <c r="O48" s="65">
        <v>790</v>
      </c>
      <c r="P48" s="48"/>
      <c r="Q48" s="48"/>
      <c r="R48" s="48"/>
      <c r="S48" s="48"/>
      <c r="T48" s="48"/>
      <c r="U48" s="48"/>
    </row>
    <row r="49" spans="1:21" ht="30.75" customHeight="1" x14ac:dyDescent="0.2">
      <c r="A49" s="48"/>
      <c r="B49" s="1214"/>
      <c r="C49" s="1215"/>
      <c r="D49" s="62"/>
      <c r="E49" s="1191" t="s">
        <v>14</v>
      </c>
      <c r="F49" s="1191"/>
      <c r="G49" s="1191"/>
      <c r="H49" s="1191"/>
      <c r="I49" s="1191"/>
      <c r="J49" s="1192"/>
      <c r="K49" s="63">
        <v>54</v>
      </c>
      <c r="L49" s="64">
        <v>54</v>
      </c>
      <c r="M49" s="64">
        <v>54</v>
      </c>
      <c r="N49" s="64">
        <v>53</v>
      </c>
      <c r="O49" s="65">
        <v>37</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0</v>
      </c>
      <c r="M51" s="64">
        <v>1</v>
      </c>
      <c r="N51" s="64">
        <v>0</v>
      </c>
      <c r="O51" s="65">
        <v>0</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2443</v>
      </c>
      <c r="L52" s="64">
        <v>2551</v>
      </c>
      <c r="M52" s="64">
        <v>2604</v>
      </c>
      <c r="N52" s="64">
        <v>2503</v>
      </c>
      <c r="O52" s="65">
        <v>2498</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476</v>
      </c>
      <c r="L53" s="69">
        <v>231</v>
      </c>
      <c r="M53" s="69">
        <v>368</v>
      </c>
      <c r="N53" s="69">
        <v>254</v>
      </c>
      <c r="O53" s="70">
        <v>195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rJ+wP/3f3et6m+nt417DNFG8IlTPKF0SqCa1NvxwgvszA/ODpmG7bKtoGOu1QqrJE+dULjsRUyWs8PhSZ2M1Q==" saltValue="CzFHK64ZbNpgVePJJnIH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22879</v>
      </c>
      <c r="J41" s="356">
        <v>22291</v>
      </c>
      <c r="K41" s="356">
        <v>21009</v>
      </c>
      <c r="L41" s="356">
        <v>20014</v>
      </c>
      <c r="M41" s="357">
        <v>20086</v>
      </c>
    </row>
    <row r="42" spans="2:13" ht="27.75" customHeight="1" x14ac:dyDescent="0.2">
      <c r="B42" s="1222"/>
      <c r="C42" s="1223"/>
      <c r="D42" s="106"/>
      <c r="E42" s="1226" t="s">
        <v>32</v>
      </c>
      <c r="F42" s="1226"/>
      <c r="G42" s="1226"/>
      <c r="H42" s="1227"/>
      <c r="I42" s="358" t="s">
        <v>487</v>
      </c>
      <c r="J42" s="359" t="s">
        <v>487</v>
      </c>
      <c r="K42" s="359" t="s">
        <v>487</v>
      </c>
      <c r="L42" s="359" t="s">
        <v>487</v>
      </c>
      <c r="M42" s="360" t="s">
        <v>487</v>
      </c>
    </row>
    <row r="43" spans="2:13" ht="27.75" customHeight="1" x14ac:dyDescent="0.2">
      <c r="B43" s="1222"/>
      <c r="C43" s="1223"/>
      <c r="D43" s="106"/>
      <c r="E43" s="1226" t="s">
        <v>33</v>
      </c>
      <c r="F43" s="1226"/>
      <c r="G43" s="1226"/>
      <c r="H43" s="1227"/>
      <c r="I43" s="358">
        <v>10436</v>
      </c>
      <c r="J43" s="359">
        <v>9982</v>
      </c>
      <c r="K43" s="359">
        <v>9064</v>
      </c>
      <c r="L43" s="359">
        <v>8280</v>
      </c>
      <c r="M43" s="360">
        <v>7956</v>
      </c>
    </row>
    <row r="44" spans="2:13" ht="27.75" customHeight="1" x14ac:dyDescent="0.2">
      <c r="B44" s="1222"/>
      <c r="C44" s="1223"/>
      <c r="D44" s="106"/>
      <c r="E44" s="1226" t="s">
        <v>34</v>
      </c>
      <c r="F44" s="1226"/>
      <c r="G44" s="1226"/>
      <c r="H44" s="1227"/>
      <c r="I44" s="358">
        <v>271</v>
      </c>
      <c r="J44" s="359">
        <v>219</v>
      </c>
      <c r="K44" s="359">
        <v>166</v>
      </c>
      <c r="L44" s="359">
        <v>113</v>
      </c>
      <c r="M44" s="360">
        <v>76</v>
      </c>
    </row>
    <row r="45" spans="2:13" ht="27.75" customHeight="1" x14ac:dyDescent="0.2">
      <c r="B45" s="1222"/>
      <c r="C45" s="1223"/>
      <c r="D45" s="106"/>
      <c r="E45" s="1226" t="s">
        <v>35</v>
      </c>
      <c r="F45" s="1226"/>
      <c r="G45" s="1226"/>
      <c r="H45" s="1227"/>
      <c r="I45" s="358">
        <v>2424</v>
      </c>
      <c r="J45" s="359">
        <v>2115</v>
      </c>
      <c r="K45" s="359">
        <v>2086</v>
      </c>
      <c r="L45" s="359">
        <v>2106</v>
      </c>
      <c r="M45" s="360">
        <v>2047</v>
      </c>
    </row>
    <row r="46" spans="2:13" ht="27.75" customHeight="1" x14ac:dyDescent="0.2">
      <c r="B46" s="1222"/>
      <c r="C46" s="1223"/>
      <c r="D46" s="107"/>
      <c r="E46" s="1226" t="s">
        <v>36</v>
      </c>
      <c r="F46" s="1226"/>
      <c r="G46" s="1226"/>
      <c r="H46" s="1227"/>
      <c r="I46" s="358" t="s">
        <v>487</v>
      </c>
      <c r="J46" s="359" t="s">
        <v>487</v>
      </c>
      <c r="K46" s="359" t="s">
        <v>487</v>
      </c>
      <c r="L46" s="359" t="s">
        <v>487</v>
      </c>
      <c r="M46" s="360" t="s">
        <v>487</v>
      </c>
    </row>
    <row r="47" spans="2:13" ht="27.75" customHeight="1" x14ac:dyDescent="0.2">
      <c r="B47" s="1222"/>
      <c r="C47" s="1223"/>
      <c r="D47" s="108"/>
      <c r="E47" s="1236" t="s">
        <v>37</v>
      </c>
      <c r="F47" s="1237"/>
      <c r="G47" s="1237"/>
      <c r="H47" s="1238"/>
      <c r="I47" s="358" t="s">
        <v>487</v>
      </c>
      <c r="J47" s="359" t="s">
        <v>487</v>
      </c>
      <c r="K47" s="359" t="s">
        <v>487</v>
      </c>
      <c r="L47" s="359" t="s">
        <v>487</v>
      </c>
      <c r="M47" s="360" t="s">
        <v>487</v>
      </c>
    </row>
    <row r="48" spans="2:13" ht="27.75" customHeight="1" x14ac:dyDescent="0.2">
      <c r="B48" s="1222"/>
      <c r="C48" s="1223"/>
      <c r="D48" s="106"/>
      <c r="E48" s="1226" t="s">
        <v>38</v>
      </c>
      <c r="F48" s="1226"/>
      <c r="G48" s="1226"/>
      <c r="H48" s="1227"/>
      <c r="I48" s="358" t="s">
        <v>487</v>
      </c>
      <c r="J48" s="359" t="s">
        <v>487</v>
      </c>
      <c r="K48" s="359" t="s">
        <v>487</v>
      </c>
      <c r="L48" s="359" t="s">
        <v>487</v>
      </c>
      <c r="M48" s="360" t="s">
        <v>487</v>
      </c>
    </row>
    <row r="49" spans="2:13" ht="27.75" customHeight="1" x14ac:dyDescent="0.2">
      <c r="B49" s="1224"/>
      <c r="C49" s="1225"/>
      <c r="D49" s="106"/>
      <c r="E49" s="1226" t="s">
        <v>39</v>
      </c>
      <c r="F49" s="1226"/>
      <c r="G49" s="1226"/>
      <c r="H49" s="1227"/>
      <c r="I49" s="358" t="s">
        <v>487</v>
      </c>
      <c r="J49" s="359" t="s">
        <v>487</v>
      </c>
      <c r="K49" s="359" t="s">
        <v>487</v>
      </c>
      <c r="L49" s="359" t="s">
        <v>487</v>
      </c>
      <c r="M49" s="360" t="s">
        <v>487</v>
      </c>
    </row>
    <row r="50" spans="2:13" ht="27.75" customHeight="1" x14ac:dyDescent="0.2">
      <c r="B50" s="1220" t="s">
        <v>40</v>
      </c>
      <c r="C50" s="1221"/>
      <c r="D50" s="109"/>
      <c r="E50" s="1226" t="s">
        <v>41</v>
      </c>
      <c r="F50" s="1226"/>
      <c r="G50" s="1226"/>
      <c r="H50" s="1227"/>
      <c r="I50" s="358">
        <v>3240</v>
      </c>
      <c r="J50" s="359">
        <v>2969</v>
      </c>
      <c r="K50" s="359">
        <v>3301</v>
      </c>
      <c r="L50" s="359">
        <v>3508</v>
      </c>
      <c r="M50" s="360">
        <v>5603</v>
      </c>
    </row>
    <row r="51" spans="2:13" ht="27.75" customHeight="1" x14ac:dyDescent="0.2">
      <c r="B51" s="1222"/>
      <c r="C51" s="1223"/>
      <c r="D51" s="106"/>
      <c r="E51" s="1226" t="s">
        <v>42</v>
      </c>
      <c r="F51" s="1226"/>
      <c r="G51" s="1226"/>
      <c r="H51" s="1227"/>
      <c r="I51" s="358">
        <v>1199</v>
      </c>
      <c r="J51" s="359">
        <v>1165</v>
      </c>
      <c r="K51" s="359">
        <v>1134</v>
      </c>
      <c r="L51" s="359">
        <v>1027</v>
      </c>
      <c r="M51" s="360">
        <v>852</v>
      </c>
    </row>
    <row r="52" spans="2:13" ht="27.75" customHeight="1" x14ac:dyDescent="0.2">
      <c r="B52" s="1224"/>
      <c r="C52" s="1225"/>
      <c r="D52" s="106"/>
      <c r="E52" s="1226" t="s">
        <v>43</v>
      </c>
      <c r="F52" s="1226"/>
      <c r="G52" s="1226"/>
      <c r="H52" s="1227"/>
      <c r="I52" s="358">
        <v>25683</v>
      </c>
      <c r="J52" s="359">
        <v>25492</v>
      </c>
      <c r="K52" s="359">
        <v>24838</v>
      </c>
      <c r="L52" s="359">
        <v>24251</v>
      </c>
      <c r="M52" s="360">
        <v>23598</v>
      </c>
    </row>
    <row r="53" spans="2:13" ht="27.75" customHeight="1" thickBot="1" x14ac:dyDescent="0.25">
      <c r="B53" s="1228" t="s">
        <v>19</v>
      </c>
      <c r="C53" s="1229"/>
      <c r="D53" s="110"/>
      <c r="E53" s="1230" t="s">
        <v>44</v>
      </c>
      <c r="F53" s="1230"/>
      <c r="G53" s="1230"/>
      <c r="H53" s="1231"/>
      <c r="I53" s="361">
        <v>5888</v>
      </c>
      <c r="J53" s="362">
        <v>4981</v>
      </c>
      <c r="K53" s="362">
        <v>3052</v>
      </c>
      <c r="L53" s="362">
        <v>1727</v>
      </c>
      <c r="M53" s="363">
        <v>111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1cJ4bfe6aANi/37Z6M1e9sY6caHWXWUzLc4RDx3AOisCtSahYjxOZqTJrrRH8DofmDsWh5GbpOi2i9UICK5pjA==" saltValue="uNQYdjSVXPgKaT5r59LG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1"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1513</v>
      </c>
      <c r="G55" s="122">
        <v>1483</v>
      </c>
      <c r="H55" s="123">
        <v>1931</v>
      </c>
    </row>
    <row r="56" spans="2:8" ht="52.5" customHeight="1" x14ac:dyDescent="0.2">
      <c r="B56" s="124"/>
      <c r="C56" s="1249" t="s">
        <v>47</v>
      </c>
      <c r="D56" s="1249"/>
      <c r="E56" s="1250"/>
      <c r="F56" s="125">
        <v>101</v>
      </c>
      <c r="G56" s="125">
        <v>271</v>
      </c>
      <c r="H56" s="126">
        <v>1001</v>
      </c>
    </row>
    <row r="57" spans="2:8" ht="53.25" customHeight="1" x14ac:dyDescent="0.2">
      <c r="B57" s="124"/>
      <c r="C57" s="1251" t="s">
        <v>48</v>
      </c>
      <c r="D57" s="1251"/>
      <c r="E57" s="1252"/>
      <c r="F57" s="127">
        <v>1595</v>
      </c>
      <c r="G57" s="127">
        <v>1221</v>
      </c>
      <c r="H57" s="128">
        <v>1883</v>
      </c>
    </row>
    <row r="58" spans="2:8" ht="45.75" customHeight="1" x14ac:dyDescent="0.2">
      <c r="B58" s="129"/>
      <c r="C58" s="1239" t="s">
        <v>558</v>
      </c>
      <c r="D58" s="1240"/>
      <c r="E58" s="1241"/>
      <c r="F58" s="130" t="s">
        <v>559</v>
      </c>
      <c r="G58" s="130" t="s">
        <v>559</v>
      </c>
      <c r="H58" s="131">
        <v>960</v>
      </c>
    </row>
    <row r="59" spans="2:8" ht="45.75" customHeight="1" x14ac:dyDescent="0.2">
      <c r="B59" s="129"/>
      <c r="C59" s="1239" t="s">
        <v>560</v>
      </c>
      <c r="D59" s="1240"/>
      <c r="E59" s="1241"/>
      <c r="F59" s="130">
        <v>754</v>
      </c>
      <c r="G59" s="130">
        <v>765</v>
      </c>
      <c r="H59" s="131">
        <v>765</v>
      </c>
    </row>
    <row r="60" spans="2:8" ht="45.75" customHeight="1" x14ac:dyDescent="0.2">
      <c r="B60" s="129"/>
      <c r="C60" s="1239" t="s">
        <v>561</v>
      </c>
      <c r="D60" s="1240"/>
      <c r="E60" s="1241"/>
      <c r="F60" s="130">
        <v>93</v>
      </c>
      <c r="G60" s="130">
        <v>85</v>
      </c>
      <c r="H60" s="131">
        <v>92</v>
      </c>
    </row>
    <row r="61" spans="2:8" ht="45.75" customHeight="1" x14ac:dyDescent="0.2">
      <c r="B61" s="129"/>
      <c r="C61" s="1239" t="s">
        <v>563</v>
      </c>
      <c r="D61" s="1240"/>
      <c r="E61" s="1241"/>
      <c r="F61" s="130">
        <v>21</v>
      </c>
      <c r="G61" s="130">
        <v>18</v>
      </c>
      <c r="H61" s="131">
        <v>18</v>
      </c>
    </row>
    <row r="62" spans="2:8" ht="45.75" customHeight="1" thickBot="1" x14ac:dyDescent="0.25">
      <c r="B62" s="132"/>
      <c r="C62" s="1242" t="s">
        <v>562</v>
      </c>
      <c r="D62" s="1243"/>
      <c r="E62" s="1244"/>
      <c r="F62" s="133">
        <v>32</v>
      </c>
      <c r="G62" s="133">
        <v>24</v>
      </c>
      <c r="H62" s="134">
        <v>12</v>
      </c>
    </row>
    <row r="63" spans="2:8" ht="52.5" customHeight="1" thickBot="1" x14ac:dyDescent="0.25">
      <c r="B63" s="135"/>
      <c r="C63" s="1245" t="s">
        <v>49</v>
      </c>
      <c r="D63" s="1245"/>
      <c r="E63" s="1246"/>
      <c r="F63" s="136">
        <v>3208</v>
      </c>
      <c r="G63" s="136">
        <v>2975</v>
      </c>
      <c r="H63" s="137">
        <v>4815</v>
      </c>
    </row>
    <row r="64" spans="2:8" ht="13" x14ac:dyDescent="0.2"/>
  </sheetData>
  <sheetProtection algorithmName="SHA-512" hashValue="Fh2YEQt5qBEf1UEEGyey3n4la8Dq6EZNz3rPUD80EzqskuRfCRQoT4ZS3kkvFxXa4Ka74RiKMNgPVrD+dRlzmg==" saltValue="RVqMN6XAok3BI3fPRhKr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A012E-39AD-413D-AA9F-12983EEF4E40}">
  <sheetPr>
    <pageSetUpPr fitToPage="1"/>
  </sheetPr>
  <dimension ref="A1:DE85"/>
  <sheetViews>
    <sheetView showGridLines="0" zoomScaleNormal="100" zoomScaleSheetLayoutView="55" workbookViewId="0">
      <selection activeCell="CR49" sqref="CR49"/>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567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568</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569</v>
      </c>
      <c r="AO51" s="1256"/>
      <c r="AP51" s="1256"/>
      <c r="AQ51" s="1256"/>
      <c r="AR51" s="1256"/>
      <c r="AS51" s="1256"/>
      <c r="AT51" s="1256"/>
      <c r="AU51" s="1256"/>
      <c r="AV51" s="1256"/>
      <c r="AW51" s="1256"/>
      <c r="AX51" s="1256"/>
      <c r="AY51" s="1256"/>
      <c r="AZ51" s="1256"/>
      <c r="BA51" s="1256"/>
      <c r="BB51" s="1256" t="s">
        <v>570</v>
      </c>
      <c r="BC51" s="1256"/>
      <c r="BD51" s="1256"/>
      <c r="BE51" s="1256"/>
      <c r="BF51" s="1256"/>
      <c r="BG51" s="1256"/>
      <c r="BH51" s="1256"/>
      <c r="BI51" s="1256"/>
      <c r="BJ51" s="1256"/>
      <c r="BK51" s="1256"/>
      <c r="BL51" s="1256"/>
      <c r="BM51" s="1256"/>
      <c r="BN51" s="1256"/>
      <c r="BO51" s="1256"/>
      <c r="BP51" s="1253">
        <v>94.7</v>
      </c>
      <c r="BQ51" s="1253"/>
      <c r="BR51" s="1253"/>
      <c r="BS51" s="1253"/>
      <c r="BT51" s="1253"/>
      <c r="BU51" s="1253"/>
      <c r="BV51" s="1253"/>
      <c r="BW51" s="1253"/>
      <c r="BX51" s="1253">
        <v>77.099999999999994</v>
      </c>
      <c r="BY51" s="1253"/>
      <c r="BZ51" s="1253"/>
      <c r="CA51" s="1253"/>
      <c r="CB51" s="1253"/>
      <c r="CC51" s="1253"/>
      <c r="CD51" s="1253"/>
      <c r="CE51" s="1253"/>
      <c r="CF51" s="1253">
        <v>44.9</v>
      </c>
      <c r="CG51" s="1253"/>
      <c r="CH51" s="1253"/>
      <c r="CI51" s="1253"/>
      <c r="CJ51" s="1253"/>
      <c r="CK51" s="1253"/>
      <c r="CL51" s="1253"/>
      <c r="CM51" s="1253"/>
      <c r="CN51" s="1253">
        <v>26.3</v>
      </c>
      <c r="CO51" s="1253"/>
      <c r="CP51" s="1253"/>
      <c r="CQ51" s="1253"/>
      <c r="CR51" s="1253"/>
      <c r="CS51" s="1253"/>
      <c r="CT51" s="1253"/>
      <c r="CU51" s="1253"/>
      <c r="CV51" s="1253">
        <v>1.6</v>
      </c>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66.2</v>
      </c>
      <c r="BQ53" s="1253"/>
      <c r="BR53" s="1253"/>
      <c r="BS53" s="1253"/>
      <c r="BT53" s="1253"/>
      <c r="BU53" s="1253"/>
      <c r="BV53" s="1253"/>
      <c r="BW53" s="1253"/>
      <c r="BX53" s="1253">
        <v>67.099999999999994</v>
      </c>
      <c r="BY53" s="1253"/>
      <c r="BZ53" s="1253"/>
      <c r="CA53" s="1253"/>
      <c r="CB53" s="1253"/>
      <c r="CC53" s="1253"/>
      <c r="CD53" s="1253"/>
      <c r="CE53" s="1253"/>
      <c r="CF53" s="1253">
        <v>68.599999999999994</v>
      </c>
      <c r="CG53" s="1253"/>
      <c r="CH53" s="1253"/>
      <c r="CI53" s="1253"/>
      <c r="CJ53" s="1253"/>
      <c r="CK53" s="1253"/>
      <c r="CL53" s="1253"/>
      <c r="CM53" s="1253"/>
      <c r="CN53" s="1253">
        <v>70</v>
      </c>
      <c r="CO53" s="1253"/>
      <c r="CP53" s="1253"/>
      <c r="CQ53" s="1253"/>
      <c r="CR53" s="1253"/>
      <c r="CS53" s="1253"/>
      <c r="CT53" s="1253"/>
      <c r="CU53" s="1253"/>
      <c r="CV53" s="1253">
        <v>71.599999999999994</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572</v>
      </c>
      <c r="AO55" s="1258"/>
      <c r="AP55" s="1258"/>
      <c r="AQ55" s="1258"/>
      <c r="AR55" s="1258"/>
      <c r="AS55" s="1258"/>
      <c r="AT55" s="1258"/>
      <c r="AU55" s="1258"/>
      <c r="AV55" s="1258"/>
      <c r="AW55" s="1258"/>
      <c r="AX55" s="1258"/>
      <c r="AY55" s="1258"/>
      <c r="AZ55" s="1258"/>
      <c r="BA55" s="1258"/>
      <c r="BB55" s="1256" t="s">
        <v>570</v>
      </c>
      <c r="BC55" s="1256"/>
      <c r="BD55" s="1256"/>
      <c r="BE55" s="1256"/>
      <c r="BF55" s="1256"/>
      <c r="BG55" s="1256"/>
      <c r="BH55" s="1256"/>
      <c r="BI55" s="1256"/>
      <c r="BJ55" s="1256"/>
      <c r="BK55" s="1256"/>
      <c r="BL55" s="1256"/>
      <c r="BM55" s="1256"/>
      <c r="BN55" s="1256"/>
      <c r="BO55" s="1256"/>
      <c r="BP55" s="1253">
        <v>21.4</v>
      </c>
      <c r="BQ55" s="1253"/>
      <c r="BR55" s="1253"/>
      <c r="BS55" s="1253"/>
      <c r="BT55" s="1253"/>
      <c r="BU55" s="1253"/>
      <c r="BV55" s="1253"/>
      <c r="BW55" s="1253"/>
      <c r="BX55" s="1253">
        <v>12.8</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571</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61.2</v>
      </c>
      <c r="BY57" s="1253"/>
      <c r="BZ57" s="1253"/>
      <c r="CA57" s="1253"/>
      <c r="CB57" s="1253"/>
      <c r="CC57" s="1253"/>
      <c r="CD57" s="1253"/>
      <c r="CE57" s="1253"/>
      <c r="CF57" s="1253">
        <v>63.1</v>
      </c>
      <c r="CG57" s="1253"/>
      <c r="CH57" s="1253"/>
      <c r="CI57" s="1253"/>
      <c r="CJ57" s="1253"/>
      <c r="CK57" s="1253"/>
      <c r="CL57" s="1253"/>
      <c r="CM57" s="1253"/>
      <c r="CN57" s="1253">
        <v>64.2</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573</v>
      </c>
    </row>
    <row r="64" spans="1:109" ht="13"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574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568</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569</v>
      </c>
      <c r="AO73" s="1256"/>
      <c r="AP73" s="1256"/>
      <c r="AQ73" s="1256"/>
      <c r="AR73" s="1256"/>
      <c r="AS73" s="1256"/>
      <c r="AT73" s="1256"/>
      <c r="AU73" s="1256"/>
      <c r="AV73" s="1256"/>
      <c r="AW73" s="1256"/>
      <c r="AX73" s="1256"/>
      <c r="AY73" s="1256"/>
      <c r="AZ73" s="1256"/>
      <c r="BA73" s="1256"/>
      <c r="BB73" s="1256" t="s">
        <v>570</v>
      </c>
      <c r="BC73" s="1256"/>
      <c r="BD73" s="1256"/>
      <c r="BE73" s="1256"/>
      <c r="BF73" s="1256"/>
      <c r="BG73" s="1256"/>
      <c r="BH73" s="1256"/>
      <c r="BI73" s="1256"/>
      <c r="BJ73" s="1256"/>
      <c r="BK73" s="1256"/>
      <c r="BL73" s="1256"/>
      <c r="BM73" s="1256"/>
      <c r="BN73" s="1256"/>
      <c r="BO73" s="1256"/>
      <c r="BP73" s="1253">
        <v>94.7</v>
      </c>
      <c r="BQ73" s="1253"/>
      <c r="BR73" s="1253"/>
      <c r="BS73" s="1253"/>
      <c r="BT73" s="1253"/>
      <c r="BU73" s="1253"/>
      <c r="BV73" s="1253"/>
      <c r="BW73" s="1253"/>
      <c r="BX73" s="1253">
        <v>77.099999999999994</v>
      </c>
      <c r="BY73" s="1253"/>
      <c r="BZ73" s="1253"/>
      <c r="CA73" s="1253"/>
      <c r="CB73" s="1253"/>
      <c r="CC73" s="1253"/>
      <c r="CD73" s="1253"/>
      <c r="CE73" s="1253"/>
      <c r="CF73" s="1253">
        <v>44.9</v>
      </c>
      <c r="CG73" s="1253"/>
      <c r="CH73" s="1253"/>
      <c r="CI73" s="1253"/>
      <c r="CJ73" s="1253"/>
      <c r="CK73" s="1253"/>
      <c r="CL73" s="1253"/>
      <c r="CM73" s="1253"/>
      <c r="CN73" s="1253">
        <v>26.3</v>
      </c>
      <c r="CO73" s="1253"/>
      <c r="CP73" s="1253"/>
      <c r="CQ73" s="1253"/>
      <c r="CR73" s="1253"/>
      <c r="CS73" s="1253"/>
      <c r="CT73" s="1253"/>
      <c r="CU73" s="1253"/>
      <c r="CV73" s="1253">
        <v>1.6</v>
      </c>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575</v>
      </c>
      <c r="BC75" s="1256"/>
      <c r="BD75" s="1256"/>
      <c r="BE75" s="1256"/>
      <c r="BF75" s="1256"/>
      <c r="BG75" s="1256"/>
      <c r="BH75" s="1256"/>
      <c r="BI75" s="1256"/>
      <c r="BJ75" s="1256"/>
      <c r="BK75" s="1256"/>
      <c r="BL75" s="1256"/>
      <c r="BM75" s="1256"/>
      <c r="BN75" s="1256"/>
      <c r="BO75" s="1256"/>
      <c r="BP75" s="1253">
        <v>9.3000000000000007</v>
      </c>
      <c r="BQ75" s="1253"/>
      <c r="BR75" s="1253"/>
      <c r="BS75" s="1253"/>
      <c r="BT75" s="1253"/>
      <c r="BU75" s="1253"/>
      <c r="BV75" s="1253"/>
      <c r="BW75" s="1253"/>
      <c r="BX75" s="1253">
        <v>6.9</v>
      </c>
      <c r="BY75" s="1253"/>
      <c r="BZ75" s="1253"/>
      <c r="CA75" s="1253"/>
      <c r="CB75" s="1253"/>
      <c r="CC75" s="1253"/>
      <c r="CD75" s="1253"/>
      <c r="CE75" s="1253"/>
      <c r="CF75" s="1253">
        <v>5.5</v>
      </c>
      <c r="CG75" s="1253"/>
      <c r="CH75" s="1253"/>
      <c r="CI75" s="1253"/>
      <c r="CJ75" s="1253"/>
      <c r="CK75" s="1253"/>
      <c r="CL75" s="1253"/>
      <c r="CM75" s="1253"/>
      <c r="CN75" s="1253">
        <v>4.2</v>
      </c>
      <c r="CO75" s="1253"/>
      <c r="CP75" s="1253"/>
      <c r="CQ75" s="1253"/>
      <c r="CR75" s="1253"/>
      <c r="CS75" s="1253"/>
      <c r="CT75" s="1253"/>
      <c r="CU75" s="1253"/>
      <c r="CV75" s="1253">
        <v>4</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572</v>
      </c>
      <c r="AO77" s="1258"/>
      <c r="AP77" s="1258"/>
      <c r="AQ77" s="1258"/>
      <c r="AR77" s="1258"/>
      <c r="AS77" s="1258"/>
      <c r="AT77" s="1258"/>
      <c r="AU77" s="1258"/>
      <c r="AV77" s="1258"/>
      <c r="AW77" s="1258"/>
      <c r="AX77" s="1258"/>
      <c r="AY77" s="1258"/>
      <c r="AZ77" s="1258"/>
      <c r="BA77" s="1258"/>
      <c r="BB77" s="1256" t="s">
        <v>570</v>
      </c>
      <c r="BC77" s="1256"/>
      <c r="BD77" s="1256"/>
      <c r="BE77" s="1256"/>
      <c r="BF77" s="1256"/>
      <c r="BG77" s="1256"/>
      <c r="BH77" s="1256"/>
      <c r="BI77" s="1256"/>
      <c r="BJ77" s="1256"/>
      <c r="BK77" s="1256"/>
      <c r="BL77" s="1256"/>
      <c r="BM77" s="1256"/>
      <c r="BN77" s="1256"/>
      <c r="BO77" s="1256"/>
      <c r="BP77" s="1253">
        <v>21.4</v>
      </c>
      <c r="BQ77" s="1253"/>
      <c r="BR77" s="1253"/>
      <c r="BS77" s="1253"/>
      <c r="BT77" s="1253"/>
      <c r="BU77" s="1253"/>
      <c r="BV77" s="1253"/>
      <c r="BW77" s="1253"/>
      <c r="BX77" s="1253">
        <v>12.8</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575</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7.3</v>
      </c>
      <c r="BY79" s="1253"/>
      <c r="BZ79" s="1253"/>
      <c r="CA79" s="1253"/>
      <c r="CB79" s="1253"/>
      <c r="CC79" s="1253"/>
      <c r="CD79" s="1253"/>
      <c r="CE79" s="1253"/>
      <c r="CF79" s="1253">
        <v>7.2</v>
      </c>
      <c r="CG79" s="1253"/>
      <c r="CH79" s="1253"/>
      <c r="CI79" s="1253"/>
      <c r="CJ79" s="1253"/>
      <c r="CK79" s="1253"/>
      <c r="CL79" s="1253"/>
      <c r="CM79" s="1253"/>
      <c r="CN79" s="1253">
        <v>7.2</v>
      </c>
      <c r="CO79" s="1253"/>
      <c r="CP79" s="1253"/>
      <c r="CQ79" s="1253"/>
      <c r="CR79" s="1253"/>
      <c r="CS79" s="1253"/>
      <c r="CT79" s="1253"/>
      <c r="CU79" s="1253"/>
      <c r="CV79" s="1253">
        <v>7</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XJ3L2l9N6UtxESnDRBPgMvYYkeXpK9WBDgZcMT4bSxVz8OD7iv4pwKegbScGxAKLULy/P+JXrq3CEyWeRaS/EA==" saltValue="DMtIh+fwweZi0077NKnDF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D6E6F-9164-4170-BB8A-890D5965B4FD}">
  <sheetPr>
    <pageSetUpPr fitToPage="1"/>
  </sheetPr>
  <dimension ref="A1:DR125"/>
  <sheetViews>
    <sheetView showGridLines="0" zoomScaleNormal="100" zoomScaleSheetLayoutView="70" workbookViewId="0">
      <selection activeCell="CR49" sqref="CR4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GDhVHRpIuKK/79+IrgjVNdLlMo9v1kjAzf31VQWnebf4Z+YhafHicOrM+XJbcJawN85wJD8rJbYojZIYTwe27g==" saltValue="It9AmsIcrt6TWZdRUiwSN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7DEEC-6B2A-47F3-B4B1-A2D5A73EEFC9}">
  <sheetPr>
    <pageSetUpPr fitToPage="1"/>
  </sheetPr>
  <dimension ref="A1:DR125"/>
  <sheetViews>
    <sheetView showGridLines="0" zoomScaleNormal="100" zoomScaleSheetLayoutView="55" workbookViewId="0">
      <selection activeCell="CR49" sqref="CR4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osrK6ix8groWeHzUBKdMRk/ZiGkM9I7dhK+Im3VFKaibxKlt3MU5s6k8ffABmTTt8tT62YQ+GOIxRrVVnx4G6g==" saltValue="p1XUIk2uiWj6SMqw8ovkC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378879</v>
      </c>
      <c r="E3" s="156"/>
      <c r="F3" s="157">
        <v>87464</v>
      </c>
      <c r="G3" s="158"/>
      <c r="H3" s="159"/>
    </row>
    <row r="4" spans="1:8" x14ac:dyDescent="0.2">
      <c r="A4" s="160"/>
      <c r="B4" s="161"/>
      <c r="C4" s="162"/>
      <c r="D4" s="163">
        <v>226396</v>
      </c>
      <c r="E4" s="164"/>
      <c r="F4" s="165">
        <v>47479</v>
      </c>
      <c r="G4" s="166"/>
      <c r="H4" s="167"/>
    </row>
    <row r="5" spans="1:8" x14ac:dyDescent="0.2">
      <c r="A5" s="148" t="s">
        <v>520</v>
      </c>
      <c r="B5" s="153"/>
      <c r="C5" s="154"/>
      <c r="D5" s="155">
        <v>208426</v>
      </c>
      <c r="E5" s="156"/>
      <c r="F5" s="157">
        <v>96248</v>
      </c>
      <c r="G5" s="158"/>
      <c r="H5" s="159"/>
    </row>
    <row r="6" spans="1:8" x14ac:dyDescent="0.2">
      <c r="A6" s="160"/>
      <c r="B6" s="161"/>
      <c r="C6" s="162"/>
      <c r="D6" s="163">
        <v>106934</v>
      </c>
      <c r="E6" s="164"/>
      <c r="F6" s="165">
        <v>55768</v>
      </c>
      <c r="G6" s="166"/>
      <c r="H6" s="167"/>
    </row>
    <row r="7" spans="1:8" x14ac:dyDescent="0.2">
      <c r="A7" s="148" t="s">
        <v>521</v>
      </c>
      <c r="B7" s="153"/>
      <c r="C7" s="154"/>
      <c r="D7" s="155">
        <v>111174</v>
      </c>
      <c r="E7" s="156"/>
      <c r="F7" s="157">
        <v>76413</v>
      </c>
      <c r="G7" s="158"/>
      <c r="H7" s="159"/>
    </row>
    <row r="8" spans="1:8" x14ac:dyDescent="0.2">
      <c r="A8" s="160"/>
      <c r="B8" s="161"/>
      <c r="C8" s="162"/>
      <c r="D8" s="163">
        <v>48654</v>
      </c>
      <c r="E8" s="164"/>
      <c r="F8" s="165">
        <v>39658</v>
      </c>
      <c r="G8" s="166"/>
      <c r="H8" s="167"/>
    </row>
    <row r="9" spans="1:8" x14ac:dyDescent="0.2">
      <c r="A9" s="148" t="s">
        <v>522</v>
      </c>
      <c r="B9" s="153"/>
      <c r="C9" s="154"/>
      <c r="D9" s="155">
        <v>109166</v>
      </c>
      <c r="E9" s="156"/>
      <c r="F9" s="157">
        <v>66481</v>
      </c>
      <c r="G9" s="158"/>
      <c r="H9" s="159"/>
    </row>
    <row r="10" spans="1:8" x14ac:dyDescent="0.2">
      <c r="A10" s="160"/>
      <c r="B10" s="161"/>
      <c r="C10" s="162"/>
      <c r="D10" s="163">
        <v>69035</v>
      </c>
      <c r="E10" s="164"/>
      <c r="F10" s="165">
        <v>36120</v>
      </c>
      <c r="G10" s="166"/>
      <c r="H10" s="167"/>
    </row>
    <row r="11" spans="1:8" x14ac:dyDescent="0.2">
      <c r="A11" s="148" t="s">
        <v>523</v>
      </c>
      <c r="B11" s="153"/>
      <c r="C11" s="154"/>
      <c r="D11" s="155">
        <v>101433</v>
      </c>
      <c r="E11" s="156"/>
      <c r="F11" s="157">
        <v>67825</v>
      </c>
      <c r="G11" s="158"/>
      <c r="H11" s="159"/>
    </row>
    <row r="12" spans="1:8" x14ac:dyDescent="0.2">
      <c r="A12" s="160"/>
      <c r="B12" s="161"/>
      <c r="C12" s="168"/>
      <c r="D12" s="163">
        <v>70186</v>
      </c>
      <c r="E12" s="164"/>
      <c r="F12" s="165">
        <v>39417</v>
      </c>
      <c r="G12" s="166"/>
      <c r="H12" s="167"/>
    </row>
    <row r="13" spans="1:8" x14ac:dyDescent="0.2">
      <c r="A13" s="148"/>
      <c r="B13" s="153"/>
      <c r="C13" s="169"/>
      <c r="D13" s="170">
        <v>181816</v>
      </c>
      <c r="E13" s="171"/>
      <c r="F13" s="172">
        <v>78886</v>
      </c>
      <c r="G13" s="173"/>
      <c r="H13" s="159"/>
    </row>
    <row r="14" spans="1:8" x14ac:dyDescent="0.2">
      <c r="A14" s="160"/>
      <c r="B14" s="161"/>
      <c r="C14" s="162"/>
      <c r="D14" s="163">
        <v>104241</v>
      </c>
      <c r="E14" s="164"/>
      <c r="F14" s="165">
        <v>43688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4.9000000000000004</v>
      </c>
      <c r="C19" s="174">
        <f>ROUND(VALUE(SUBSTITUTE(実質収支比率等に係る経年分析!G$48,"▲","-")),2)</f>
        <v>4.95</v>
      </c>
      <c r="D19" s="174">
        <f>ROUND(VALUE(SUBSTITUTE(実質収支比率等に係る経年分析!H$48,"▲","-")),2)</f>
        <v>3.05</v>
      </c>
      <c r="E19" s="174">
        <f>ROUND(VALUE(SUBSTITUTE(実質収支比率等に係る経年分析!I$48,"▲","-")),2)</f>
        <v>3.34</v>
      </c>
      <c r="F19" s="174">
        <f>ROUND(VALUE(SUBSTITUTE(実質収支比率等に係る経年分析!J$48,"▲","-")),2)</f>
        <v>8.6199999999999992</v>
      </c>
    </row>
    <row r="20" spans="1:11" x14ac:dyDescent="0.2">
      <c r="A20" s="174" t="s">
        <v>53</v>
      </c>
      <c r="B20" s="174">
        <f>ROUND(VALUE(SUBSTITUTE(実質収支比率等に係る経年分析!F$47,"▲","-")),2)</f>
        <v>18.07</v>
      </c>
      <c r="C20" s="174">
        <f>ROUND(VALUE(SUBSTITUTE(実質収支比率等に係る経年分析!G$47,"▲","-")),2)</f>
        <v>17.579999999999998</v>
      </c>
      <c r="D20" s="174">
        <f>ROUND(VALUE(SUBSTITUTE(実質収支比率等に係る経年分析!H$47,"▲","-")),2)</f>
        <v>16.45</v>
      </c>
      <c r="E20" s="174">
        <f>ROUND(VALUE(SUBSTITUTE(実質収支比率等に係る経年分析!I$47,"▲","-")),2)</f>
        <v>16.55</v>
      </c>
      <c r="F20" s="174">
        <f>ROUND(VALUE(SUBSTITUTE(実質収支比率等に係る経年分析!J$47,"▲","-")),2)</f>
        <v>21.37</v>
      </c>
    </row>
    <row r="21" spans="1:11" x14ac:dyDescent="0.2">
      <c r="A21" s="174" t="s">
        <v>54</v>
      </c>
      <c r="B21" s="174">
        <f>IF(ISNUMBER(VALUE(SUBSTITUTE(実質収支比率等に係る経年分析!F$49,"▲","-"))),ROUND(VALUE(SUBSTITUTE(実質収支比率等に係る経年分析!F$49,"▲","-")),2),NA())</f>
        <v>10.15</v>
      </c>
      <c r="C21" s="174">
        <f>IF(ISNUMBER(VALUE(SUBSTITUTE(実質収支比率等に係る経年分析!G$49,"▲","-"))),ROUND(VALUE(SUBSTITUTE(実質収支比率等に係る経年分析!G$49,"▲","-")),2),NA())</f>
        <v>13.63</v>
      </c>
      <c r="D21" s="174">
        <f>IF(ISNUMBER(VALUE(SUBSTITUTE(実質収支比率等に係る経年分析!H$49,"▲","-"))),ROUND(VALUE(SUBSTITUTE(実質収支比率等に係る経年分析!H$49,"▲","-")),2),NA())</f>
        <v>14.38</v>
      </c>
      <c r="E21" s="174">
        <f>IF(ISNUMBER(VALUE(SUBSTITUTE(実質収支比率等に係る経年分析!I$49,"▲","-"))),ROUND(VALUE(SUBSTITUTE(実質収支比率等に係る経年分析!I$49,"▲","-")),2),NA())</f>
        <v>14.65</v>
      </c>
      <c r="F21" s="174">
        <f>IF(ISNUMBER(VALUE(SUBSTITUTE(実質収支比率等に係る経年分析!J$49,"▲","-"))),ROUND(VALUE(SUBSTITUTE(実質収支比率等に係る経年分析!J$49,"▲","-")),2),NA())</f>
        <v>10.27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能登町後期高齢者医療特別会計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能登町国民健康保険特別会計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能登町下水道事業会計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1.44</v>
      </c>
    </row>
    <row r="33" spans="1:16" x14ac:dyDescent="0.2">
      <c r="A33" s="175" t="str">
        <f>IF(連結実質赤字比率に係る赤字・黒字の構成分析!C$37="",NA(),連結実質赤字比率に係る赤字・黒字の構成分析!C$37)</f>
        <v>能登町介護保険特別会計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v>
      </c>
    </row>
    <row r="34" spans="1:16" x14ac:dyDescent="0.2">
      <c r="A34" s="175" t="str">
        <f>IF(連結実質赤字比率に係る赤字・黒字の構成分析!C$36="",NA(),連結実質赤字比率に係る赤字・黒字の構成分析!C$36)</f>
        <v>能登町病院事業会計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5.56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5.87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6.58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3.55</v>
      </c>
    </row>
    <row r="35" spans="1:16" x14ac:dyDescent="0.2">
      <c r="A35" s="175" t="str">
        <f>IF(連結実質赤字比率に係る赤字・黒字の構成分析!C$35="",NA(),連結実質赤字比率に係る赤字・黒字の構成分析!C$35)</f>
        <v>能登町水道事業会計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10.11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9.4600000000000009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8.6199999999999992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7.64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4.9000000000000004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4.9400000000000004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3.05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8.61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2443</v>
      </c>
      <c r="E42" s="176"/>
      <c r="F42" s="176"/>
      <c r="G42" s="176">
        <f>'実質公債費比率（分子）の構造'!L$52</f>
        <v>2551</v>
      </c>
      <c r="H42" s="176"/>
      <c r="I42" s="176"/>
      <c r="J42" s="176">
        <f>'実質公債費比率（分子）の構造'!M$52</f>
        <v>2604</v>
      </c>
      <c r="K42" s="176"/>
      <c r="L42" s="176"/>
      <c r="M42" s="176">
        <f>'実質公債費比率（分子）の構造'!N$52</f>
        <v>2503</v>
      </c>
      <c r="N42" s="176"/>
      <c r="O42" s="176"/>
      <c r="P42" s="176">
        <f>'実質公債費比率（分子）の構造'!O$52</f>
        <v>2498</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0</v>
      </c>
      <c r="L43" s="176"/>
      <c r="M43" s="176"/>
      <c r="N43" s="176">
        <f>'実質公債費比率（分子）の構造'!O$51</f>
        <v>0</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54</v>
      </c>
      <c r="C45" s="176"/>
      <c r="D45" s="176"/>
      <c r="E45" s="176">
        <f>'実質公債費比率（分子）の構造'!L$49</f>
        <v>54</v>
      </c>
      <c r="F45" s="176"/>
      <c r="G45" s="176"/>
      <c r="H45" s="176">
        <f>'実質公債費比率（分子）の構造'!M$49</f>
        <v>54</v>
      </c>
      <c r="I45" s="176"/>
      <c r="J45" s="176"/>
      <c r="K45" s="176">
        <f>'実質公債費比率（分子）の構造'!N$49</f>
        <v>53</v>
      </c>
      <c r="L45" s="176"/>
      <c r="M45" s="176"/>
      <c r="N45" s="176">
        <f>'実質公債費比率（分子）の構造'!O$49</f>
        <v>37</v>
      </c>
      <c r="O45" s="176"/>
      <c r="P45" s="176"/>
    </row>
    <row r="46" spans="1:16" x14ac:dyDescent="0.2">
      <c r="A46" s="176" t="s">
        <v>64</v>
      </c>
      <c r="B46" s="176">
        <f>'実質公債費比率（分子）の構造'!K$48</f>
        <v>886</v>
      </c>
      <c r="C46" s="176"/>
      <c r="D46" s="176"/>
      <c r="E46" s="176">
        <f>'実質公債費比率（分子）の構造'!L$48</f>
        <v>747</v>
      </c>
      <c r="F46" s="176"/>
      <c r="G46" s="176"/>
      <c r="H46" s="176">
        <f>'実質公債費比率（分子）の構造'!M$48</f>
        <v>698</v>
      </c>
      <c r="I46" s="176"/>
      <c r="J46" s="176"/>
      <c r="K46" s="176">
        <f>'実質公債費比率（分子）の構造'!N$48</f>
        <v>727</v>
      </c>
      <c r="L46" s="176"/>
      <c r="M46" s="176"/>
      <c r="N46" s="176">
        <f>'実質公債費比率（分子）の構造'!O$48</f>
        <v>790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1979</v>
      </c>
      <c r="C49" s="176"/>
      <c r="D49" s="176"/>
      <c r="E49" s="176">
        <f>'実質公債費比率（分子）の構造'!L$45</f>
        <v>1981</v>
      </c>
      <c r="F49" s="176"/>
      <c r="G49" s="176"/>
      <c r="H49" s="176">
        <f>'実質公債費比率（分子）の構造'!M$45</f>
        <v>2219</v>
      </c>
      <c r="I49" s="176"/>
      <c r="J49" s="176"/>
      <c r="K49" s="176">
        <f>'実質公債費比率（分子）の構造'!N$45</f>
        <v>1977</v>
      </c>
      <c r="L49" s="176"/>
      <c r="M49" s="176"/>
      <c r="N49" s="176">
        <f>'実質公債費比率（分子）の構造'!O$45</f>
        <v>1866</v>
      </c>
      <c r="O49" s="176"/>
      <c r="P49" s="176"/>
    </row>
    <row r="50" spans="1:16" x14ac:dyDescent="0.2">
      <c r="A50" s="176" t="s">
        <v>67</v>
      </c>
      <c r="B50" s="176" t="e">
        <f>NA()</f>
        <v>#N/A</v>
      </c>
      <c r="C50" s="176">
        <f>IF(ISNUMBER('実質公債費比率（分子）の構造'!K$53),'実質公債費比率（分子）の構造'!K$53,NA())</f>
        <v>476</v>
      </c>
      <c r="D50" s="176" t="e">
        <f>NA()</f>
        <v>#N/A</v>
      </c>
      <c r="E50" s="176" t="e">
        <f>NA()</f>
        <v>#N/A</v>
      </c>
      <c r="F50" s="176">
        <f>IF(ISNUMBER('実質公債費比率（分子）の構造'!L$53),'実質公債費比率（分子）の構造'!L$53,NA())</f>
        <v>231</v>
      </c>
      <c r="G50" s="176" t="e">
        <f>NA()</f>
        <v>#N/A</v>
      </c>
      <c r="H50" s="176" t="e">
        <f>NA()</f>
        <v>#N/A</v>
      </c>
      <c r="I50" s="176">
        <f>IF(ISNUMBER('実質公債費比率（分子）の構造'!M$53),'実質公債費比率（分子）の構造'!M$53,NA())</f>
        <v>368</v>
      </c>
      <c r="J50" s="176" t="e">
        <f>NA()</f>
        <v>#N/A</v>
      </c>
      <c r="K50" s="176" t="e">
        <f>NA()</f>
        <v>#N/A</v>
      </c>
      <c r="L50" s="176">
        <f>IF(ISNUMBER('実質公債費比率（分子）の構造'!N$53),'実質公債費比率（分子）の構造'!N$53,NA())</f>
        <v>254</v>
      </c>
      <c r="M50" s="176" t="e">
        <f>NA()</f>
        <v>#N/A</v>
      </c>
      <c r="N50" s="176" t="e">
        <f>NA()</f>
        <v>#N/A</v>
      </c>
      <c r="O50" s="176">
        <f>IF(ISNUMBER('実質公債費比率（分子）の構造'!O$53),'実質公債費比率（分子）の構造'!O$53,NA())</f>
        <v>195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25683</v>
      </c>
      <c r="E56" s="175"/>
      <c r="F56" s="175"/>
      <c r="G56" s="175">
        <f>'将来負担比率（分子）の構造'!J$52</f>
        <v>25492</v>
      </c>
      <c r="H56" s="175"/>
      <c r="I56" s="175"/>
      <c r="J56" s="175">
        <f>'将来負担比率（分子）の構造'!K$52</f>
        <v>24838</v>
      </c>
      <c r="K56" s="175"/>
      <c r="L56" s="175"/>
      <c r="M56" s="175">
        <f>'将来負担比率（分子）の構造'!L$52</f>
        <v>24251</v>
      </c>
      <c r="N56" s="175"/>
      <c r="O56" s="175"/>
      <c r="P56" s="175">
        <f>'将来負担比率（分子）の構造'!M$52</f>
        <v>23598</v>
      </c>
    </row>
    <row r="57" spans="1:16" x14ac:dyDescent="0.2">
      <c r="A57" s="175" t="s">
        <v>42</v>
      </c>
      <c r="B57" s="175"/>
      <c r="C57" s="175"/>
      <c r="D57" s="175">
        <f>'将来負担比率（分子）の構造'!I$51</f>
        <v>1199</v>
      </c>
      <c r="E57" s="175"/>
      <c r="F57" s="175"/>
      <c r="G57" s="175">
        <f>'将来負担比率（分子）の構造'!J$51</f>
        <v>1165</v>
      </c>
      <c r="H57" s="175"/>
      <c r="I57" s="175"/>
      <c r="J57" s="175">
        <f>'将来負担比率（分子）の構造'!K$51</f>
        <v>1134</v>
      </c>
      <c r="K57" s="175"/>
      <c r="L57" s="175"/>
      <c r="M57" s="175">
        <f>'将来負担比率（分子）の構造'!L$51</f>
        <v>1027</v>
      </c>
      <c r="N57" s="175"/>
      <c r="O57" s="175"/>
      <c r="P57" s="175">
        <f>'将来負担比率（分子）の構造'!M$51</f>
        <v>852</v>
      </c>
    </row>
    <row r="58" spans="1:16" x14ac:dyDescent="0.2">
      <c r="A58" s="175" t="s">
        <v>41</v>
      </c>
      <c r="B58" s="175"/>
      <c r="C58" s="175"/>
      <c r="D58" s="175">
        <f>'将来負担比率（分子）の構造'!I$50</f>
        <v>3240</v>
      </c>
      <c r="E58" s="175"/>
      <c r="F58" s="175"/>
      <c r="G58" s="175">
        <f>'将来負担比率（分子）の構造'!J$50</f>
        <v>2969</v>
      </c>
      <c r="H58" s="175"/>
      <c r="I58" s="175"/>
      <c r="J58" s="175">
        <f>'将来負担比率（分子）の構造'!K$50</f>
        <v>3301</v>
      </c>
      <c r="K58" s="175"/>
      <c r="L58" s="175"/>
      <c r="M58" s="175">
        <f>'将来負担比率（分子）の構造'!L$50</f>
        <v>3508</v>
      </c>
      <c r="N58" s="175"/>
      <c r="O58" s="175"/>
      <c r="P58" s="175">
        <f>'将来負担比率（分子）の構造'!M$50</f>
        <v>5603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2424</v>
      </c>
      <c r="C62" s="175"/>
      <c r="D62" s="175"/>
      <c r="E62" s="175">
        <f>'将来負担比率（分子）の構造'!J$45</f>
        <v>2115</v>
      </c>
      <c r="F62" s="175"/>
      <c r="G62" s="175"/>
      <c r="H62" s="175">
        <f>'将来負担比率（分子）の構造'!K$45</f>
        <v>2086</v>
      </c>
      <c r="I62" s="175"/>
      <c r="J62" s="175"/>
      <c r="K62" s="175">
        <f>'将来負担比率（分子）の構造'!L$45</f>
        <v>2106</v>
      </c>
      <c r="L62" s="175"/>
      <c r="M62" s="175"/>
      <c r="N62" s="175">
        <f>'将来負担比率（分子）の構造'!M$45</f>
        <v>2047</v>
      </c>
      <c r="O62" s="175"/>
      <c r="P62" s="175"/>
    </row>
    <row r="63" spans="1:16" x14ac:dyDescent="0.2">
      <c r="A63" s="175" t="s">
        <v>34</v>
      </c>
      <c r="B63" s="175">
        <f>'将来負担比率（分子）の構造'!I$44</f>
        <v>271</v>
      </c>
      <c r="C63" s="175"/>
      <c r="D63" s="175"/>
      <c r="E63" s="175">
        <f>'将来負担比率（分子）の構造'!J$44</f>
        <v>219</v>
      </c>
      <c r="F63" s="175"/>
      <c r="G63" s="175"/>
      <c r="H63" s="175">
        <f>'将来負担比率（分子）の構造'!K$44</f>
        <v>166</v>
      </c>
      <c r="I63" s="175"/>
      <c r="J63" s="175"/>
      <c r="K63" s="175">
        <f>'将来負担比率（分子）の構造'!L$44</f>
        <v>113</v>
      </c>
      <c r="L63" s="175"/>
      <c r="M63" s="175"/>
      <c r="N63" s="175">
        <f>'将来負担比率（分子）の構造'!M$44</f>
        <v>76</v>
      </c>
      <c r="O63" s="175"/>
      <c r="P63" s="175"/>
    </row>
    <row r="64" spans="1:16" x14ac:dyDescent="0.2">
      <c r="A64" s="175" t="s">
        <v>33</v>
      </c>
      <c r="B64" s="175">
        <f>'将来負担比率（分子）の構造'!I$43</f>
        <v>10436</v>
      </c>
      <c r="C64" s="175"/>
      <c r="D64" s="175"/>
      <c r="E64" s="175">
        <f>'将来負担比率（分子）の構造'!J$43</f>
        <v>9982</v>
      </c>
      <c r="F64" s="175"/>
      <c r="G64" s="175"/>
      <c r="H64" s="175">
        <f>'将来負担比率（分子）の構造'!K$43</f>
        <v>9064</v>
      </c>
      <c r="I64" s="175"/>
      <c r="J64" s="175"/>
      <c r="K64" s="175">
        <f>'将来負担比率（分子）の構造'!L$43</f>
        <v>8280</v>
      </c>
      <c r="L64" s="175"/>
      <c r="M64" s="175"/>
      <c r="N64" s="175">
        <f>'将来負担比率（分子）の構造'!M$43</f>
        <v>7956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22879</v>
      </c>
      <c r="C66" s="175"/>
      <c r="D66" s="175"/>
      <c r="E66" s="175">
        <f>'将来負担比率（分子）の構造'!J$41</f>
        <v>22291</v>
      </c>
      <c r="F66" s="175"/>
      <c r="G66" s="175"/>
      <c r="H66" s="175">
        <f>'将来負担比率（分子）の構造'!K$41</f>
        <v>21009</v>
      </c>
      <c r="I66" s="175"/>
      <c r="J66" s="175"/>
      <c r="K66" s="175">
        <f>'将来負担比率（分子）の構造'!L$41</f>
        <v>20014</v>
      </c>
      <c r="L66" s="175"/>
      <c r="M66" s="175"/>
      <c r="N66" s="175">
        <f>'将来負担比率（分子）の構造'!M$41</f>
        <v>20086</v>
      </c>
      <c r="O66" s="175"/>
      <c r="P66" s="175"/>
    </row>
    <row r="67" spans="1:16" x14ac:dyDescent="0.2">
      <c r="A67" s="175" t="s">
        <v>71</v>
      </c>
      <c r="B67" s="175" t="e">
        <f>NA()</f>
        <v>#N/A</v>
      </c>
      <c r="C67" s="175">
        <f>IF(ISNUMBER('将来負担比率（分子）の構造'!I$53), IF('将来負担比率（分子）の構造'!I$53 &lt; 0, 0, '将来負担比率（分子）の構造'!I$53), NA())</f>
        <v>5888</v>
      </c>
      <c r="D67" s="175" t="e">
        <f>NA()</f>
        <v>#N/A</v>
      </c>
      <c r="E67" s="175" t="e">
        <f>NA()</f>
        <v>#N/A</v>
      </c>
      <c r="F67" s="175">
        <f>IF(ISNUMBER('将来負担比率（分子）の構造'!J$53), IF('将来負担比率（分子）の構造'!J$53 &lt; 0, 0, '将来負担比率（分子）の構造'!J$53), NA())</f>
        <v>4981</v>
      </c>
      <c r="G67" s="175" t="e">
        <f>NA()</f>
        <v>#N/A</v>
      </c>
      <c r="H67" s="175" t="e">
        <f>NA()</f>
        <v>#N/A</v>
      </c>
      <c r="I67" s="175">
        <f>IF(ISNUMBER('将来負担比率（分子）の構造'!K$53), IF('将来負担比率（分子）の構造'!K$53 &lt; 0, 0, '将来負担比率（分子）の構造'!K$53), NA())</f>
        <v>3052</v>
      </c>
      <c r="J67" s="175" t="e">
        <f>NA()</f>
        <v>#N/A</v>
      </c>
      <c r="K67" s="175" t="e">
        <f>NA()</f>
        <v>#N/A</v>
      </c>
      <c r="L67" s="175">
        <f>IF(ISNUMBER('将来負担比率（分子）の構造'!L$53), IF('将来負担比率（分子）の構造'!L$53 &lt; 0, 0, '将来負担比率（分子）の構造'!L$53), NA())</f>
        <v>1727</v>
      </c>
      <c r="M67" s="175" t="e">
        <f>NA()</f>
        <v>#N/A</v>
      </c>
      <c r="N67" s="175" t="e">
        <f>NA()</f>
        <v>#N/A</v>
      </c>
      <c r="O67" s="175">
        <f>IF(ISNUMBER('将来負担比率（分子）の構造'!M$53), IF('将来負担比率（分子）の構造'!M$53 &lt; 0, 0, '将来負担比率（分子）の構造'!M$53), NA())</f>
        <v>111</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1513</v>
      </c>
      <c r="C72" s="179">
        <f>基金残高に係る経年分析!G55</f>
        <v>1483</v>
      </c>
      <c r="D72" s="179">
        <f>基金残高に係る経年分析!H55</f>
        <v>1931</v>
      </c>
    </row>
    <row r="73" spans="1:16" x14ac:dyDescent="0.2">
      <c r="A73" s="178" t="s">
        <v>74</v>
      </c>
      <c r="B73" s="179">
        <f>基金残高に係る経年分析!F56</f>
        <v>101</v>
      </c>
      <c r="C73" s="179">
        <f>基金残高に係る経年分析!G56</f>
        <v>271</v>
      </c>
      <c r="D73" s="179">
        <f>基金残高に係る経年分析!H56</f>
        <v>1001</v>
      </c>
    </row>
    <row r="74" spans="1:16" x14ac:dyDescent="0.2">
      <c r="A74" s="178" t="s">
        <v>75</v>
      </c>
      <c r="B74" s="179">
        <f>基金残高に係る経年分析!F57</f>
        <v>1595</v>
      </c>
      <c r="C74" s="179">
        <f>基金残高に係る経年分析!G57</f>
        <v>1221</v>
      </c>
      <c r="D74" s="179">
        <f>基金残高に係る経年分析!H57</f>
        <v>1883</v>
      </c>
    </row>
  </sheetData>
  <sheetProtection algorithmName="SHA-512" hashValue="fGmabbOUqT936kqgJXpZ6YpIffsLiUZOElyXDHTUGuJBYtJUAEuyoJcX2LX3JUExtAWuMGvsH3o4tV5Vcwpo6Q==" saltValue="afewdqfEMAcKyKbMrIvK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216</v>
      </c>
      <c r="C5" s="716"/>
      <c r="D5" s="716"/>
      <c r="E5" s="716"/>
      <c r="F5" s="716"/>
      <c r="G5" s="716"/>
      <c r="H5" s="716"/>
      <c r="I5" s="716"/>
      <c r="J5" s="716"/>
      <c r="K5" s="716"/>
      <c r="L5" s="716"/>
      <c r="M5" s="716"/>
      <c r="N5" s="716"/>
      <c r="O5" s="716"/>
      <c r="P5" s="716"/>
      <c r="Q5" s="717"/>
      <c r="R5" s="712">
        <v>1577567</v>
      </c>
      <c r="S5" s="713"/>
      <c r="T5" s="713"/>
      <c r="U5" s="713"/>
      <c r="V5" s="713"/>
      <c r="W5" s="713"/>
      <c r="X5" s="713"/>
      <c r="Y5" s="738"/>
      <c r="Z5" s="751">
        <v>9</v>
      </c>
      <c r="AA5" s="751"/>
      <c r="AB5" s="751"/>
      <c r="AC5" s="751"/>
      <c r="AD5" s="752">
        <v>1531631</v>
      </c>
      <c r="AE5" s="752"/>
      <c r="AF5" s="752"/>
      <c r="AG5" s="752"/>
      <c r="AH5" s="752"/>
      <c r="AI5" s="752"/>
      <c r="AJ5" s="752"/>
      <c r="AK5" s="752"/>
      <c r="AL5" s="739">
        <v>16.8</v>
      </c>
      <c r="AM5" s="721"/>
      <c r="AN5" s="721"/>
      <c r="AO5" s="740"/>
      <c r="AP5" s="715" t="s">
        <v>217</v>
      </c>
      <c r="AQ5" s="716"/>
      <c r="AR5" s="716"/>
      <c r="AS5" s="716"/>
      <c r="AT5" s="716"/>
      <c r="AU5" s="716"/>
      <c r="AV5" s="716"/>
      <c r="AW5" s="716"/>
      <c r="AX5" s="716"/>
      <c r="AY5" s="716"/>
      <c r="AZ5" s="716"/>
      <c r="BA5" s="716"/>
      <c r="BB5" s="716"/>
      <c r="BC5" s="716"/>
      <c r="BD5" s="716"/>
      <c r="BE5" s="716"/>
      <c r="BF5" s="717"/>
      <c r="BG5" s="657">
        <v>1523478</v>
      </c>
      <c r="BH5" s="658"/>
      <c r="BI5" s="658"/>
      <c r="BJ5" s="658"/>
      <c r="BK5" s="658"/>
      <c r="BL5" s="658"/>
      <c r="BM5" s="658"/>
      <c r="BN5" s="659"/>
      <c r="BO5" s="695">
        <v>96.6</v>
      </c>
      <c r="BP5" s="695"/>
      <c r="BQ5" s="695"/>
      <c r="BR5" s="695"/>
      <c r="BS5" s="696">
        <v>106849</v>
      </c>
      <c r="BT5" s="696"/>
      <c r="BU5" s="696"/>
      <c r="BV5" s="696"/>
      <c r="BW5" s="696"/>
      <c r="BX5" s="696"/>
      <c r="BY5" s="696"/>
      <c r="BZ5" s="696"/>
      <c r="CA5" s="696"/>
      <c r="CB5" s="731"/>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2">
      <c r="B6" s="654" t="s">
        <v>221</v>
      </c>
      <c r="C6" s="655"/>
      <c r="D6" s="655"/>
      <c r="E6" s="655"/>
      <c r="F6" s="655"/>
      <c r="G6" s="655"/>
      <c r="H6" s="655"/>
      <c r="I6" s="655"/>
      <c r="J6" s="655"/>
      <c r="K6" s="655"/>
      <c r="L6" s="655"/>
      <c r="M6" s="655"/>
      <c r="N6" s="655"/>
      <c r="O6" s="655"/>
      <c r="P6" s="655"/>
      <c r="Q6" s="656"/>
      <c r="R6" s="657">
        <v>180908</v>
      </c>
      <c r="S6" s="658"/>
      <c r="T6" s="658"/>
      <c r="U6" s="658"/>
      <c r="V6" s="658"/>
      <c r="W6" s="658"/>
      <c r="X6" s="658"/>
      <c r="Y6" s="659"/>
      <c r="Z6" s="695">
        <v>1</v>
      </c>
      <c r="AA6" s="695"/>
      <c r="AB6" s="695"/>
      <c r="AC6" s="695"/>
      <c r="AD6" s="696">
        <v>180908</v>
      </c>
      <c r="AE6" s="696"/>
      <c r="AF6" s="696"/>
      <c r="AG6" s="696"/>
      <c r="AH6" s="696"/>
      <c r="AI6" s="696"/>
      <c r="AJ6" s="696"/>
      <c r="AK6" s="696"/>
      <c r="AL6" s="660">
        <v>2</v>
      </c>
      <c r="AM6" s="661"/>
      <c r="AN6" s="661"/>
      <c r="AO6" s="697"/>
      <c r="AP6" s="654" t="s">
        <v>222</v>
      </c>
      <c r="AQ6" s="655"/>
      <c r="AR6" s="655"/>
      <c r="AS6" s="655"/>
      <c r="AT6" s="655"/>
      <c r="AU6" s="655"/>
      <c r="AV6" s="655"/>
      <c r="AW6" s="655"/>
      <c r="AX6" s="655"/>
      <c r="AY6" s="655"/>
      <c r="AZ6" s="655"/>
      <c r="BA6" s="655"/>
      <c r="BB6" s="655"/>
      <c r="BC6" s="655"/>
      <c r="BD6" s="655"/>
      <c r="BE6" s="655"/>
      <c r="BF6" s="656"/>
      <c r="BG6" s="657">
        <v>1523478</v>
      </c>
      <c r="BH6" s="658"/>
      <c r="BI6" s="658"/>
      <c r="BJ6" s="658"/>
      <c r="BK6" s="658"/>
      <c r="BL6" s="658"/>
      <c r="BM6" s="658"/>
      <c r="BN6" s="659"/>
      <c r="BO6" s="695">
        <v>96.6</v>
      </c>
      <c r="BP6" s="695"/>
      <c r="BQ6" s="695"/>
      <c r="BR6" s="695"/>
      <c r="BS6" s="696">
        <v>106849</v>
      </c>
      <c r="BT6" s="696"/>
      <c r="BU6" s="696"/>
      <c r="BV6" s="696"/>
      <c r="BW6" s="696"/>
      <c r="BX6" s="696"/>
      <c r="BY6" s="696"/>
      <c r="BZ6" s="696"/>
      <c r="CA6" s="696"/>
      <c r="CB6" s="731"/>
      <c r="CD6" s="715" t="s">
        <v>223</v>
      </c>
      <c r="CE6" s="716"/>
      <c r="CF6" s="716"/>
      <c r="CG6" s="716"/>
      <c r="CH6" s="716"/>
      <c r="CI6" s="716"/>
      <c r="CJ6" s="716"/>
      <c r="CK6" s="716"/>
      <c r="CL6" s="716"/>
      <c r="CM6" s="716"/>
      <c r="CN6" s="716"/>
      <c r="CO6" s="716"/>
      <c r="CP6" s="716"/>
      <c r="CQ6" s="717"/>
      <c r="CR6" s="657">
        <v>96731</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96731</v>
      </c>
      <c r="DR6" s="658"/>
      <c r="DS6" s="658"/>
      <c r="DT6" s="658"/>
      <c r="DU6" s="658"/>
      <c r="DV6" s="658"/>
      <c r="DW6" s="658"/>
      <c r="DX6" s="658"/>
      <c r="DY6" s="658"/>
      <c r="DZ6" s="658"/>
      <c r="EA6" s="658"/>
      <c r="EB6" s="658"/>
      <c r="EC6" s="694"/>
    </row>
    <row r="7" spans="2:143" ht="11.25" customHeight="1" x14ac:dyDescent="0.2">
      <c r="B7" s="654" t="s">
        <v>224</v>
      </c>
      <c r="C7" s="655"/>
      <c r="D7" s="655"/>
      <c r="E7" s="655"/>
      <c r="F7" s="655"/>
      <c r="G7" s="655"/>
      <c r="H7" s="655"/>
      <c r="I7" s="655"/>
      <c r="J7" s="655"/>
      <c r="K7" s="655"/>
      <c r="L7" s="655"/>
      <c r="M7" s="655"/>
      <c r="N7" s="655"/>
      <c r="O7" s="655"/>
      <c r="P7" s="655"/>
      <c r="Q7" s="656"/>
      <c r="R7" s="657">
        <v>543</v>
      </c>
      <c r="S7" s="658"/>
      <c r="T7" s="658"/>
      <c r="U7" s="658"/>
      <c r="V7" s="658"/>
      <c r="W7" s="658"/>
      <c r="X7" s="658"/>
      <c r="Y7" s="659"/>
      <c r="Z7" s="695">
        <v>0</v>
      </c>
      <c r="AA7" s="695"/>
      <c r="AB7" s="695"/>
      <c r="AC7" s="695"/>
      <c r="AD7" s="696">
        <v>543</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624158</v>
      </c>
      <c r="BH7" s="658"/>
      <c r="BI7" s="658"/>
      <c r="BJ7" s="658"/>
      <c r="BK7" s="658"/>
      <c r="BL7" s="658"/>
      <c r="BM7" s="658"/>
      <c r="BN7" s="659"/>
      <c r="BO7" s="695">
        <v>39.6</v>
      </c>
      <c r="BP7" s="695"/>
      <c r="BQ7" s="695"/>
      <c r="BR7" s="695"/>
      <c r="BS7" s="696">
        <v>17086</v>
      </c>
      <c r="BT7" s="696"/>
      <c r="BU7" s="696"/>
      <c r="BV7" s="696"/>
      <c r="BW7" s="696"/>
      <c r="BX7" s="696"/>
      <c r="BY7" s="696"/>
      <c r="BZ7" s="696"/>
      <c r="CA7" s="696"/>
      <c r="CB7" s="731"/>
      <c r="CD7" s="654" t="s">
        <v>226</v>
      </c>
      <c r="CE7" s="655"/>
      <c r="CF7" s="655"/>
      <c r="CG7" s="655"/>
      <c r="CH7" s="655"/>
      <c r="CI7" s="655"/>
      <c r="CJ7" s="655"/>
      <c r="CK7" s="655"/>
      <c r="CL7" s="655"/>
      <c r="CM7" s="655"/>
      <c r="CN7" s="655"/>
      <c r="CO7" s="655"/>
      <c r="CP7" s="655"/>
      <c r="CQ7" s="656"/>
      <c r="CR7" s="657">
        <v>3731698</v>
      </c>
      <c r="CS7" s="658"/>
      <c r="CT7" s="658"/>
      <c r="CU7" s="658"/>
      <c r="CV7" s="658"/>
      <c r="CW7" s="658"/>
      <c r="CX7" s="658"/>
      <c r="CY7" s="659"/>
      <c r="CZ7" s="695">
        <v>22.6</v>
      </c>
      <c r="DA7" s="695"/>
      <c r="DB7" s="695"/>
      <c r="DC7" s="695"/>
      <c r="DD7" s="663">
        <v>57350</v>
      </c>
      <c r="DE7" s="658"/>
      <c r="DF7" s="658"/>
      <c r="DG7" s="658"/>
      <c r="DH7" s="658"/>
      <c r="DI7" s="658"/>
      <c r="DJ7" s="658"/>
      <c r="DK7" s="658"/>
      <c r="DL7" s="658"/>
      <c r="DM7" s="658"/>
      <c r="DN7" s="658"/>
      <c r="DO7" s="658"/>
      <c r="DP7" s="659"/>
      <c r="DQ7" s="663">
        <v>3313221</v>
      </c>
      <c r="DR7" s="658"/>
      <c r="DS7" s="658"/>
      <c r="DT7" s="658"/>
      <c r="DU7" s="658"/>
      <c r="DV7" s="658"/>
      <c r="DW7" s="658"/>
      <c r="DX7" s="658"/>
      <c r="DY7" s="658"/>
      <c r="DZ7" s="658"/>
      <c r="EA7" s="658"/>
      <c r="EB7" s="658"/>
      <c r="EC7" s="694"/>
    </row>
    <row r="8" spans="2:143" ht="11.25" customHeight="1" x14ac:dyDescent="0.2">
      <c r="B8" s="654" t="s">
        <v>227</v>
      </c>
      <c r="C8" s="655"/>
      <c r="D8" s="655"/>
      <c r="E8" s="655"/>
      <c r="F8" s="655"/>
      <c r="G8" s="655"/>
      <c r="H8" s="655"/>
      <c r="I8" s="655"/>
      <c r="J8" s="655"/>
      <c r="K8" s="655"/>
      <c r="L8" s="655"/>
      <c r="M8" s="655"/>
      <c r="N8" s="655"/>
      <c r="O8" s="655"/>
      <c r="P8" s="655"/>
      <c r="Q8" s="656"/>
      <c r="R8" s="657">
        <v>7694</v>
      </c>
      <c r="S8" s="658"/>
      <c r="T8" s="658"/>
      <c r="U8" s="658"/>
      <c r="V8" s="658"/>
      <c r="W8" s="658"/>
      <c r="X8" s="658"/>
      <c r="Y8" s="659"/>
      <c r="Z8" s="695">
        <v>0</v>
      </c>
      <c r="AA8" s="695"/>
      <c r="AB8" s="695"/>
      <c r="AC8" s="695"/>
      <c r="AD8" s="696">
        <v>7694</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25968</v>
      </c>
      <c r="BH8" s="658"/>
      <c r="BI8" s="658"/>
      <c r="BJ8" s="658"/>
      <c r="BK8" s="658"/>
      <c r="BL8" s="658"/>
      <c r="BM8" s="658"/>
      <c r="BN8" s="659"/>
      <c r="BO8" s="695">
        <v>1.6</v>
      </c>
      <c r="BP8" s="695"/>
      <c r="BQ8" s="695"/>
      <c r="BR8" s="695"/>
      <c r="BS8" s="696" t="s">
        <v>122</v>
      </c>
      <c r="BT8" s="696"/>
      <c r="BU8" s="696"/>
      <c r="BV8" s="696"/>
      <c r="BW8" s="696"/>
      <c r="BX8" s="696"/>
      <c r="BY8" s="696"/>
      <c r="BZ8" s="696"/>
      <c r="CA8" s="696"/>
      <c r="CB8" s="731"/>
      <c r="CD8" s="654" t="s">
        <v>229</v>
      </c>
      <c r="CE8" s="655"/>
      <c r="CF8" s="655"/>
      <c r="CG8" s="655"/>
      <c r="CH8" s="655"/>
      <c r="CI8" s="655"/>
      <c r="CJ8" s="655"/>
      <c r="CK8" s="655"/>
      <c r="CL8" s="655"/>
      <c r="CM8" s="655"/>
      <c r="CN8" s="655"/>
      <c r="CO8" s="655"/>
      <c r="CP8" s="655"/>
      <c r="CQ8" s="656"/>
      <c r="CR8" s="657">
        <v>3691070</v>
      </c>
      <c r="CS8" s="658"/>
      <c r="CT8" s="658"/>
      <c r="CU8" s="658"/>
      <c r="CV8" s="658"/>
      <c r="CW8" s="658"/>
      <c r="CX8" s="658"/>
      <c r="CY8" s="659"/>
      <c r="CZ8" s="695">
        <v>22.3</v>
      </c>
      <c r="DA8" s="695"/>
      <c r="DB8" s="695"/>
      <c r="DC8" s="695"/>
      <c r="DD8" s="663">
        <v>408433</v>
      </c>
      <c r="DE8" s="658"/>
      <c r="DF8" s="658"/>
      <c r="DG8" s="658"/>
      <c r="DH8" s="658"/>
      <c r="DI8" s="658"/>
      <c r="DJ8" s="658"/>
      <c r="DK8" s="658"/>
      <c r="DL8" s="658"/>
      <c r="DM8" s="658"/>
      <c r="DN8" s="658"/>
      <c r="DO8" s="658"/>
      <c r="DP8" s="659"/>
      <c r="DQ8" s="663">
        <v>1935598</v>
      </c>
      <c r="DR8" s="658"/>
      <c r="DS8" s="658"/>
      <c r="DT8" s="658"/>
      <c r="DU8" s="658"/>
      <c r="DV8" s="658"/>
      <c r="DW8" s="658"/>
      <c r="DX8" s="658"/>
      <c r="DY8" s="658"/>
      <c r="DZ8" s="658"/>
      <c r="EA8" s="658"/>
      <c r="EB8" s="658"/>
      <c r="EC8" s="694"/>
    </row>
    <row r="9" spans="2:143" ht="11.25" customHeight="1" x14ac:dyDescent="0.2">
      <c r="B9" s="654" t="s">
        <v>230</v>
      </c>
      <c r="C9" s="655"/>
      <c r="D9" s="655"/>
      <c r="E9" s="655"/>
      <c r="F9" s="655"/>
      <c r="G9" s="655"/>
      <c r="H9" s="655"/>
      <c r="I9" s="655"/>
      <c r="J9" s="655"/>
      <c r="K9" s="655"/>
      <c r="L9" s="655"/>
      <c r="M9" s="655"/>
      <c r="N9" s="655"/>
      <c r="O9" s="655"/>
      <c r="P9" s="655"/>
      <c r="Q9" s="656"/>
      <c r="R9" s="657">
        <v>8972</v>
      </c>
      <c r="S9" s="658"/>
      <c r="T9" s="658"/>
      <c r="U9" s="658"/>
      <c r="V9" s="658"/>
      <c r="W9" s="658"/>
      <c r="X9" s="658"/>
      <c r="Y9" s="659"/>
      <c r="Z9" s="695">
        <v>0.1</v>
      </c>
      <c r="AA9" s="695"/>
      <c r="AB9" s="695"/>
      <c r="AC9" s="695"/>
      <c r="AD9" s="696">
        <v>8972</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538112</v>
      </c>
      <c r="BH9" s="658"/>
      <c r="BI9" s="658"/>
      <c r="BJ9" s="658"/>
      <c r="BK9" s="658"/>
      <c r="BL9" s="658"/>
      <c r="BM9" s="658"/>
      <c r="BN9" s="659"/>
      <c r="BO9" s="695">
        <v>34.1</v>
      </c>
      <c r="BP9" s="695"/>
      <c r="BQ9" s="695"/>
      <c r="BR9" s="695"/>
      <c r="BS9" s="696" t="s">
        <v>122</v>
      </c>
      <c r="BT9" s="696"/>
      <c r="BU9" s="696"/>
      <c r="BV9" s="696"/>
      <c r="BW9" s="696"/>
      <c r="BX9" s="696"/>
      <c r="BY9" s="696"/>
      <c r="BZ9" s="696"/>
      <c r="CA9" s="696"/>
      <c r="CB9" s="731"/>
      <c r="CD9" s="654" t="s">
        <v>232</v>
      </c>
      <c r="CE9" s="655"/>
      <c r="CF9" s="655"/>
      <c r="CG9" s="655"/>
      <c r="CH9" s="655"/>
      <c r="CI9" s="655"/>
      <c r="CJ9" s="655"/>
      <c r="CK9" s="655"/>
      <c r="CL9" s="655"/>
      <c r="CM9" s="655"/>
      <c r="CN9" s="655"/>
      <c r="CO9" s="655"/>
      <c r="CP9" s="655"/>
      <c r="CQ9" s="656"/>
      <c r="CR9" s="657">
        <v>2019151</v>
      </c>
      <c r="CS9" s="658"/>
      <c r="CT9" s="658"/>
      <c r="CU9" s="658"/>
      <c r="CV9" s="658"/>
      <c r="CW9" s="658"/>
      <c r="CX9" s="658"/>
      <c r="CY9" s="659"/>
      <c r="CZ9" s="695">
        <v>12.2</v>
      </c>
      <c r="DA9" s="695"/>
      <c r="DB9" s="695"/>
      <c r="DC9" s="695"/>
      <c r="DD9" s="663">
        <v>4125</v>
      </c>
      <c r="DE9" s="658"/>
      <c r="DF9" s="658"/>
      <c r="DG9" s="658"/>
      <c r="DH9" s="658"/>
      <c r="DI9" s="658"/>
      <c r="DJ9" s="658"/>
      <c r="DK9" s="658"/>
      <c r="DL9" s="658"/>
      <c r="DM9" s="658"/>
      <c r="DN9" s="658"/>
      <c r="DO9" s="658"/>
      <c r="DP9" s="659"/>
      <c r="DQ9" s="663">
        <v>1365716</v>
      </c>
      <c r="DR9" s="658"/>
      <c r="DS9" s="658"/>
      <c r="DT9" s="658"/>
      <c r="DU9" s="658"/>
      <c r="DV9" s="658"/>
      <c r="DW9" s="658"/>
      <c r="DX9" s="658"/>
      <c r="DY9" s="658"/>
      <c r="DZ9" s="658"/>
      <c r="EA9" s="658"/>
      <c r="EB9" s="658"/>
      <c r="EC9" s="694"/>
    </row>
    <row r="10" spans="2:143" ht="11.25" customHeight="1" x14ac:dyDescent="0.2">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38241</v>
      </c>
      <c r="BH10" s="658"/>
      <c r="BI10" s="658"/>
      <c r="BJ10" s="658"/>
      <c r="BK10" s="658"/>
      <c r="BL10" s="658"/>
      <c r="BM10" s="658"/>
      <c r="BN10" s="659"/>
      <c r="BO10" s="695">
        <v>2.4</v>
      </c>
      <c r="BP10" s="695"/>
      <c r="BQ10" s="695"/>
      <c r="BR10" s="695"/>
      <c r="BS10" s="696">
        <v>10853</v>
      </c>
      <c r="BT10" s="696"/>
      <c r="BU10" s="696"/>
      <c r="BV10" s="696"/>
      <c r="BW10" s="696"/>
      <c r="BX10" s="696"/>
      <c r="BY10" s="696"/>
      <c r="BZ10" s="696"/>
      <c r="CA10" s="696"/>
      <c r="CB10" s="731"/>
      <c r="CD10" s="654" t="s">
        <v>235</v>
      </c>
      <c r="CE10" s="655"/>
      <c r="CF10" s="655"/>
      <c r="CG10" s="655"/>
      <c r="CH10" s="655"/>
      <c r="CI10" s="655"/>
      <c r="CJ10" s="655"/>
      <c r="CK10" s="655"/>
      <c r="CL10" s="655"/>
      <c r="CM10" s="655"/>
      <c r="CN10" s="655"/>
      <c r="CO10" s="655"/>
      <c r="CP10" s="655"/>
      <c r="CQ10" s="656"/>
      <c r="CR10" s="657">
        <v>28252</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15544</v>
      </c>
      <c r="DR10" s="658"/>
      <c r="DS10" s="658"/>
      <c r="DT10" s="658"/>
      <c r="DU10" s="658"/>
      <c r="DV10" s="658"/>
      <c r="DW10" s="658"/>
      <c r="DX10" s="658"/>
      <c r="DY10" s="658"/>
      <c r="DZ10" s="658"/>
      <c r="EA10" s="658"/>
      <c r="EB10" s="658"/>
      <c r="EC10" s="694"/>
    </row>
    <row r="11" spans="2:143" ht="11.25" customHeight="1" x14ac:dyDescent="0.2">
      <c r="B11" s="654" t="s">
        <v>236</v>
      </c>
      <c r="C11" s="655"/>
      <c r="D11" s="655"/>
      <c r="E11" s="655"/>
      <c r="F11" s="655"/>
      <c r="G11" s="655"/>
      <c r="H11" s="655"/>
      <c r="I11" s="655"/>
      <c r="J11" s="655"/>
      <c r="K11" s="655"/>
      <c r="L11" s="655"/>
      <c r="M11" s="655"/>
      <c r="N11" s="655"/>
      <c r="O11" s="655"/>
      <c r="P11" s="655"/>
      <c r="Q11" s="656"/>
      <c r="R11" s="657">
        <v>390032</v>
      </c>
      <c r="S11" s="658"/>
      <c r="T11" s="658"/>
      <c r="U11" s="658"/>
      <c r="V11" s="658"/>
      <c r="W11" s="658"/>
      <c r="X11" s="658"/>
      <c r="Y11" s="659"/>
      <c r="Z11" s="660">
        <v>2.2000000000000002</v>
      </c>
      <c r="AA11" s="661"/>
      <c r="AB11" s="661"/>
      <c r="AC11" s="662"/>
      <c r="AD11" s="663">
        <v>390032</v>
      </c>
      <c r="AE11" s="658"/>
      <c r="AF11" s="658"/>
      <c r="AG11" s="658"/>
      <c r="AH11" s="658"/>
      <c r="AI11" s="658"/>
      <c r="AJ11" s="658"/>
      <c r="AK11" s="659"/>
      <c r="AL11" s="660">
        <v>4.3</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21837</v>
      </c>
      <c r="BH11" s="658"/>
      <c r="BI11" s="658"/>
      <c r="BJ11" s="658"/>
      <c r="BK11" s="658"/>
      <c r="BL11" s="658"/>
      <c r="BM11" s="658"/>
      <c r="BN11" s="659"/>
      <c r="BO11" s="695">
        <v>1.4</v>
      </c>
      <c r="BP11" s="695"/>
      <c r="BQ11" s="695"/>
      <c r="BR11" s="695"/>
      <c r="BS11" s="696">
        <v>6233</v>
      </c>
      <c r="BT11" s="696"/>
      <c r="BU11" s="696"/>
      <c r="BV11" s="696"/>
      <c r="BW11" s="696"/>
      <c r="BX11" s="696"/>
      <c r="BY11" s="696"/>
      <c r="BZ11" s="696"/>
      <c r="CA11" s="696"/>
      <c r="CB11" s="731"/>
      <c r="CD11" s="654" t="s">
        <v>238</v>
      </c>
      <c r="CE11" s="655"/>
      <c r="CF11" s="655"/>
      <c r="CG11" s="655"/>
      <c r="CH11" s="655"/>
      <c r="CI11" s="655"/>
      <c r="CJ11" s="655"/>
      <c r="CK11" s="655"/>
      <c r="CL11" s="655"/>
      <c r="CM11" s="655"/>
      <c r="CN11" s="655"/>
      <c r="CO11" s="655"/>
      <c r="CP11" s="655"/>
      <c r="CQ11" s="656"/>
      <c r="CR11" s="657">
        <v>1041725</v>
      </c>
      <c r="CS11" s="658"/>
      <c r="CT11" s="658"/>
      <c r="CU11" s="658"/>
      <c r="CV11" s="658"/>
      <c r="CW11" s="658"/>
      <c r="CX11" s="658"/>
      <c r="CY11" s="659"/>
      <c r="CZ11" s="695">
        <v>6.3</v>
      </c>
      <c r="DA11" s="695"/>
      <c r="DB11" s="695"/>
      <c r="DC11" s="695"/>
      <c r="DD11" s="663">
        <v>141556</v>
      </c>
      <c r="DE11" s="658"/>
      <c r="DF11" s="658"/>
      <c r="DG11" s="658"/>
      <c r="DH11" s="658"/>
      <c r="DI11" s="658"/>
      <c r="DJ11" s="658"/>
      <c r="DK11" s="658"/>
      <c r="DL11" s="658"/>
      <c r="DM11" s="658"/>
      <c r="DN11" s="658"/>
      <c r="DO11" s="658"/>
      <c r="DP11" s="659"/>
      <c r="DQ11" s="663">
        <v>616425</v>
      </c>
      <c r="DR11" s="658"/>
      <c r="DS11" s="658"/>
      <c r="DT11" s="658"/>
      <c r="DU11" s="658"/>
      <c r="DV11" s="658"/>
      <c r="DW11" s="658"/>
      <c r="DX11" s="658"/>
      <c r="DY11" s="658"/>
      <c r="DZ11" s="658"/>
      <c r="EA11" s="658"/>
      <c r="EB11" s="658"/>
      <c r="EC11" s="694"/>
    </row>
    <row r="12" spans="2:143" ht="11.25" customHeight="1" x14ac:dyDescent="0.2">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729829</v>
      </c>
      <c r="BH12" s="658"/>
      <c r="BI12" s="658"/>
      <c r="BJ12" s="658"/>
      <c r="BK12" s="658"/>
      <c r="BL12" s="658"/>
      <c r="BM12" s="658"/>
      <c r="BN12" s="659"/>
      <c r="BO12" s="695">
        <v>46.3</v>
      </c>
      <c r="BP12" s="695"/>
      <c r="BQ12" s="695"/>
      <c r="BR12" s="695"/>
      <c r="BS12" s="696">
        <v>89763</v>
      </c>
      <c r="BT12" s="696"/>
      <c r="BU12" s="696"/>
      <c r="BV12" s="696"/>
      <c r="BW12" s="696"/>
      <c r="BX12" s="696"/>
      <c r="BY12" s="696"/>
      <c r="BZ12" s="696"/>
      <c r="CA12" s="696"/>
      <c r="CB12" s="731"/>
      <c r="CD12" s="654" t="s">
        <v>241</v>
      </c>
      <c r="CE12" s="655"/>
      <c r="CF12" s="655"/>
      <c r="CG12" s="655"/>
      <c r="CH12" s="655"/>
      <c r="CI12" s="655"/>
      <c r="CJ12" s="655"/>
      <c r="CK12" s="655"/>
      <c r="CL12" s="655"/>
      <c r="CM12" s="655"/>
      <c r="CN12" s="655"/>
      <c r="CO12" s="655"/>
      <c r="CP12" s="655"/>
      <c r="CQ12" s="656"/>
      <c r="CR12" s="657">
        <v>488957</v>
      </c>
      <c r="CS12" s="658"/>
      <c r="CT12" s="658"/>
      <c r="CU12" s="658"/>
      <c r="CV12" s="658"/>
      <c r="CW12" s="658"/>
      <c r="CX12" s="658"/>
      <c r="CY12" s="659"/>
      <c r="CZ12" s="695">
        <v>3</v>
      </c>
      <c r="DA12" s="695"/>
      <c r="DB12" s="695"/>
      <c r="DC12" s="695"/>
      <c r="DD12" s="663">
        <v>158139</v>
      </c>
      <c r="DE12" s="658"/>
      <c r="DF12" s="658"/>
      <c r="DG12" s="658"/>
      <c r="DH12" s="658"/>
      <c r="DI12" s="658"/>
      <c r="DJ12" s="658"/>
      <c r="DK12" s="658"/>
      <c r="DL12" s="658"/>
      <c r="DM12" s="658"/>
      <c r="DN12" s="658"/>
      <c r="DO12" s="658"/>
      <c r="DP12" s="659"/>
      <c r="DQ12" s="663">
        <v>285543</v>
      </c>
      <c r="DR12" s="658"/>
      <c r="DS12" s="658"/>
      <c r="DT12" s="658"/>
      <c r="DU12" s="658"/>
      <c r="DV12" s="658"/>
      <c r="DW12" s="658"/>
      <c r="DX12" s="658"/>
      <c r="DY12" s="658"/>
      <c r="DZ12" s="658"/>
      <c r="EA12" s="658"/>
      <c r="EB12" s="658"/>
      <c r="EC12" s="694"/>
    </row>
    <row r="13" spans="2:143" ht="11.25" customHeight="1" x14ac:dyDescent="0.2">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724864</v>
      </c>
      <c r="BH13" s="658"/>
      <c r="BI13" s="658"/>
      <c r="BJ13" s="658"/>
      <c r="BK13" s="658"/>
      <c r="BL13" s="658"/>
      <c r="BM13" s="658"/>
      <c r="BN13" s="659"/>
      <c r="BO13" s="695">
        <v>45.9</v>
      </c>
      <c r="BP13" s="695"/>
      <c r="BQ13" s="695"/>
      <c r="BR13" s="695"/>
      <c r="BS13" s="696">
        <v>89763</v>
      </c>
      <c r="BT13" s="696"/>
      <c r="BU13" s="696"/>
      <c r="BV13" s="696"/>
      <c r="BW13" s="696"/>
      <c r="BX13" s="696"/>
      <c r="BY13" s="696"/>
      <c r="BZ13" s="696"/>
      <c r="CA13" s="696"/>
      <c r="CB13" s="731"/>
      <c r="CD13" s="654" t="s">
        <v>244</v>
      </c>
      <c r="CE13" s="655"/>
      <c r="CF13" s="655"/>
      <c r="CG13" s="655"/>
      <c r="CH13" s="655"/>
      <c r="CI13" s="655"/>
      <c r="CJ13" s="655"/>
      <c r="CK13" s="655"/>
      <c r="CL13" s="655"/>
      <c r="CM13" s="655"/>
      <c r="CN13" s="655"/>
      <c r="CO13" s="655"/>
      <c r="CP13" s="655"/>
      <c r="CQ13" s="656"/>
      <c r="CR13" s="657">
        <v>1249541</v>
      </c>
      <c r="CS13" s="658"/>
      <c r="CT13" s="658"/>
      <c r="CU13" s="658"/>
      <c r="CV13" s="658"/>
      <c r="CW13" s="658"/>
      <c r="CX13" s="658"/>
      <c r="CY13" s="659"/>
      <c r="CZ13" s="695">
        <v>7.6</v>
      </c>
      <c r="DA13" s="695"/>
      <c r="DB13" s="695"/>
      <c r="DC13" s="695"/>
      <c r="DD13" s="663">
        <v>527828</v>
      </c>
      <c r="DE13" s="658"/>
      <c r="DF13" s="658"/>
      <c r="DG13" s="658"/>
      <c r="DH13" s="658"/>
      <c r="DI13" s="658"/>
      <c r="DJ13" s="658"/>
      <c r="DK13" s="658"/>
      <c r="DL13" s="658"/>
      <c r="DM13" s="658"/>
      <c r="DN13" s="658"/>
      <c r="DO13" s="658"/>
      <c r="DP13" s="659"/>
      <c r="DQ13" s="663">
        <v>654669</v>
      </c>
      <c r="DR13" s="658"/>
      <c r="DS13" s="658"/>
      <c r="DT13" s="658"/>
      <c r="DU13" s="658"/>
      <c r="DV13" s="658"/>
      <c r="DW13" s="658"/>
      <c r="DX13" s="658"/>
      <c r="DY13" s="658"/>
      <c r="DZ13" s="658"/>
      <c r="EA13" s="658"/>
      <c r="EB13" s="658"/>
      <c r="EC13" s="694"/>
    </row>
    <row r="14" spans="2:143" ht="11.25" customHeight="1" x14ac:dyDescent="0.2">
      <c r="B14" s="654" t="s">
        <v>245</v>
      </c>
      <c r="C14" s="655"/>
      <c r="D14" s="655"/>
      <c r="E14" s="655"/>
      <c r="F14" s="655"/>
      <c r="G14" s="655"/>
      <c r="H14" s="655"/>
      <c r="I14" s="655"/>
      <c r="J14" s="655"/>
      <c r="K14" s="655"/>
      <c r="L14" s="655"/>
      <c r="M14" s="655"/>
      <c r="N14" s="655"/>
      <c r="O14" s="655"/>
      <c r="P14" s="655"/>
      <c r="Q14" s="656"/>
      <c r="R14" s="657">
        <v>1686</v>
      </c>
      <c r="S14" s="658"/>
      <c r="T14" s="658"/>
      <c r="U14" s="658"/>
      <c r="V14" s="658"/>
      <c r="W14" s="658"/>
      <c r="X14" s="658"/>
      <c r="Y14" s="659"/>
      <c r="Z14" s="695">
        <v>0</v>
      </c>
      <c r="AA14" s="695"/>
      <c r="AB14" s="695"/>
      <c r="AC14" s="695"/>
      <c r="AD14" s="696">
        <v>1686</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60845</v>
      </c>
      <c r="BH14" s="658"/>
      <c r="BI14" s="658"/>
      <c r="BJ14" s="658"/>
      <c r="BK14" s="658"/>
      <c r="BL14" s="658"/>
      <c r="BM14" s="658"/>
      <c r="BN14" s="659"/>
      <c r="BO14" s="695">
        <v>3.9</v>
      </c>
      <c r="BP14" s="695"/>
      <c r="BQ14" s="695"/>
      <c r="BR14" s="695"/>
      <c r="BS14" s="696" t="s">
        <v>122</v>
      </c>
      <c r="BT14" s="696"/>
      <c r="BU14" s="696"/>
      <c r="BV14" s="696"/>
      <c r="BW14" s="696"/>
      <c r="BX14" s="696"/>
      <c r="BY14" s="696"/>
      <c r="BZ14" s="696"/>
      <c r="CA14" s="696"/>
      <c r="CB14" s="731"/>
      <c r="CD14" s="654" t="s">
        <v>247</v>
      </c>
      <c r="CE14" s="655"/>
      <c r="CF14" s="655"/>
      <c r="CG14" s="655"/>
      <c r="CH14" s="655"/>
      <c r="CI14" s="655"/>
      <c r="CJ14" s="655"/>
      <c r="CK14" s="655"/>
      <c r="CL14" s="655"/>
      <c r="CM14" s="655"/>
      <c r="CN14" s="655"/>
      <c r="CO14" s="655"/>
      <c r="CP14" s="655"/>
      <c r="CQ14" s="656"/>
      <c r="CR14" s="657">
        <v>725885</v>
      </c>
      <c r="CS14" s="658"/>
      <c r="CT14" s="658"/>
      <c r="CU14" s="658"/>
      <c r="CV14" s="658"/>
      <c r="CW14" s="658"/>
      <c r="CX14" s="658"/>
      <c r="CY14" s="659"/>
      <c r="CZ14" s="695">
        <v>4.4000000000000004</v>
      </c>
      <c r="DA14" s="695"/>
      <c r="DB14" s="695"/>
      <c r="DC14" s="695"/>
      <c r="DD14" s="663">
        <v>118506</v>
      </c>
      <c r="DE14" s="658"/>
      <c r="DF14" s="658"/>
      <c r="DG14" s="658"/>
      <c r="DH14" s="658"/>
      <c r="DI14" s="658"/>
      <c r="DJ14" s="658"/>
      <c r="DK14" s="658"/>
      <c r="DL14" s="658"/>
      <c r="DM14" s="658"/>
      <c r="DN14" s="658"/>
      <c r="DO14" s="658"/>
      <c r="DP14" s="659"/>
      <c r="DQ14" s="663">
        <v>591384</v>
      </c>
      <c r="DR14" s="658"/>
      <c r="DS14" s="658"/>
      <c r="DT14" s="658"/>
      <c r="DU14" s="658"/>
      <c r="DV14" s="658"/>
      <c r="DW14" s="658"/>
      <c r="DX14" s="658"/>
      <c r="DY14" s="658"/>
      <c r="DZ14" s="658"/>
      <c r="EA14" s="658"/>
      <c r="EB14" s="658"/>
      <c r="EC14" s="694"/>
    </row>
    <row r="15" spans="2:143" ht="11.25" customHeight="1" x14ac:dyDescent="0.2">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108646</v>
      </c>
      <c r="BH15" s="658"/>
      <c r="BI15" s="658"/>
      <c r="BJ15" s="658"/>
      <c r="BK15" s="658"/>
      <c r="BL15" s="658"/>
      <c r="BM15" s="658"/>
      <c r="BN15" s="659"/>
      <c r="BO15" s="695">
        <v>6.9</v>
      </c>
      <c r="BP15" s="695"/>
      <c r="BQ15" s="695"/>
      <c r="BR15" s="695"/>
      <c r="BS15" s="696" t="s">
        <v>122</v>
      </c>
      <c r="BT15" s="696"/>
      <c r="BU15" s="696"/>
      <c r="BV15" s="696"/>
      <c r="BW15" s="696"/>
      <c r="BX15" s="696"/>
      <c r="BY15" s="696"/>
      <c r="BZ15" s="696"/>
      <c r="CA15" s="696"/>
      <c r="CB15" s="731"/>
      <c r="CD15" s="654" t="s">
        <v>250</v>
      </c>
      <c r="CE15" s="655"/>
      <c r="CF15" s="655"/>
      <c r="CG15" s="655"/>
      <c r="CH15" s="655"/>
      <c r="CI15" s="655"/>
      <c r="CJ15" s="655"/>
      <c r="CK15" s="655"/>
      <c r="CL15" s="655"/>
      <c r="CM15" s="655"/>
      <c r="CN15" s="655"/>
      <c r="CO15" s="655"/>
      <c r="CP15" s="655"/>
      <c r="CQ15" s="656"/>
      <c r="CR15" s="657">
        <v>1085403</v>
      </c>
      <c r="CS15" s="658"/>
      <c r="CT15" s="658"/>
      <c r="CU15" s="658"/>
      <c r="CV15" s="658"/>
      <c r="CW15" s="658"/>
      <c r="CX15" s="658"/>
      <c r="CY15" s="659"/>
      <c r="CZ15" s="695">
        <v>6.6</v>
      </c>
      <c r="DA15" s="695"/>
      <c r="DB15" s="695"/>
      <c r="DC15" s="695"/>
      <c r="DD15" s="663">
        <v>124533</v>
      </c>
      <c r="DE15" s="658"/>
      <c r="DF15" s="658"/>
      <c r="DG15" s="658"/>
      <c r="DH15" s="658"/>
      <c r="DI15" s="658"/>
      <c r="DJ15" s="658"/>
      <c r="DK15" s="658"/>
      <c r="DL15" s="658"/>
      <c r="DM15" s="658"/>
      <c r="DN15" s="658"/>
      <c r="DO15" s="658"/>
      <c r="DP15" s="659"/>
      <c r="DQ15" s="663">
        <v>786790</v>
      </c>
      <c r="DR15" s="658"/>
      <c r="DS15" s="658"/>
      <c r="DT15" s="658"/>
      <c r="DU15" s="658"/>
      <c r="DV15" s="658"/>
      <c r="DW15" s="658"/>
      <c r="DX15" s="658"/>
      <c r="DY15" s="658"/>
      <c r="DZ15" s="658"/>
      <c r="EA15" s="658"/>
      <c r="EB15" s="658"/>
      <c r="EC15" s="694"/>
    </row>
    <row r="16" spans="2:143" ht="11.25" customHeight="1" x14ac:dyDescent="0.2">
      <c r="B16" s="654" t="s">
        <v>251</v>
      </c>
      <c r="C16" s="655"/>
      <c r="D16" s="655"/>
      <c r="E16" s="655"/>
      <c r="F16" s="655"/>
      <c r="G16" s="655"/>
      <c r="H16" s="655"/>
      <c r="I16" s="655"/>
      <c r="J16" s="655"/>
      <c r="K16" s="655"/>
      <c r="L16" s="655"/>
      <c r="M16" s="655"/>
      <c r="N16" s="655"/>
      <c r="O16" s="655"/>
      <c r="P16" s="655"/>
      <c r="Q16" s="656"/>
      <c r="R16" s="657">
        <v>22780</v>
      </c>
      <c r="S16" s="658"/>
      <c r="T16" s="658"/>
      <c r="U16" s="658"/>
      <c r="V16" s="658"/>
      <c r="W16" s="658"/>
      <c r="X16" s="658"/>
      <c r="Y16" s="659"/>
      <c r="Z16" s="695">
        <v>0.1</v>
      </c>
      <c r="AA16" s="695"/>
      <c r="AB16" s="695"/>
      <c r="AC16" s="695"/>
      <c r="AD16" s="696">
        <v>22780</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253</v>
      </c>
      <c r="CE16" s="655"/>
      <c r="CF16" s="655"/>
      <c r="CG16" s="655"/>
      <c r="CH16" s="655"/>
      <c r="CI16" s="655"/>
      <c r="CJ16" s="655"/>
      <c r="CK16" s="655"/>
      <c r="CL16" s="655"/>
      <c r="CM16" s="655"/>
      <c r="CN16" s="655"/>
      <c r="CO16" s="655"/>
      <c r="CP16" s="655"/>
      <c r="CQ16" s="656"/>
      <c r="CR16" s="657">
        <v>518101</v>
      </c>
      <c r="CS16" s="658"/>
      <c r="CT16" s="658"/>
      <c r="CU16" s="658"/>
      <c r="CV16" s="658"/>
      <c r="CW16" s="658"/>
      <c r="CX16" s="658"/>
      <c r="CY16" s="659"/>
      <c r="CZ16" s="695">
        <v>3.1</v>
      </c>
      <c r="DA16" s="695"/>
      <c r="DB16" s="695"/>
      <c r="DC16" s="695"/>
      <c r="DD16" s="663" t="s">
        <v>122</v>
      </c>
      <c r="DE16" s="658"/>
      <c r="DF16" s="658"/>
      <c r="DG16" s="658"/>
      <c r="DH16" s="658"/>
      <c r="DI16" s="658"/>
      <c r="DJ16" s="658"/>
      <c r="DK16" s="658"/>
      <c r="DL16" s="658"/>
      <c r="DM16" s="658"/>
      <c r="DN16" s="658"/>
      <c r="DO16" s="658"/>
      <c r="DP16" s="659"/>
      <c r="DQ16" s="663">
        <v>241141</v>
      </c>
      <c r="DR16" s="658"/>
      <c r="DS16" s="658"/>
      <c r="DT16" s="658"/>
      <c r="DU16" s="658"/>
      <c r="DV16" s="658"/>
      <c r="DW16" s="658"/>
      <c r="DX16" s="658"/>
      <c r="DY16" s="658"/>
      <c r="DZ16" s="658"/>
      <c r="EA16" s="658"/>
      <c r="EB16" s="658"/>
      <c r="EC16" s="694"/>
    </row>
    <row r="17" spans="2:133" ht="11.25" customHeight="1" x14ac:dyDescent="0.2">
      <c r="B17" s="654" t="s">
        <v>254</v>
      </c>
      <c r="C17" s="655"/>
      <c r="D17" s="655"/>
      <c r="E17" s="655"/>
      <c r="F17" s="655"/>
      <c r="G17" s="655"/>
      <c r="H17" s="655"/>
      <c r="I17" s="655"/>
      <c r="J17" s="655"/>
      <c r="K17" s="655"/>
      <c r="L17" s="655"/>
      <c r="M17" s="655"/>
      <c r="N17" s="655"/>
      <c r="O17" s="655"/>
      <c r="P17" s="655"/>
      <c r="Q17" s="656"/>
      <c r="R17" s="657">
        <v>32125</v>
      </c>
      <c r="S17" s="658"/>
      <c r="T17" s="658"/>
      <c r="U17" s="658"/>
      <c r="V17" s="658"/>
      <c r="W17" s="658"/>
      <c r="X17" s="658"/>
      <c r="Y17" s="659"/>
      <c r="Z17" s="695">
        <v>0.2</v>
      </c>
      <c r="AA17" s="695"/>
      <c r="AB17" s="695"/>
      <c r="AC17" s="695"/>
      <c r="AD17" s="696">
        <v>32125</v>
      </c>
      <c r="AE17" s="696"/>
      <c r="AF17" s="696"/>
      <c r="AG17" s="696"/>
      <c r="AH17" s="696"/>
      <c r="AI17" s="696"/>
      <c r="AJ17" s="696"/>
      <c r="AK17" s="696"/>
      <c r="AL17" s="660">
        <v>0.4</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256</v>
      </c>
      <c r="CE17" s="655"/>
      <c r="CF17" s="655"/>
      <c r="CG17" s="655"/>
      <c r="CH17" s="655"/>
      <c r="CI17" s="655"/>
      <c r="CJ17" s="655"/>
      <c r="CK17" s="655"/>
      <c r="CL17" s="655"/>
      <c r="CM17" s="655"/>
      <c r="CN17" s="655"/>
      <c r="CO17" s="655"/>
      <c r="CP17" s="655"/>
      <c r="CQ17" s="656"/>
      <c r="CR17" s="657">
        <v>1866684</v>
      </c>
      <c r="CS17" s="658"/>
      <c r="CT17" s="658"/>
      <c r="CU17" s="658"/>
      <c r="CV17" s="658"/>
      <c r="CW17" s="658"/>
      <c r="CX17" s="658"/>
      <c r="CY17" s="659"/>
      <c r="CZ17" s="695">
        <v>11.3</v>
      </c>
      <c r="DA17" s="695"/>
      <c r="DB17" s="695"/>
      <c r="DC17" s="695"/>
      <c r="DD17" s="663" t="s">
        <v>122</v>
      </c>
      <c r="DE17" s="658"/>
      <c r="DF17" s="658"/>
      <c r="DG17" s="658"/>
      <c r="DH17" s="658"/>
      <c r="DI17" s="658"/>
      <c r="DJ17" s="658"/>
      <c r="DK17" s="658"/>
      <c r="DL17" s="658"/>
      <c r="DM17" s="658"/>
      <c r="DN17" s="658"/>
      <c r="DO17" s="658"/>
      <c r="DP17" s="659"/>
      <c r="DQ17" s="663">
        <v>1827076</v>
      </c>
      <c r="DR17" s="658"/>
      <c r="DS17" s="658"/>
      <c r="DT17" s="658"/>
      <c r="DU17" s="658"/>
      <c r="DV17" s="658"/>
      <c r="DW17" s="658"/>
      <c r="DX17" s="658"/>
      <c r="DY17" s="658"/>
      <c r="DZ17" s="658"/>
      <c r="EA17" s="658"/>
      <c r="EB17" s="658"/>
      <c r="EC17" s="694"/>
    </row>
    <row r="18" spans="2:133" ht="11.25" customHeight="1" x14ac:dyDescent="0.2">
      <c r="B18" s="654" t="s">
        <v>257</v>
      </c>
      <c r="C18" s="655"/>
      <c r="D18" s="655"/>
      <c r="E18" s="655"/>
      <c r="F18" s="655"/>
      <c r="G18" s="655"/>
      <c r="H18" s="655"/>
      <c r="I18" s="655"/>
      <c r="J18" s="655"/>
      <c r="K18" s="655"/>
      <c r="L18" s="655"/>
      <c r="M18" s="655"/>
      <c r="N18" s="655"/>
      <c r="O18" s="655"/>
      <c r="P18" s="655"/>
      <c r="Q18" s="656"/>
      <c r="R18" s="657">
        <v>5312</v>
      </c>
      <c r="S18" s="658"/>
      <c r="T18" s="658"/>
      <c r="U18" s="658"/>
      <c r="V18" s="658"/>
      <c r="W18" s="658"/>
      <c r="X18" s="658"/>
      <c r="Y18" s="659"/>
      <c r="Z18" s="695">
        <v>0</v>
      </c>
      <c r="AA18" s="695"/>
      <c r="AB18" s="695"/>
      <c r="AC18" s="695"/>
      <c r="AD18" s="696">
        <v>5312</v>
      </c>
      <c r="AE18" s="696"/>
      <c r="AF18" s="696"/>
      <c r="AG18" s="696"/>
      <c r="AH18" s="696"/>
      <c r="AI18" s="696"/>
      <c r="AJ18" s="696"/>
      <c r="AK18" s="696"/>
      <c r="AL18" s="660">
        <v>0.1</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260</v>
      </c>
      <c r="C19" s="655"/>
      <c r="D19" s="655"/>
      <c r="E19" s="655"/>
      <c r="F19" s="655"/>
      <c r="G19" s="655"/>
      <c r="H19" s="655"/>
      <c r="I19" s="655"/>
      <c r="J19" s="655"/>
      <c r="K19" s="655"/>
      <c r="L19" s="655"/>
      <c r="M19" s="655"/>
      <c r="N19" s="655"/>
      <c r="O19" s="655"/>
      <c r="P19" s="655"/>
      <c r="Q19" s="656"/>
      <c r="R19" s="657">
        <v>4852</v>
      </c>
      <c r="S19" s="658"/>
      <c r="T19" s="658"/>
      <c r="U19" s="658"/>
      <c r="V19" s="658"/>
      <c r="W19" s="658"/>
      <c r="X19" s="658"/>
      <c r="Y19" s="659"/>
      <c r="Z19" s="695">
        <v>0</v>
      </c>
      <c r="AA19" s="695"/>
      <c r="AB19" s="695"/>
      <c r="AC19" s="695"/>
      <c r="AD19" s="696">
        <v>4852</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54089</v>
      </c>
      <c r="BH19" s="658"/>
      <c r="BI19" s="658"/>
      <c r="BJ19" s="658"/>
      <c r="BK19" s="658"/>
      <c r="BL19" s="658"/>
      <c r="BM19" s="658"/>
      <c r="BN19" s="659"/>
      <c r="BO19" s="695">
        <v>3.4</v>
      </c>
      <c r="BP19" s="695"/>
      <c r="BQ19" s="695"/>
      <c r="BR19" s="695"/>
      <c r="BS19" s="696" t="s">
        <v>122</v>
      </c>
      <c r="BT19" s="696"/>
      <c r="BU19" s="696"/>
      <c r="BV19" s="696"/>
      <c r="BW19" s="696"/>
      <c r="BX19" s="696"/>
      <c r="BY19" s="696"/>
      <c r="BZ19" s="696"/>
      <c r="CA19" s="696"/>
      <c r="CB19" s="731"/>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32" t="s">
        <v>263</v>
      </c>
      <c r="C20" s="733"/>
      <c r="D20" s="733"/>
      <c r="E20" s="733"/>
      <c r="F20" s="733"/>
      <c r="G20" s="733"/>
      <c r="H20" s="733"/>
      <c r="I20" s="733"/>
      <c r="J20" s="733"/>
      <c r="K20" s="733"/>
      <c r="L20" s="733"/>
      <c r="M20" s="733"/>
      <c r="N20" s="733"/>
      <c r="O20" s="733"/>
      <c r="P20" s="733"/>
      <c r="Q20" s="734"/>
      <c r="R20" s="657">
        <v>460</v>
      </c>
      <c r="S20" s="658"/>
      <c r="T20" s="658"/>
      <c r="U20" s="658"/>
      <c r="V20" s="658"/>
      <c r="W20" s="658"/>
      <c r="X20" s="658"/>
      <c r="Y20" s="659"/>
      <c r="Z20" s="695">
        <v>0</v>
      </c>
      <c r="AA20" s="695"/>
      <c r="AB20" s="695"/>
      <c r="AC20" s="695"/>
      <c r="AD20" s="696">
        <v>460</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54089</v>
      </c>
      <c r="BH20" s="658"/>
      <c r="BI20" s="658"/>
      <c r="BJ20" s="658"/>
      <c r="BK20" s="658"/>
      <c r="BL20" s="658"/>
      <c r="BM20" s="658"/>
      <c r="BN20" s="659"/>
      <c r="BO20" s="695">
        <v>3.4</v>
      </c>
      <c r="BP20" s="695"/>
      <c r="BQ20" s="695"/>
      <c r="BR20" s="695"/>
      <c r="BS20" s="696" t="s">
        <v>122</v>
      </c>
      <c r="BT20" s="696"/>
      <c r="BU20" s="696"/>
      <c r="BV20" s="696"/>
      <c r="BW20" s="696"/>
      <c r="BX20" s="696"/>
      <c r="BY20" s="696"/>
      <c r="BZ20" s="696"/>
      <c r="CA20" s="696"/>
      <c r="CB20" s="731"/>
      <c r="CD20" s="654" t="s">
        <v>265</v>
      </c>
      <c r="CE20" s="655"/>
      <c r="CF20" s="655"/>
      <c r="CG20" s="655"/>
      <c r="CH20" s="655"/>
      <c r="CI20" s="655"/>
      <c r="CJ20" s="655"/>
      <c r="CK20" s="655"/>
      <c r="CL20" s="655"/>
      <c r="CM20" s="655"/>
      <c r="CN20" s="655"/>
      <c r="CO20" s="655"/>
      <c r="CP20" s="655"/>
      <c r="CQ20" s="656"/>
      <c r="CR20" s="657">
        <v>16543198</v>
      </c>
      <c r="CS20" s="658"/>
      <c r="CT20" s="658"/>
      <c r="CU20" s="658"/>
      <c r="CV20" s="658"/>
      <c r="CW20" s="658"/>
      <c r="CX20" s="658"/>
      <c r="CY20" s="659"/>
      <c r="CZ20" s="695">
        <v>100</v>
      </c>
      <c r="DA20" s="695"/>
      <c r="DB20" s="695"/>
      <c r="DC20" s="695"/>
      <c r="DD20" s="663">
        <v>1540470</v>
      </c>
      <c r="DE20" s="658"/>
      <c r="DF20" s="658"/>
      <c r="DG20" s="658"/>
      <c r="DH20" s="658"/>
      <c r="DI20" s="658"/>
      <c r="DJ20" s="658"/>
      <c r="DK20" s="658"/>
      <c r="DL20" s="658"/>
      <c r="DM20" s="658"/>
      <c r="DN20" s="658"/>
      <c r="DO20" s="658"/>
      <c r="DP20" s="659"/>
      <c r="DQ20" s="663">
        <v>11729838</v>
      </c>
      <c r="DR20" s="658"/>
      <c r="DS20" s="658"/>
      <c r="DT20" s="658"/>
      <c r="DU20" s="658"/>
      <c r="DV20" s="658"/>
      <c r="DW20" s="658"/>
      <c r="DX20" s="658"/>
      <c r="DY20" s="658"/>
      <c r="DZ20" s="658"/>
      <c r="EA20" s="658"/>
      <c r="EB20" s="658"/>
      <c r="EC20" s="694"/>
    </row>
    <row r="21" spans="2:133" ht="11.25" customHeight="1" x14ac:dyDescent="0.2">
      <c r="B21" s="654" t="s">
        <v>266</v>
      </c>
      <c r="C21" s="655"/>
      <c r="D21" s="655"/>
      <c r="E21" s="655"/>
      <c r="F21" s="655"/>
      <c r="G21" s="655"/>
      <c r="H21" s="655"/>
      <c r="I21" s="655"/>
      <c r="J21" s="655"/>
      <c r="K21" s="655"/>
      <c r="L21" s="655"/>
      <c r="M21" s="655"/>
      <c r="N21" s="655"/>
      <c r="O21" s="655"/>
      <c r="P21" s="655"/>
      <c r="Q21" s="656"/>
      <c r="R21" s="657">
        <v>8789545</v>
      </c>
      <c r="S21" s="658"/>
      <c r="T21" s="658"/>
      <c r="U21" s="658"/>
      <c r="V21" s="658"/>
      <c r="W21" s="658"/>
      <c r="X21" s="658"/>
      <c r="Y21" s="659"/>
      <c r="Z21" s="695">
        <v>50.4</v>
      </c>
      <c r="AA21" s="695"/>
      <c r="AB21" s="695"/>
      <c r="AC21" s="695"/>
      <c r="AD21" s="696">
        <v>6929958</v>
      </c>
      <c r="AE21" s="696"/>
      <c r="AF21" s="696"/>
      <c r="AG21" s="696"/>
      <c r="AH21" s="696"/>
      <c r="AI21" s="696"/>
      <c r="AJ21" s="696"/>
      <c r="AK21" s="696"/>
      <c r="AL21" s="660">
        <v>75.900000000000006</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8153</v>
      </c>
      <c r="BH21" s="658"/>
      <c r="BI21" s="658"/>
      <c r="BJ21" s="658"/>
      <c r="BK21" s="658"/>
      <c r="BL21" s="658"/>
      <c r="BM21" s="658"/>
      <c r="BN21" s="659"/>
      <c r="BO21" s="695">
        <v>0.5</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268</v>
      </c>
      <c r="C22" s="655"/>
      <c r="D22" s="655"/>
      <c r="E22" s="655"/>
      <c r="F22" s="655"/>
      <c r="G22" s="655"/>
      <c r="H22" s="655"/>
      <c r="I22" s="655"/>
      <c r="J22" s="655"/>
      <c r="K22" s="655"/>
      <c r="L22" s="655"/>
      <c r="M22" s="655"/>
      <c r="N22" s="655"/>
      <c r="O22" s="655"/>
      <c r="P22" s="655"/>
      <c r="Q22" s="656"/>
      <c r="R22" s="657">
        <v>6929958</v>
      </c>
      <c r="S22" s="658"/>
      <c r="T22" s="658"/>
      <c r="U22" s="658"/>
      <c r="V22" s="658"/>
      <c r="W22" s="658"/>
      <c r="X22" s="658"/>
      <c r="Y22" s="659"/>
      <c r="Z22" s="695">
        <v>39.700000000000003</v>
      </c>
      <c r="AA22" s="695"/>
      <c r="AB22" s="695"/>
      <c r="AC22" s="695"/>
      <c r="AD22" s="696">
        <v>6929958</v>
      </c>
      <c r="AE22" s="696"/>
      <c r="AF22" s="696"/>
      <c r="AG22" s="696"/>
      <c r="AH22" s="696"/>
      <c r="AI22" s="696"/>
      <c r="AJ22" s="696"/>
      <c r="AK22" s="696"/>
      <c r="AL22" s="660">
        <v>75.900000000000006</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271</v>
      </c>
      <c r="C23" s="655"/>
      <c r="D23" s="655"/>
      <c r="E23" s="655"/>
      <c r="F23" s="655"/>
      <c r="G23" s="655"/>
      <c r="H23" s="655"/>
      <c r="I23" s="655"/>
      <c r="J23" s="655"/>
      <c r="K23" s="655"/>
      <c r="L23" s="655"/>
      <c r="M23" s="655"/>
      <c r="N23" s="655"/>
      <c r="O23" s="655"/>
      <c r="P23" s="655"/>
      <c r="Q23" s="656"/>
      <c r="R23" s="657">
        <v>1859587</v>
      </c>
      <c r="S23" s="658"/>
      <c r="T23" s="658"/>
      <c r="U23" s="658"/>
      <c r="V23" s="658"/>
      <c r="W23" s="658"/>
      <c r="X23" s="658"/>
      <c r="Y23" s="659"/>
      <c r="Z23" s="695">
        <v>10.7</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v>45936</v>
      </c>
      <c r="BH23" s="658"/>
      <c r="BI23" s="658"/>
      <c r="BJ23" s="658"/>
      <c r="BK23" s="658"/>
      <c r="BL23" s="658"/>
      <c r="BM23" s="658"/>
      <c r="BN23" s="659"/>
      <c r="BO23" s="695">
        <v>2.9</v>
      </c>
      <c r="BP23" s="695"/>
      <c r="BQ23" s="695"/>
      <c r="BR23" s="695"/>
      <c r="BS23" s="696" t="s">
        <v>122</v>
      </c>
      <c r="BT23" s="696"/>
      <c r="BU23" s="696"/>
      <c r="BV23" s="696"/>
      <c r="BW23" s="696"/>
      <c r="BX23" s="696"/>
      <c r="BY23" s="696"/>
      <c r="BZ23" s="696"/>
      <c r="CA23" s="696"/>
      <c r="CB23" s="731"/>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2">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280</v>
      </c>
      <c r="CE24" s="716"/>
      <c r="CF24" s="716"/>
      <c r="CG24" s="716"/>
      <c r="CH24" s="716"/>
      <c r="CI24" s="716"/>
      <c r="CJ24" s="716"/>
      <c r="CK24" s="716"/>
      <c r="CL24" s="716"/>
      <c r="CM24" s="716"/>
      <c r="CN24" s="716"/>
      <c r="CO24" s="716"/>
      <c r="CP24" s="716"/>
      <c r="CQ24" s="717"/>
      <c r="CR24" s="712">
        <v>5357531</v>
      </c>
      <c r="CS24" s="713"/>
      <c r="CT24" s="713"/>
      <c r="CU24" s="713"/>
      <c r="CV24" s="713"/>
      <c r="CW24" s="713"/>
      <c r="CX24" s="713"/>
      <c r="CY24" s="738"/>
      <c r="CZ24" s="739">
        <v>32.4</v>
      </c>
      <c r="DA24" s="721"/>
      <c r="DB24" s="721"/>
      <c r="DC24" s="741"/>
      <c r="DD24" s="737">
        <v>4384201</v>
      </c>
      <c r="DE24" s="713"/>
      <c r="DF24" s="713"/>
      <c r="DG24" s="713"/>
      <c r="DH24" s="713"/>
      <c r="DI24" s="713"/>
      <c r="DJ24" s="713"/>
      <c r="DK24" s="738"/>
      <c r="DL24" s="737">
        <v>4081287</v>
      </c>
      <c r="DM24" s="713"/>
      <c r="DN24" s="713"/>
      <c r="DO24" s="713"/>
      <c r="DP24" s="713"/>
      <c r="DQ24" s="713"/>
      <c r="DR24" s="713"/>
      <c r="DS24" s="713"/>
      <c r="DT24" s="713"/>
      <c r="DU24" s="713"/>
      <c r="DV24" s="738"/>
      <c r="DW24" s="739">
        <v>44.7</v>
      </c>
      <c r="DX24" s="721"/>
      <c r="DY24" s="721"/>
      <c r="DZ24" s="721"/>
      <c r="EA24" s="721"/>
      <c r="EB24" s="721"/>
      <c r="EC24" s="740"/>
    </row>
    <row r="25" spans="2:133" ht="11.25" customHeight="1" x14ac:dyDescent="0.2">
      <c r="B25" s="654" t="s">
        <v>281</v>
      </c>
      <c r="C25" s="655"/>
      <c r="D25" s="655"/>
      <c r="E25" s="655"/>
      <c r="F25" s="655"/>
      <c r="G25" s="655"/>
      <c r="H25" s="655"/>
      <c r="I25" s="655"/>
      <c r="J25" s="655"/>
      <c r="K25" s="655"/>
      <c r="L25" s="655"/>
      <c r="M25" s="655"/>
      <c r="N25" s="655"/>
      <c r="O25" s="655"/>
      <c r="P25" s="655"/>
      <c r="Q25" s="656"/>
      <c r="R25" s="657">
        <v>11017164</v>
      </c>
      <c r="S25" s="658"/>
      <c r="T25" s="658"/>
      <c r="U25" s="658"/>
      <c r="V25" s="658"/>
      <c r="W25" s="658"/>
      <c r="X25" s="658"/>
      <c r="Y25" s="659"/>
      <c r="Z25" s="695">
        <v>63.2</v>
      </c>
      <c r="AA25" s="695"/>
      <c r="AB25" s="695"/>
      <c r="AC25" s="695"/>
      <c r="AD25" s="696">
        <v>9111641</v>
      </c>
      <c r="AE25" s="696"/>
      <c r="AF25" s="696"/>
      <c r="AG25" s="696"/>
      <c r="AH25" s="696"/>
      <c r="AI25" s="696"/>
      <c r="AJ25" s="696"/>
      <c r="AK25" s="696"/>
      <c r="AL25" s="660">
        <v>99.8</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283</v>
      </c>
      <c r="CE25" s="655"/>
      <c r="CF25" s="655"/>
      <c r="CG25" s="655"/>
      <c r="CH25" s="655"/>
      <c r="CI25" s="655"/>
      <c r="CJ25" s="655"/>
      <c r="CK25" s="655"/>
      <c r="CL25" s="655"/>
      <c r="CM25" s="655"/>
      <c r="CN25" s="655"/>
      <c r="CO25" s="655"/>
      <c r="CP25" s="655"/>
      <c r="CQ25" s="656"/>
      <c r="CR25" s="657">
        <v>2107232</v>
      </c>
      <c r="CS25" s="670"/>
      <c r="CT25" s="670"/>
      <c r="CU25" s="670"/>
      <c r="CV25" s="670"/>
      <c r="CW25" s="670"/>
      <c r="CX25" s="670"/>
      <c r="CY25" s="671"/>
      <c r="CZ25" s="660">
        <v>12.7</v>
      </c>
      <c r="DA25" s="672"/>
      <c r="DB25" s="672"/>
      <c r="DC25" s="673"/>
      <c r="DD25" s="663">
        <v>1945260</v>
      </c>
      <c r="DE25" s="670"/>
      <c r="DF25" s="670"/>
      <c r="DG25" s="670"/>
      <c r="DH25" s="670"/>
      <c r="DI25" s="670"/>
      <c r="DJ25" s="670"/>
      <c r="DK25" s="671"/>
      <c r="DL25" s="663">
        <v>1866975</v>
      </c>
      <c r="DM25" s="670"/>
      <c r="DN25" s="670"/>
      <c r="DO25" s="670"/>
      <c r="DP25" s="670"/>
      <c r="DQ25" s="670"/>
      <c r="DR25" s="670"/>
      <c r="DS25" s="670"/>
      <c r="DT25" s="670"/>
      <c r="DU25" s="670"/>
      <c r="DV25" s="671"/>
      <c r="DW25" s="660">
        <v>20.5</v>
      </c>
      <c r="DX25" s="672"/>
      <c r="DY25" s="672"/>
      <c r="DZ25" s="672"/>
      <c r="EA25" s="672"/>
      <c r="EB25" s="672"/>
      <c r="EC25" s="684"/>
    </row>
    <row r="26" spans="2:133" ht="11.25" customHeight="1" x14ac:dyDescent="0.2">
      <c r="B26" s="654" t="s">
        <v>284</v>
      </c>
      <c r="C26" s="655"/>
      <c r="D26" s="655"/>
      <c r="E26" s="655"/>
      <c r="F26" s="655"/>
      <c r="G26" s="655"/>
      <c r="H26" s="655"/>
      <c r="I26" s="655"/>
      <c r="J26" s="655"/>
      <c r="K26" s="655"/>
      <c r="L26" s="655"/>
      <c r="M26" s="655"/>
      <c r="N26" s="655"/>
      <c r="O26" s="655"/>
      <c r="P26" s="655"/>
      <c r="Q26" s="656"/>
      <c r="R26" s="657">
        <v>1880</v>
      </c>
      <c r="S26" s="658"/>
      <c r="T26" s="658"/>
      <c r="U26" s="658"/>
      <c r="V26" s="658"/>
      <c r="W26" s="658"/>
      <c r="X26" s="658"/>
      <c r="Y26" s="659"/>
      <c r="Z26" s="695">
        <v>0</v>
      </c>
      <c r="AA26" s="695"/>
      <c r="AB26" s="695"/>
      <c r="AC26" s="695"/>
      <c r="AD26" s="696">
        <v>1880</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286</v>
      </c>
      <c r="CE26" s="655"/>
      <c r="CF26" s="655"/>
      <c r="CG26" s="655"/>
      <c r="CH26" s="655"/>
      <c r="CI26" s="655"/>
      <c r="CJ26" s="655"/>
      <c r="CK26" s="655"/>
      <c r="CL26" s="655"/>
      <c r="CM26" s="655"/>
      <c r="CN26" s="655"/>
      <c r="CO26" s="655"/>
      <c r="CP26" s="655"/>
      <c r="CQ26" s="656"/>
      <c r="CR26" s="657">
        <v>1255414</v>
      </c>
      <c r="CS26" s="658"/>
      <c r="CT26" s="658"/>
      <c r="CU26" s="658"/>
      <c r="CV26" s="658"/>
      <c r="CW26" s="658"/>
      <c r="CX26" s="658"/>
      <c r="CY26" s="659"/>
      <c r="CZ26" s="660">
        <v>7.6</v>
      </c>
      <c r="DA26" s="672"/>
      <c r="DB26" s="672"/>
      <c r="DC26" s="673"/>
      <c r="DD26" s="663">
        <v>1093442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287</v>
      </c>
      <c r="C27" s="655"/>
      <c r="D27" s="655"/>
      <c r="E27" s="655"/>
      <c r="F27" s="655"/>
      <c r="G27" s="655"/>
      <c r="H27" s="655"/>
      <c r="I27" s="655"/>
      <c r="J27" s="655"/>
      <c r="K27" s="655"/>
      <c r="L27" s="655"/>
      <c r="M27" s="655"/>
      <c r="N27" s="655"/>
      <c r="O27" s="655"/>
      <c r="P27" s="655"/>
      <c r="Q27" s="656"/>
      <c r="R27" s="657">
        <v>64652</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1577567</v>
      </c>
      <c r="BH27" s="658"/>
      <c r="BI27" s="658"/>
      <c r="BJ27" s="658"/>
      <c r="BK27" s="658"/>
      <c r="BL27" s="658"/>
      <c r="BM27" s="658"/>
      <c r="BN27" s="659"/>
      <c r="BO27" s="695">
        <v>100</v>
      </c>
      <c r="BP27" s="695"/>
      <c r="BQ27" s="695"/>
      <c r="BR27" s="695"/>
      <c r="BS27" s="696">
        <v>106849</v>
      </c>
      <c r="BT27" s="696"/>
      <c r="BU27" s="696"/>
      <c r="BV27" s="696"/>
      <c r="BW27" s="696"/>
      <c r="BX27" s="696"/>
      <c r="BY27" s="696"/>
      <c r="BZ27" s="696"/>
      <c r="CA27" s="696"/>
      <c r="CB27" s="731"/>
      <c r="CD27" s="654" t="s">
        <v>289</v>
      </c>
      <c r="CE27" s="655"/>
      <c r="CF27" s="655"/>
      <c r="CG27" s="655"/>
      <c r="CH27" s="655"/>
      <c r="CI27" s="655"/>
      <c r="CJ27" s="655"/>
      <c r="CK27" s="655"/>
      <c r="CL27" s="655"/>
      <c r="CM27" s="655"/>
      <c r="CN27" s="655"/>
      <c r="CO27" s="655"/>
      <c r="CP27" s="655"/>
      <c r="CQ27" s="656"/>
      <c r="CR27" s="657">
        <v>1383615</v>
      </c>
      <c r="CS27" s="670"/>
      <c r="CT27" s="670"/>
      <c r="CU27" s="670"/>
      <c r="CV27" s="670"/>
      <c r="CW27" s="670"/>
      <c r="CX27" s="670"/>
      <c r="CY27" s="671"/>
      <c r="CZ27" s="660">
        <v>8.4</v>
      </c>
      <c r="DA27" s="672"/>
      <c r="DB27" s="672"/>
      <c r="DC27" s="673"/>
      <c r="DD27" s="663">
        <v>611865</v>
      </c>
      <c r="DE27" s="670"/>
      <c r="DF27" s="670"/>
      <c r="DG27" s="670"/>
      <c r="DH27" s="670"/>
      <c r="DI27" s="670"/>
      <c r="DJ27" s="670"/>
      <c r="DK27" s="671"/>
      <c r="DL27" s="663">
        <v>387236</v>
      </c>
      <c r="DM27" s="670"/>
      <c r="DN27" s="670"/>
      <c r="DO27" s="670"/>
      <c r="DP27" s="670"/>
      <c r="DQ27" s="670"/>
      <c r="DR27" s="670"/>
      <c r="DS27" s="670"/>
      <c r="DT27" s="670"/>
      <c r="DU27" s="670"/>
      <c r="DV27" s="671"/>
      <c r="DW27" s="660">
        <v>4.2</v>
      </c>
      <c r="DX27" s="672"/>
      <c r="DY27" s="672"/>
      <c r="DZ27" s="672"/>
      <c r="EA27" s="672"/>
      <c r="EB27" s="672"/>
      <c r="EC27" s="684"/>
    </row>
    <row r="28" spans="2:133" ht="11.25" customHeight="1" x14ac:dyDescent="0.2">
      <c r="B28" s="654" t="s">
        <v>290</v>
      </c>
      <c r="C28" s="655"/>
      <c r="D28" s="655"/>
      <c r="E28" s="655"/>
      <c r="F28" s="655"/>
      <c r="G28" s="655"/>
      <c r="H28" s="655"/>
      <c r="I28" s="655"/>
      <c r="J28" s="655"/>
      <c r="K28" s="655"/>
      <c r="L28" s="655"/>
      <c r="M28" s="655"/>
      <c r="N28" s="655"/>
      <c r="O28" s="655"/>
      <c r="P28" s="655"/>
      <c r="Q28" s="656"/>
      <c r="R28" s="657">
        <v>311483</v>
      </c>
      <c r="S28" s="658"/>
      <c r="T28" s="658"/>
      <c r="U28" s="658"/>
      <c r="V28" s="658"/>
      <c r="W28" s="658"/>
      <c r="X28" s="658"/>
      <c r="Y28" s="659"/>
      <c r="Z28" s="695">
        <v>1.8</v>
      </c>
      <c r="AA28" s="695"/>
      <c r="AB28" s="695"/>
      <c r="AC28" s="695"/>
      <c r="AD28" s="696">
        <v>7084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1866684</v>
      </c>
      <c r="CS28" s="658"/>
      <c r="CT28" s="658"/>
      <c r="CU28" s="658"/>
      <c r="CV28" s="658"/>
      <c r="CW28" s="658"/>
      <c r="CX28" s="658"/>
      <c r="CY28" s="659"/>
      <c r="CZ28" s="660">
        <v>11.3</v>
      </c>
      <c r="DA28" s="672"/>
      <c r="DB28" s="672"/>
      <c r="DC28" s="673"/>
      <c r="DD28" s="663">
        <v>1827076</v>
      </c>
      <c r="DE28" s="658"/>
      <c r="DF28" s="658"/>
      <c r="DG28" s="658"/>
      <c r="DH28" s="658"/>
      <c r="DI28" s="658"/>
      <c r="DJ28" s="658"/>
      <c r="DK28" s="659"/>
      <c r="DL28" s="663">
        <v>1827076</v>
      </c>
      <c r="DM28" s="658"/>
      <c r="DN28" s="658"/>
      <c r="DO28" s="658"/>
      <c r="DP28" s="658"/>
      <c r="DQ28" s="658"/>
      <c r="DR28" s="658"/>
      <c r="DS28" s="658"/>
      <c r="DT28" s="658"/>
      <c r="DU28" s="658"/>
      <c r="DV28" s="659"/>
      <c r="DW28" s="660">
        <v>20</v>
      </c>
      <c r="DX28" s="672"/>
      <c r="DY28" s="672"/>
      <c r="DZ28" s="672"/>
      <c r="EA28" s="672"/>
      <c r="EB28" s="672"/>
      <c r="EC28" s="684"/>
    </row>
    <row r="29" spans="2:133" ht="11.25" customHeight="1" x14ac:dyDescent="0.2">
      <c r="B29" s="654" t="s">
        <v>292</v>
      </c>
      <c r="C29" s="655"/>
      <c r="D29" s="655"/>
      <c r="E29" s="655"/>
      <c r="F29" s="655"/>
      <c r="G29" s="655"/>
      <c r="H29" s="655"/>
      <c r="I29" s="655"/>
      <c r="J29" s="655"/>
      <c r="K29" s="655"/>
      <c r="L29" s="655"/>
      <c r="M29" s="655"/>
      <c r="N29" s="655"/>
      <c r="O29" s="655"/>
      <c r="P29" s="655"/>
      <c r="Q29" s="656"/>
      <c r="R29" s="657">
        <v>42319</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293</v>
      </c>
      <c r="CE29" s="677"/>
      <c r="CF29" s="654" t="s">
        <v>66</v>
      </c>
      <c r="CG29" s="655"/>
      <c r="CH29" s="655"/>
      <c r="CI29" s="655"/>
      <c r="CJ29" s="655"/>
      <c r="CK29" s="655"/>
      <c r="CL29" s="655"/>
      <c r="CM29" s="655"/>
      <c r="CN29" s="655"/>
      <c r="CO29" s="655"/>
      <c r="CP29" s="655"/>
      <c r="CQ29" s="656"/>
      <c r="CR29" s="657">
        <v>1866291</v>
      </c>
      <c r="CS29" s="670"/>
      <c r="CT29" s="670"/>
      <c r="CU29" s="670"/>
      <c r="CV29" s="670"/>
      <c r="CW29" s="670"/>
      <c r="CX29" s="670"/>
      <c r="CY29" s="671"/>
      <c r="CZ29" s="660">
        <v>11.3</v>
      </c>
      <c r="DA29" s="672"/>
      <c r="DB29" s="672"/>
      <c r="DC29" s="673"/>
      <c r="DD29" s="663">
        <v>1826683</v>
      </c>
      <c r="DE29" s="670"/>
      <c r="DF29" s="670"/>
      <c r="DG29" s="670"/>
      <c r="DH29" s="670"/>
      <c r="DI29" s="670"/>
      <c r="DJ29" s="670"/>
      <c r="DK29" s="671"/>
      <c r="DL29" s="663">
        <v>1826683</v>
      </c>
      <c r="DM29" s="670"/>
      <c r="DN29" s="670"/>
      <c r="DO29" s="670"/>
      <c r="DP29" s="670"/>
      <c r="DQ29" s="670"/>
      <c r="DR29" s="670"/>
      <c r="DS29" s="670"/>
      <c r="DT29" s="670"/>
      <c r="DU29" s="670"/>
      <c r="DV29" s="671"/>
      <c r="DW29" s="660">
        <v>20</v>
      </c>
      <c r="DX29" s="672"/>
      <c r="DY29" s="672"/>
      <c r="DZ29" s="672"/>
      <c r="EA29" s="672"/>
      <c r="EB29" s="672"/>
      <c r="EC29" s="684"/>
    </row>
    <row r="30" spans="2:133" ht="11.25" customHeight="1" x14ac:dyDescent="0.2">
      <c r="B30" s="654" t="s">
        <v>294</v>
      </c>
      <c r="C30" s="655"/>
      <c r="D30" s="655"/>
      <c r="E30" s="655"/>
      <c r="F30" s="655"/>
      <c r="G30" s="655"/>
      <c r="H30" s="655"/>
      <c r="I30" s="655"/>
      <c r="J30" s="655"/>
      <c r="K30" s="655"/>
      <c r="L30" s="655"/>
      <c r="M30" s="655"/>
      <c r="N30" s="655"/>
      <c r="O30" s="655"/>
      <c r="P30" s="655"/>
      <c r="Q30" s="656"/>
      <c r="R30" s="657">
        <v>1394916</v>
      </c>
      <c r="S30" s="658"/>
      <c r="T30" s="658"/>
      <c r="U30" s="658"/>
      <c r="V30" s="658"/>
      <c r="W30" s="658"/>
      <c r="X30" s="658"/>
      <c r="Y30" s="659"/>
      <c r="Z30" s="695">
        <v>8</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9"/>
      <c r="BI30" s="729"/>
      <c r="BJ30" s="729"/>
      <c r="BK30" s="729"/>
      <c r="BL30" s="729"/>
      <c r="BM30" s="729"/>
      <c r="BN30" s="729"/>
      <c r="BO30" s="729"/>
      <c r="BP30" s="729"/>
      <c r="BQ30" s="730"/>
      <c r="BR30" s="709" t="s">
        <v>296</v>
      </c>
      <c r="BS30" s="729"/>
      <c r="BT30" s="729"/>
      <c r="BU30" s="729"/>
      <c r="BV30" s="729"/>
      <c r="BW30" s="729"/>
      <c r="BX30" s="729"/>
      <c r="BY30" s="729"/>
      <c r="BZ30" s="729"/>
      <c r="CA30" s="729"/>
      <c r="CB30" s="730"/>
      <c r="CD30" s="678"/>
      <c r="CE30" s="679"/>
      <c r="CF30" s="654" t="s">
        <v>297</v>
      </c>
      <c r="CG30" s="655"/>
      <c r="CH30" s="655"/>
      <c r="CI30" s="655"/>
      <c r="CJ30" s="655"/>
      <c r="CK30" s="655"/>
      <c r="CL30" s="655"/>
      <c r="CM30" s="655"/>
      <c r="CN30" s="655"/>
      <c r="CO30" s="655"/>
      <c r="CP30" s="655"/>
      <c r="CQ30" s="656"/>
      <c r="CR30" s="657">
        <v>1789976</v>
      </c>
      <c r="CS30" s="658"/>
      <c r="CT30" s="658"/>
      <c r="CU30" s="658"/>
      <c r="CV30" s="658"/>
      <c r="CW30" s="658"/>
      <c r="CX30" s="658"/>
      <c r="CY30" s="659"/>
      <c r="CZ30" s="660">
        <v>10.8</v>
      </c>
      <c r="DA30" s="672"/>
      <c r="DB30" s="672"/>
      <c r="DC30" s="673"/>
      <c r="DD30" s="663">
        <v>1750368</v>
      </c>
      <c r="DE30" s="658"/>
      <c r="DF30" s="658"/>
      <c r="DG30" s="658"/>
      <c r="DH30" s="658"/>
      <c r="DI30" s="658"/>
      <c r="DJ30" s="658"/>
      <c r="DK30" s="659"/>
      <c r="DL30" s="663">
        <v>1750368</v>
      </c>
      <c r="DM30" s="658"/>
      <c r="DN30" s="658"/>
      <c r="DO30" s="658"/>
      <c r="DP30" s="658"/>
      <c r="DQ30" s="658"/>
      <c r="DR30" s="658"/>
      <c r="DS30" s="658"/>
      <c r="DT30" s="658"/>
      <c r="DU30" s="658"/>
      <c r="DV30" s="659"/>
      <c r="DW30" s="660">
        <v>19.2</v>
      </c>
      <c r="DX30" s="672"/>
      <c r="DY30" s="672"/>
      <c r="DZ30" s="672"/>
      <c r="EA30" s="672"/>
      <c r="EB30" s="672"/>
      <c r="EC30" s="684"/>
    </row>
    <row r="31" spans="2:133" ht="11.25" customHeight="1" x14ac:dyDescent="0.2">
      <c r="B31" s="732" t="s">
        <v>298</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299</v>
      </c>
      <c r="AQ31" s="724"/>
      <c r="AR31" s="724"/>
      <c r="AS31" s="724"/>
      <c r="AT31" s="725" t="s">
        <v>300</v>
      </c>
      <c r="AU31" s="218"/>
      <c r="AV31" s="218"/>
      <c r="AW31" s="218"/>
      <c r="AX31" s="715" t="s">
        <v>178</v>
      </c>
      <c r="AY31" s="716"/>
      <c r="AZ31" s="716"/>
      <c r="BA31" s="716"/>
      <c r="BB31" s="716"/>
      <c r="BC31" s="716"/>
      <c r="BD31" s="716"/>
      <c r="BE31" s="716"/>
      <c r="BF31" s="717"/>
      <c r="BG31" s="719">
        <v>98.2</v>
      </c>
      <c r="BH31" s="720"/>
      <c r="BI31" s="720"/>
      <c r="BJ31" s="720"/>
      <c r="BK31" s="720"/>
      <c r="BL31" s="720"/>
      <c r="BM31" s="721">
        <v>94.8</v>
      </c>
      <c r="BN31" s="720"/>
      <c r="BO31" s="720"/>
      <c r="BP31" s="720"/>
      <c r="BQ31" s="722"/>
      <c r="BR31" s="719">
        <v>99.2</v>
      </c>
      <c r="BS31" s="720"/>
      <c r="BT31" s="720"/>
      <c r="BU31" s="720"/>
      <c r="BV31" s="720"/>
      <c r="BW31" s="720"/>
      <c r="BX31" s="721">
        <v>95.3</v>
      </c>
      <c r="BY31" s="720"/>
      <c r="BZ31" s="720"/>
      <c r="CA31" s="720"/>
      <c r="CB31" s="722"/>
      <c r="CD31" s="678"/>
      <c r="CE31" s="679"/>
      <c r="CF31" s="654" t="s">
        <v>301</v>
      </c>
      <c r="CG31" s="655"/>
      <c r="CH31" s="655"/>
      <c r="CI31" s="655"/>
      <c r="CJ31" s="655"/>
      <c r="CK31" s="655"/>
      <c r="CL31" s="655"/>
      <c r="CM31" s="655"/>
      <c r="CN31" s="655"/>
      <c r="CO31" s="655"/>
      <c r="CP31" s="655"/>
      <c r="CQ31" s="656"/>
      <c r="CR31" s="657">
        <v>76315</v>
      </c>
      <c r="CS31" s="670"/>
      <c r="CT31" s="670"/>
      <c r="CU31" s="670"/>
      <c r="CV31" s="670"/>
      <c r="CW31" s="670"/>
      <c r="CX31" s="670"/>
      <c r="CY31" s="671"/>
      <c r="CZ31" s="660">
        <v>0.5</v>
      </c>
      <c r="DA31" s="672"/>
      <c r="DB31" s="672"/>
      <c r="DC31" s="673"/>
      <c r="DD31" s="663">
        <v>76315</v>
      </c>
      <c r="DE31" s="670"/>
      <c r="DF31" s="670"/>
      <c r="DG31" s="670"/>
      <c r="DH31" s="670"/>
      <c r="DI31" s="670"/>
      <c r="DJ31" s="670"/>
      <c r="DK31" s="671"/>
      <c r="DL31" s="663">
        <v>76315</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2">
      <c r="B32" s="654" t="s">
        <v>302</v>
      </c>
      <c r="C32" s="655"/>
      <c r="D32" s="655"/>
      <c r="E32" s="655"/>
      <c r="F32" s="655"/>
      <c r="G32" s="655"/>
      <c r="H32" s="655"/>
      <c r="I32" s="655"/>
      <c r="J32" s="655"/>
      <c r="K32" s="655"/>
      <c r="L32" s="655"/>
      <c r="M32" s="655"/>
      <c r="N32" s="655"/>
      <c r="O32" s="655"/>
      <c r="P32" s="655"/>
      <c r="Q32" s="656"/>
      <c r="R32" s="657">
        <v>1283845</v>
      </c>
      <c r="S32" s="658"/>
      <c r="T32" s="658"/>
      <c r="U32" s="658"/>
      <c r="V32" s="658"/>
      <c r="W32" s="658"/>
      <c r="X32" s="658"/>
      <c r="Y32" s="659"/>
      <c r="Z32" s="695">
        <v>7.4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303</v>
      </c>
      <c r="AX32" s="654" t="s">
        <v>304</v>
      </c>
      <c r="AY32" s="655"/>
      <c r="AZ32" s="655"/>
      <c r="BA32" s="655"/>
      <c r="BB32" s="655"/>
      <c r="BC32" s="655"/>
      <c r="BD32" s="655"/>
      <c r="BE32" s="655"/>
      <c r="BF32" s="656"/>
      <c r="BG32" s="728">
        <v>98.7</v>
      </c>
      <c r="BH32" s="670"/>
      <c r="BI32" s="670"/>
      <c r="BJ32" s="670"/>
      <c r="BK32" s="670"/>
      <c r="BL32" s="670"/>
      <c r="BM32" s="661">
        <v>97.9</v>
      </c>
      <c r="BN32" s="670"/>
      <c r="BO32" s="670"/>
      <c r="BP32" s="670"/>
      <c r="BQ32" s="693"/>
      <c r="BR32" s="728">
        <v>99.5</v>
      </c>
      <c r="BS32" s="670"/>
      <c r="BT32" s="670"/>
      <c r="BU32" s="670"/>
      <c r="BV32" s="670"/>
      <c r="BW32" s="670"/>
      <c r="BX32" s="661">
        <v>98.4</v>
      </c>
      <c r="BY32" s="670"/>
      <c r="BZ32" s="670"/>
      <c r="CA32" s="670"/>
      <c r="CB32" s="693"/>
      <c r="CD32" s="680"/>
      <c r="CE32" s="681"/>
      <c r="CF32" s="654" t="s">
        <v>305</v>
      </c>
      <c r="CG32" s="655"/>
      <c r="CH32" s="655"/>
      <c r="CI32" s="655"/>
      <c r="CJ32" s="655"/>
      <c r="CK32" s="655"/>
      <c r="CL32" s="655"/>
      <c r="CM32" s="655"/>
      <c r="CN32" s="655"/>
      <c r="CO32" s="655"/>
      <c r="CP32" s="655"/>
      <c r="CQ32" s="656"/>
      <c r="CR32" s="657">
        <v>393</v>
      </c>
      <c r="CS32" s="658"/>
      <c r="CT32" s="658"/>
      <c r="CU32" s="658"/>
      <c r="CV32" s="658"/>
      <c r="CW32" s="658"/>
      <c r="CX32" s="658"/>
      <c r="CY32" s="659"/>
      <c r="CZ32" s="660">
        <v>0</v>
      </c>
      <c r="DA32" s="672"/>
      <c r="DB32" s="672"/>
      <c r="DC32" s="673"/>
      <c r="DD32" s="663">
        <v>393</v>
      </c>
      <c r="DE32" s="658"/>
      <c r="DF32" s="658"/>
      <c r="DG32" s="658"/>
      <c r="DH32" s="658"/>
      <c r="DI32" s="658"/>
      <c r="DJ32" s="658"/>
      <c r="DK32" s="659"/>
      <c r="DL32" s="663">
        <v>393</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306</v>
      </c>
      <c r="C33" s="655"/>
      <c r="D33" s="655"/>
      <c r="E33" s="655"/>
      <c r="F33" s="655"/>
      <c r="G33" s="655"/>
      <c r="H33" s="655"/>
      <c r="I33" s="655"/>
      <c r="J33" s="655"/>
      <c r="K33" s="655"/>
      <c r="L33" s="655"/>
      <c r="M33" s="655"/>
      <c r="N33" s="655"/>
      <c r="O33" s="655"/>
      <c r="P33" s="655"/>
      <c r="Q33" s="656"/>
      <c r="R33" s="657">
        <v>19722</v>
      </c>
      <c r="S33" s="658"/>
      <c r="T33" s="658"/>
      <c r="U33" s="658"/>
      <c r="V33" s="658"/>
      <c r="W33" s="658"/>
      <c r="X33" s="658"/>
      <c r="Y33" s="659"/>
      <c r="Z33" s="695">
        <v>0.1</v>
      </c>
      <c r="AA33" s="695"/>
      <c r="AB33" s="695"/>
      <c r="AC33" s="695"/>
      <c r="AD33" s="696">
        <v>8401</v>
      </c>
      <c r="AE33" s="696"/>
      <c r="AF33" s="696"/>
      <c r="AG33" s="696"/>
      <c r="AH33" s="696"/>
      <c r="AI33" s="696"/>
      <c r="AJ33" s="696"/>
      <c r="AK33" s="696"/>
      <c r="AL33" s="660">
        <v>0.1</v>
      </c>
      <c r="AM33" s="661"/>
      <c r="AN33" s="661"/>
      <c r="AO33" s="697"/>
      <c r="AP33" s="700"/>
      <c r="AQ33" s="701"/>
      <c r="AR33" s="701"/>
      <c r="AS33" s="701"/>
      <c r="AT33" s="727"/>
      <c r="AU33" s="219"/>
      <c r="AV33" s="219"/>
      <c r="AW33" s="219"/>
      <c r="AX33" s="638" t="s">
        <v>307</v>
      </c>
      <c r="AY33" s="639"/>
      <c r="AZ33" s="639"/>
      <c r="BA33" s="639"/>
      <c r="BB33" s="639"/>
      <c r="BC33" s="639"/>
      <c r="BD33" s="639"/>
      <c r="BE33" s="639"/>
      <c r="BF33" s="640"/>
      <c r="BG33" s="718">
        <v>97.4</v>
      </c>
      <c r="BH33" s="642"/>
      <c r="BI33" s="642"/>
      <c r="BJ33" s="642"/>
      <c r="BK33" s="642"/>
      <c r="BL33" s="642"/>
      <c r="BM33" s="688">
        <v>91.8</v>
      </c>
      <c r="BN33" s="642"/>
      <c r="BO33" s="642"/>
      <c r="BP33" s="642"/>
      <c r="BQ33" s="705"/>
      <c r="BR33" s="718">
        <v>98.8</v>
      </c>
      <c r="BS33" s="642"/>
      <c r="BT33" s="642"/>
      <c r="BU33" s="642"/>
      <c r="BV33" s="642"/>
      <c r="BW33" s="642"/>
      <c r="BX33" s="688">
        <v>92.2</v>
      </c>
      <c r="BY33" s="642"/>
      <c r="BZ33" s="642"/>
      <c r="CA33" s="642"/>
      <c r="CB33" s="705"/>
      <c r="CD33" s="654" t="s">
        <v>308</v>
      </c>
      <c r="CE33" s="655"/>
      <c r="CF33" s="655"/>
      <c r="CG33" s="655"/>
      <c r="CH33" s="655"/>
      <c r="CI33" s="655"/>
      <c r="CJ33" s="655"/>
      <c r="CK33" s="655"/>
      <c r="CL33" s="655"/>
      <c r="CM33" s="655"/>
      <c r="CN33" s="655"/>
      <c r="CO33" s="655"/>
      <c r="CP33" s="655"/>
      <c r="CQ33" s="656"/>
      <c r="CR33" s="657">
        <v>9127096</v>
      </c>
      <c r="CS33" s="670"/>
      <c r="CT33" s="670"/>
      <c r="CU33" s="670"/>
      <c r="CV33" s="670"/>
      <c r="CW33" s="670"/>
      <c r="CX33" s="670"/>
      <c r="CY33" s="671"/>
      <c r="CZ33" s="660">
        <v>55.2</v>
      </c>
      <c r="DA33" s="672"/>
      <c r="DB33" s="672"/>
      <c r="DC33" s="673"/>
      <c r="DD33" s="663">
        <v>6983024</v>
      </c>
      <c r="DE33" s="670"/>
      <c r="DF33" s="670"/>
      <c r="DG33" s="670"/>
      <c r="DH33" s="670"/>
      <c r="DI33" s="670"/>
      <c r="DJ33" s="670"/>
      <c r="DK33" s="671"/>
      <c r="DL33" s="663">
        <v>3791790</v>
      </c>
      <c r="DM33" s="670"/>
      <c r="DN33" s="670"/>
      <c r="DO33" s="670"/>
      <c r="DP33" s="670"/>
      <c r="DQ33" s="670"/>
      <c r="DR33" s="670"/>
      <c r="DS33" s="670"/>
      <c r="DT33" s="670"/>
      <c r="DU33" s="670"/>
      <c r="DV33" s="671"/>
      <c r="DW33" s="660">
        <v>41.5</v>
      </c>
      <c r="DX33" s="672"/>
      <c r="DY33" s="672"/>
      <c r="DZ33" s="672"/>
      <c r="EA33" s="672"/>
      <c r="EB33" s="672"/>
      <c r="EC33" s="684"/>
    </row>
    <row r="34" spans="2:133" ht="11.25" customHeight="1" x14ac:dyDescent="0.2">
      <c r="B34" s="654" t="s">
        <v>309</v>
      </c>
      <c r="C34" s="655"/>
      <c r="D34" s="655"/>
      <c r="E34" s="655"/>
      <c r="F34" s="655"/>
      <c r="G34" s="655"/>
      <c r="H34" s="655"/>
      <c r="I34" s="655"/>
      <c r="J34" s="655"/>
      <c r="K34" s="655"/>
      <c r="L34" s="655"/>
      <c r="M34" s="655"/>
      <c r="N34" s="655"/>
      <c r="O34" s="655"/>
      <c r="P34" s="655"/>
      <c r="Q34" s="656"/>
      <c r="R34" s="657">
        <v>833692</v>
      </c>
      <c r="S34" s="658"/>
      <c r="T34" s="658"/>
      <c r="U34" s="658"/>
      <c r="V34" s="658"/>
      <c r="W34" s="658"/>
      <c r="X34" s="658"/>
      <c r="Y34" s="659"/>
      <c r="Z34" s="695">
        <v>4.8</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2998438</v>
      </c>
      <c r="CS34" s="658"/>
      <c r="CT34" s="658"/>
      <c r="CU34" s="658"/>
      <c r="CV34" s="658"/>
      <c r="CW34" s="658"/>
      <c r="CX34" s="658"/>
      <c r="CY34" s="659"/>
      <c r="CZ34" s="660">
        <v>18.100000000000001</v>
      </c>
      <c r="DA34" s="672"/>
      <c r="DB34" s="672"/>
      <c r="DC34" s="673"/>
      <c r="DD34" s="663">
        <v>1694448</v>
      </c>
      <c r="DE34" s="658"/>
      <c r="DF34" s="658"/>
      <c r="DG34" s="658"/>
      <c r="DH34" s="658"/>
      <c r="DI34" s="658"/>
      <c r="DJ34" s="658"/>
      <c r="DK34" s="659"/>
      <c r="DL34" s="663">
        <v>1073310</v>
      </c>
      <c r="DM34" s="658"/>
      <c r="DN34" s="658"/>
      <c r="DO34" s="658"/>
      <c r="DP34" s="658"/>
      <c r="DQ34" s="658"/>
      <c r="DR34" s="658"/>
      <c r="DS34" s="658"/>
      <c r="DT34" s="658"/>
      <c r="DU34" s="658"/>
      <c r="DV34" s="659"/>
      <c r="DW34" s="660">
        <v>11.8</v>
      </c>
      <c r="DX34" s="672"/>
      <c r="DY34" s="672"/>
      <c r="DZ34" s="672"/>
      <c r="EA34" s="672"/>
      <c r="EB34" s="672"/>
      <c r="EC34" s="684"/>
    </row>
    <row r="35" spans="2:133" ht="11.25" customHeight="1" x14ac:dyDescent="0.2">
      <c r="B35" s="654" t="s">
        <v>311</v>
      </c>
      <c r="C35" s="655"/>
      <c r="D35" s="655"/>
      <c r="E35" s="655"/>
      <c r="F35" s="655"/>
      <c r="G35" s="655"/>
      <c r="H35" s="655"/>
      <c r="I35" s="655"/>
      <c r="J35" s="655"/>
      <c r="K35" s="655"/>
      <c r="L35" s="655"/>
      <c r="M35" s="655"/>
      <c r="N35" s="655"/>
      <c r="O35" s="655"/>
      <c r="P35" s="655"/>
      <c r="Q35" s="656"/>
      <c r="R35" s="657">
        <v>412381</v>
      </c>
      <c r="S35" s="658"/>
      <c r="T35" s="658"/>
      <c r="U35" s="658"/>
      <c r="V35" s="658"/>
      <c r="W35" s="658"/>
      <c r="X35" s="658"/>
      <c r="Y35" s="659"/>
      <c r="Z35" s="695">
        <v>2.4</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294510</v>
      </c>
      <c r="CS35" s="670"/>
      <c r="CT35" s="670"/>
      <c r="CU35" s="670"/>
      <c r="CV35" s="670"/>
      <c r="CW35" s="670"/>
      <c r="CX35" s="670"/>
      <c r="CY35" s="671"/>
      <c r="CZ35" s="660">
        <v>1.8</v>
      </c>
      <c r="DA35" s="672"/>
      <c r="DB35" s="672"/>
      <c r="DC35" s="673"/>
      <c r="DD35" s="663">
        <v>202154</v>
      </c>
      <c r="DE35" s="670"/>
      <c r="DF35" s="670"/>
      <c r="DG35" s="670"/>
      <c r="DH35" s="670"/>
      <c r="DI35" s="670"/>
      <c r="DJ35" s="670"/>
      <c r="DK35" s="671"/>
      <c r="DL35" s="663">
        <v>201132</v>
      </c>
      <c r="DM35" s="670"/>
      <c r="DN35" s="670"/>
      <c r="DO35" s="670"/>
      <c r="DP35" s="670"/>
      <c r="DQ35" s="670"/>
      <c r="DR35" s="670"/>
      <c r="DS35" s="670"/>
      <c r="DT35" s="670"/>
      <c r="DU35" s="670"/>
      <c r="DV35" s="671"/>
      <c r="DW35" s="660">
        <v>2.2000000000000002</v>
      </c>
      <c r="DX35" s="672"/>
      <c r="DY35" s="672"/>
      <c r="DZ35" s="672"/>
      <c r="EA35" s="672"/>
      <c r="EB35" s="672"/>
      <c r="EC35" s="684"/>
    </row>
    <row r="36" spans="2:133" ht="11.25" customHeight="1" x14ac:dyDescent="0.2">
      <c r="B36" s="654" t="s">
        <v>315</v>
      </c>
      <c r="C36" s="655"/>
      <c r="D36" s="655"/>
      <c r="E36" s="655"/>
      <c r="F36" s="655"/>
      <c r="G36" s="655"/>
      <c r="H36" s="655"/>
      <c r="I36" s="655"/>
      <c r="J36" s="655"/>
      <c r="K36" s="655"/>
      <c r="L36" s="655"/>
      <c r="M36" s="655"/>
      <c r="N36" s="655"/>
      <c r="O36" s="655"/>
      <c r="P36" s="655"/>
      <c r="Q36" s="656"/>
      <c r="R36" s="657">
        <v>43796</v>
      </c>
      <c r="S36" s="658"/>
      <c r="T36" s="658"/>
      <c r="U36" s="658"/>
      <c r="V36" s="658"/>
      <c r="W36" s="658"/>
      <c r="X36" s="658"/>
      <c r="Y36" s="659"/>
      <c r="Z36" s="695">
        <v>0.3</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2194454</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2068</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2556706</v>
      </c>
      <c r="CS36" s="658"/>
      <c r="CT36" s="658"/>
      <c r="CU36" s="658"/>
      <c r="CV36" s="658"/>
      <c r="CW36" s="658"/>
      <c r="CX36" s="658"/>
      <c r="CY36" s="659"/>
      <c r="CZ36" s="660">
        <v>15.5</v>
      </c>
      <c r="DA36" s="672"/>
      <c r="DB36" s="672"/>
      <c r="DC36" s="673"/>
      <c r="DD36" s="663">
        <v>2116148</v>
      </c>
      <c r="DE36" s="658"/>
      <c r="DF36" s="658"/>
      <c r="DG36" s="658"/>
      <c r="DH36" s="658"/>
      <c r="DI36" s="658"/>
      <c r="DJ36" s="658"/>
      <c r="DK36" s="659"/>
      <c r="DL36" s="663">
        <v>1663896</v>
      </c>
      <c r="DM36" s="658"/>
      <c r="DN36" s="658"/>
      <c r="DO36" s="658"/>
      <c r="DP36" s="658"/>
      <c r="DQ36" s="658"/>
      <c r="DR36" s="658"/>
      <c r="DS36" s="658"/>
      <c r="DT36" s="658"/>
      <c r="DU36" s="658"/>
      <c r="DV36" s="659"/>
      <c r="DW36" s="660">
        <v>18.2</v>
      </c>
      <c r="DX36" s="672"/>
      <c r="DY36" s="672"/>
      <c r="DZ36" s="672"/>
      <c r="EA36" s="672"/>
      <c r="EB36" s="672"/>
      <c r="EC36" s="684"/>
    </row>
    <row r="37" spans="2:133" ht="11.25" customHeight="1" x14ac:dyDescent="0.2">
      <c r="B37" s="654" t="s">
        <v>319</v>
      </c>
      <c r="C37" s="655"/>
      <c r="D37" s="655"/>
      <c r="E37" s="655"/>
      <c r="F37" s="655"/>
      <c r="G37" s="655"/>
      <c r="H37" s="655"/>
      <c r="I37" s="655"/>
      <c r="J37" s="655"/>
      <c r="K37" s="655"/>
      <c r="L37" s="655"/>
      <c r="M37" s="655"/>
      <c r="N37" s="655"/>
      <c r="O37" s="655"/>
      <c r="P37" s="655"/>
      <c r="Q37" s="656"/>
      <c r="R37" s="657">
        <v>154808</v>
      </c>
      <c r="S37" s="658"/>
      <c r="T37" s="658"/>
      <c r="U37" s="658"/>
      <c r="V37" s="658"/>
      <c r="W37" s="658"/>
      <c r="X37" s="658"/>
      <c r="Y37" s="659"/>
      <c r="Z37" s="695">
        <v>0.9</v>
      </c>
      <c r="AA37" s="695"/>
      <c r="AB37" s="695"/>
      <c r="AC37" s="695"/>
      <c r="AD37" s="696">
        <v>36</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683109</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-23802</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807864</v>
      </c>
      <c r="CS37" s="670"/>
      <c r="CT37" s="670"/>
      <c r="CU37" s="670"/>
      <c r="CV37" s="670"/>
      <c r="CW37" s="670"/>
      <c r="CX37" s="670"/>
      <c r="CY37" s="671"/>
      <c r="CZ37" s="660">
        <v>4.9000000000000004</v>
      </c>
      <c r="DA37" s="672"/>
      <c r="DB37" s="672"/>
      <c r="DC37" s="673"/>
      <c r="DD37" s="663">
        <v>790764</v>
      </c>
      <c r="DE37" s="670"/>
      <c r="DF37" s="670"/>
      <c r="DG37" s="670"/>
      <c r="DH37" s="670"/>
      <c r="DI37" s="670"/>
      <c r="DJ37" s="670"/>
      <c r="DK37" s="671"/>
      <c r="DL37" s="663">
        <v>718379</v>
      </c>
      <c r="DM37" s="670"/>
      <c r="DN37" s="670"/>
      <c r="DO37" s="670"/>
      <c r="DP37" s="670"/>
      <c r="DQ37" s="670"/>
      <c r="DR37" s="670"/>
      <c r="DS37" s="670"/>
      <c r="DT37" s="670"/>
      <c r="DU37" s="670"/>
      <c r="DV37" s="671"/>
      <c r="DW37" s="660">
        <v>7.9</v>
      </c>
      <c r="DX37" s="672"/>
      <c r="DY37" s="672"/>
      <c r="DZ37" s="672"/>
      <c r="EA37" s="672"/>
      <c r="EB37" s="672"/>
      <c r="EC37" s="684"/>
    </row>
    <row r="38" spans="2:133" ht="11.25" customHeight="1" x14ac:dyDescent="0.2">
      <c r="B38" s="654" t="s">
        <v>323</v>
      </c>
      <c r="C38" s="655"/>
      <c r="D38" s="655"/>
      <c r="E38" s="655"/>
      <c r="F38" s="655"/>
      <c r="G38" s="655"/>
      <c r="H38" s="655"/>
      <c r="I38" s="655"/>
      <c r="J38" s="655"/>
      <c r="K38" s="655"/>
      <c r="L38" s="655"/>
      <c r="M38" s="655"/>
      <c r="N38" s="655"/>
      <c r="O38" s="655"/>
      <c r="P38" s="655"/>
      <c r="Q38" s="656"/>
      <c r="R38" s="657">
        <v>1862200</v>
      </c>
      <c r="S38" s="658"/>
      <c r="T38" s="658"/>
      <c r="U38" s="658"/>
      <c r="V38" s="658"/>
      <c r="W38" s="658"/>
      <c r="X38" s="658"/>
      <c r="Y38" s="659"/>
      <c r="Z38" s="695">
        <v>10.7</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301927</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2468</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990092</v>
      </c>
      <c r="CS38" s="658"/>
      <c r="CT38" s="658"/>
      <c r="CU38" s="658"/>
      <c r="CV38" s="658"/>
      <c r="CW38" s="658"/>
      <c r="CX38" s="658"/>
      <c r="CY38" s="659"/>
      <c r="CZ38" s="660">
        <v>6</v>
      </c>
      <c r="DA38" s="672"/>
      <c r="DB38" s="672"/>
      <c r="DC38" s="673"/>
      <c r="DD38" s="663">
        <v>809768</v>
      </c>
      <c r="DE38" s="658"/>
      <c r="DF38" s="658"/>
      <c r="DG38" s="658"/>
      <c r="DH38" s="658"/>
      <c r="DI38" s="658"/>
      <c r="DJ38" s="658"/>
      <c r="DK38" s="659"/>
      <c r="DL38" s="663">
        <v>781806</v>
      </c>
      <c r="DM38" s="658"/>
      <c r="DN38" s="658"/>
      <c r="DO38" s="658"/>
      <c r="DP38" s="658"/>
      <c r="DQ38" s="658"/>
      <c r="DR38" s="658"/>
      <c r="DS38" s="658"/>
      <c r="DT38" s="658"/>
      <c r="DU38" s="658"/>
      <c r="DV38" s="659"/>
      <c r="DW38" s="660">
        <v>8.6</v>
      </c>
      <c r="DX38" s="672"/>
      <c r="DY38" s="672"/>
      <c r="DZ38" s="672"/>
      <c r="EA38" s="672"/>
      <c r="EB38" s="672"/>
      <c r="EC38" s="684"/>
    </row>
    <row r="39" spans="2:133" ht="11.25" customHeight="1" x14ac:dyDescent="0.2">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219326</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3543</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1982286</v>
      </c>
      <c r="CS39" s="670"/>
      <c r="CT39" s="670"/>
      <c r="CU39" s="670"/>
      <c r="CV39" s="670"/>
      <c r="CW39" s="670"/>
      <c r="CX39" s="670"/>
      <c r="CY39" s="671"/>
      <c r="CZ39" s="660">
        <v>12</v>
      </c>
      <c r="DA39" s="672"/>
      <c r="DB39" s="672"/>
      <c r="DC39" s="673"/>
      <c r="DD39" s="663">
        <v>1868802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331</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97</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305064</v>
      </c>
      <c r="CS40" s="658"/>
      <c r="CT40" s="658"/>
      <c r="CU40" s="658"/>
      <c r="CV40" s="658"/>
      <c r="CW40" s="658"/>
      <c r="CX40" s="658"/>
      <c r="CY40" s="659"/>
      <c r="CZ40" s="660">
        <v>1.8</v>
      </c>
      <c r="DA40" s="672"/>
      <c r="DB40" s="672"/>
      <c r="DC40" s="673"/>
      <c r="DD40" s="663">
        <v>291704</v>
      </c>
      <c r="DE40" s="658"/>
      <c r="DF40" s="658"/>
      <c r="DG40" s="658"/>
      <c r="DH40" s="658"/>
      <c r="DI40" s="658"/>
      <c r="DJ40" s="658"/>
      <c r="DK40" s="659"/>
      <c r="DL40" s="663">
        <v>71646</v>
      </c>
      <c r="DM40" s="658"/>
      <c r="DN40" s="658"/>
      <c r="DO40" s="658"/>
      <c r="DP40" s="658"/>
      <c r="DQ40" s="658"/>
      <c r="DR40" s="658"/>
      <c r="DS40" s="658"/>
      <c r="DT40" s="658"/>
      <c r="DU40" s="658"/>
      <c r="DV40" s="659"/>
      <c r="DW40" s="660">
        <v>0.8</v>
      </c>
      <c r="DX40" s="672"/>
      <c r="DY40" s="672"/>
      <c r="DZ40" s="672"/>
      <c r="EA40" s="672"/>
      <c r="EB40" s="672"/>
      <c r="EC40" s="684"/>
    </row>
    <row r="41" spans="2:133" ht="11.25" customHeight="1" x14ac:dyDescent="0.2">
      <c r="B41" s="638" t="s">
        <v>336</v>
      </c>
      <c r="C41" s="639"/>
      <c r="D41" s="639"/>
      <c r="E41" s="639"/>
      <c r="F41" s="639"/>
      <c r="G41" s="639"/>
      <c r="H41" s="639"/>
      <c r="I41" s="639"/>
      <c r="J41" s="639"/>
      <c r="K41" s="639"/>
      <c r="L41" s="639"/>
      <c r="M41" s="639"/>
      <c r="N41" s="639"/>
      <c r="O41" s="639"/>
      <c r="P41" s="639"/>
      <c r="Q41" s="640"/>
      <c r="R41" s="641">
        <v>17442858</v>
      </c>
      <c r="S41" s="682"/>
      <c r="T41" s="682"/>
      <c r="U41" s="682"/>
      <c r="V41" s="682"/>
      <c r="W41" s="682"/>
      <c r="X41" s="682"/>
      <c r="Y41" s="685"/>
      <c r="Z41" s="686">
        <v>100</v>
      </c>
      <c r="AA41" s="686"/>
      <c r="AB41" s="686"/>
      <c r="AC41" s="686"/>
      <c r="AD41" s="687">
        <v>9129042</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153949</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340</v>
      </c>
      <c r="AR42" s="703"/>
      <c r="AS42" s="703"/>
      <c r="AT42" s="703"/>
      <c r="AU42" s="703"/>
      <c r="AV42" s="703"/>
      <c r="AW42" s="703"/>
      <c r="AX42" s="703"/>
      <c r="AY42" s="704"/>
      <c r="AZ42" s="641">
        <v>836143</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470</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2058571</v>
      </c>
      <c r="CS42" s="670"/>
      <c r="CT42" s="670"/>
      <c r="CU42" s="670"/>
      <c r="CV42" s="670"/>
      <c r="CW42" s="670"/>
      <c r="CX42" s="670"/>
      <c r="CY42" s="671"/>
      <c r="CZ42" s="660">
        <v>12.4</v>
      </c>
      <c r="DA42" s="672"/>
      <c r="DB42" s="672"/>
      <c r="DC42" s="673"/>
      <c r="DD42" s="663">
        <v>362613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343</v>
      </c>
      <c r="CD43" s="654" t="s">
        <v>344</v>
      </c>
      <c r="CE43" s="655"/>
      <c r="CF43" s="655"/>
      <c r="CG43" s="655"/>
      <c r="CH43" s="655"/>
      <c r="CI43" s="655"/>
      <c r="CJ43" s="655"/>
      <c r="CK43" s="655"/>
      <c r="CL43" s="655"/>
      <c r="CM43" s="655"/>
      <c r="CN43" s="655"/>
      <c r="CO43" s="655"/>
      <c r="CP43" s="655"/>
      <c r="CQ43" s="656"/>
      <c r="CR43" s="657">
        <v>28104</v>
      </c>
      <c r="CS43" s="670"/>
      <c r="CT43" s="670"/>
      <c r="CU43" s="670"/>
      <c r="CV43" s="670"/>
      <c r="CW43" s="670"/>
      <c r="CX43" s="670"/>
      <c r="CY43" s="671"/>
      <c r="CZ43" s="660">
        <v>0.2</v>
      </c>
      <c r="DA43" s="672"/>
      <c r="DB43" s="672"/>
      <c r="DC43" s="673"/>
      <c r="DD43" s="663">
        <v>28104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1540470</v>
      </c>
      <c r="CS44" s="658"/>
      <c r="CT44" s="658"/>
      <c r="CU44" s="658"/>
      <c r="CV44" s="658"/>
      <c r="CW44" s="658"/>
      <c r="CX44" s="658"/>
      <c r="CY44" s="659"/>
      <c r="CZ44" s="660">
        <v>9.3000000000000007</v>
      </c>
      <c r="DA44" s="661"/>
      <c r="DB44" s="661"/>
      <c r="DC44" s="662"/>
      <c r="DD44" s="663">
        <v>121472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331475</v>
      </c>
      <c r="CS45" s="670"/>
      <c r="CT45" s="670"/>
      <c r="CU45" s="670"/>
      <c r="CV45" s="670"/>
      <c r="CW45" s="670"/>
      <c r="CX45" s="670"/>
      <c r="CY45" s="671"/>
      <c r="CZ45" s="660">
        <v>2</v>
      </c>
      <c r="DA45" s="672"/>
      <c r="DB45" s="672"/>
      <c r="DC45" s="673"/>
      <c r="DD45" s="663">
        <v>12272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349</v>
      </c>
      <c r="CG46" s="655"/>
      <c r="CH46" s="655"/>
      <c r="CI46" s="655"/>
      <c r="CJ46" s="655"/>
      <c r="CK46" s="655"/>
      <c r="CL46" s="655"/>
      <c r="CM46" s="655"/>
      <c r="CN46" s="655"/>
      <c r="CO46" s="655"/>
      <c r="CP46" s="655"/>
      <c r="CQ46" s="656"/>
      <c r="CR46" s="657">
        <v>1065912</v>
      </c>
      <c r="CS46" s="658"/>
      <c r="CT46" s="658"/>
      <c r="CU46" s="658"/>
      <c r="CV46" s="658"/>
      <c r="CW46" s="658"/>
      <c r="CX46" s="658"/>
      <c r="CY46" s="659"/>
      <c r="CZ46" s="660">
        <v>6.4</v>
      </c>
      <c r="DA46" s="661"/>
      <c r="DB46" s="661"/>
      <c r="DC46" s="662"/>
      <c r="DD46" s="663">
        <v>106151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350</v>
      </c>
      <c r="CG47" s="655"/>
      <c r="CH47" s="655"/>
      <c r="CI47" s="655"/>
      <c r="CJ47" s="655"/>
      <c r="CK47" s="655"/>
      <c r="CL47" s="655"/>
      <c r="CM47" s="655"/>
      <c r="CN47" s="655"/>
      <c r="CO47" s="655"/>
      <c r="CP47" s="655"/>
      <c r="CQ47" s="656"/>
      <c r="CR47" s="657">
        <v>518101</v>
      </c>
      <c r="CS47" s="670"/>
      <c r="CT47" s="670"/>
      <c r="CU47" s="670"/>
      <c r="CV47" s="670"/>
      <c r="CW47" s="670"/>
      <c r="CX47" s="670"/>
      <c r="CY47" s="671"/>
      <c r="CZ47" s="660">
        <v>3.1</v>
      </c>
      <c r="DA47" s="672"/>
      <c r="DB47" s="672"/>
      <c r="DC47" s="673"/>
      <c r="DD47" s="663">
        <v>241141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352</v>
      </c>
      <c r="CE49" s="639"/>
      <c r="CF49" s="639"/>
      <c r="CG49" s="639"/>
      <c r="CH49" s="639"/>
      <c r="CI49" s="639"/>
      <c r="CJ49" s="639"/>
      <c r="CK49" s="639"/>
      <c r="CL49" s="639"/>
      <c r="CM49" s="639"/>
      <c r="CN49" s="639"/>
      <c r="CO49" s="639"/>
      <c r="CP49" s="639"/>
      <c r="CQ49" s="640"/>
      <c r="CR49" s="641">
        <v>16543198</v>
      </c>
      <c r="CS49" s="642"/>
      <c r="CT49" s="642"/>
      <c r="CU49" s="642"/>
      <c r="CV49" s="642"/>
      <c r="CW49" s="642"/>
      <c r="CX49" s="642"/>
      <c r="CY49" s="643"/>
      <c r="CZ49" s="644">
        <v>100</v>
      </c>
      <c r="DA49" s="645"/>
      <c r="DB49" s="645"/>
      <c r="DC49" s="646"/>
      <c r="DD49" s="647">
        <v>11729838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SzoeP/YboEjaUCTktNHMZGLvGgwZd6nLcA9G/pd5E0GbT94dNw3d5wLRuku8aYjUcjQg0TBStP1RtKpIkGOplA==" saltValue="CAJRy5PNiZ+2XlMUmzKC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375</v>
      </c>
      <c r="C7" s="1084"/>
      <c r="D7" s="1084"/>
      <c r="E7" s="1084"/>
      <c r="F7" s="1084"/>
      <c r="G7" s="1084"/>
      <c r="H7" s="1084"/>
      <c r="I7" s="1084"/>
      <c r="J7" s="1084"/>
      <c r="K7" s="1084"/>
      <c r="L7" s="1084"/>
      <c r="M7" s="1084"/>
      <c r="N7" s="1084"/>
      <c r="O7" s="1084"/>
      <c r="P7" s="1085"/>
      <c r="Q7" s="1138">
        <v>17443</v>
      </c>
      <c r="R7" s="1139"/>
      <c r="S7" s="1139"/>
      <c r="T7" s="1139"/>
      <c r="U7" s="1139"/>
      <c r="V7" s="1139">
        <v>16543</v>
      </c>
      <c r="W7" s="1139"/>
      <c r="X7" s="1139"/>
      <c r="Y7" s="1139"/>
      <c r="Z7" s="1139"/>
      <c r="AA7" s="1139">
        <v>900</v>
      </c>
      <c r="AB7" s="1139"/>
      <c r="AC7" s="1139"/>
      <c r="AD7" s="1139"/>
      <c r="AE7" s="1140"/>
      <c r="AF7" s="1141">
        <v>779</v>
      </c>
      <c r="AG7" s="1142"/>
      <c r="AH7" s="1142"/>
      <c r="AI7" s="1142"/>
      <c r="AJ7" s="1143"/>
      <c r="AK7" s="1144">
        <v>412</v>
      </c>
      <c r="AL7" s="1145"/>
      <c r="AM7" s="1145"/>
      <c r="AN7" s="1145"/>
      <c r="AO7" s="1145"/>
      <c r="AP7" s="1145">
        <v>20086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545</v>
      </c>
      <c r="BT7" s="1136"/>
      <c r="BU7" s="1136"/>
      <c r="BV7" s="1136"/>
      <c r="BW7" s="1136"/>
      <c r="BX7" s="1136"/>
      <c r="BY7" s="1136"/>
      <c r="BZ7" s="1136"/>
      <c r="CA7" s="1136"/>
      <c r="CB7" s="1136"/>
      <c r="CC7" s="1136"/>
      <c r="CD7" s="1136"/>
      <c r="CE7" s="1136"/>
      <c r="CF7" s="1136"/>
      <c r="CG7" s="1148"/>
      <c r="CH7" s="1132">
        <v>9</v>
      </c>
      <c r="CI7" s="1133"/>
      <c r="CJ7" s="1133"/>
      <c r="CK7" s="1133"/>
      <c r="CL7" s="1134"/>
      <c r="CM7" s="1132">
        <v>127</v>
      </c>
      <c r="CN7" s="1133"/>
      <c r="CO7" s="1133"/>
      <c r="CP7" s="1133"/>
      <c r="CQ7" s="1134"/>
      <c r="CR7" s="1132">
        <v>4</v>
      </c>
      <c r="CS7" s="1133"/>
      <c r="CT7" s="1133"/>
      <c r="CU7" s="1133"/>
      <c r="CV7" s="1134"/>
      <c r="CW7" s="1132" t="s">
        <v>557</v>
      </c>
      <c r="CX7" s="1133"/>
      <c r="CY7" s="1133"/>
      <c r="CZ7" s="1133"/>
      <c r="DA7" s="1134"/>
      <c r="DB7" s="1132" t="s">
        <v>487</v>
      </c>
      <c r="DC7" s="1133"/>
      <c r="DD7" s="1133"/>
      <c r="DE7" s="1133"/>
      <c r="DF7" s="1134"/>
      <c r="DG7" s="1132" t="s">
        <v>487</v>
      </c>
      <c r="DH7" s="1133"/>
      <c r="DI7" s="1133"/>
      <c r="DJ7" s="1133"/>
      <c r="DK7" s="1134"/>
      <c r="DL7" s="1132" t="s">
        <v>487</v>
      </c>
      <c r="DM7" s="1133"/>
      <c r="DN7" s="1133"/>
      <c r="DO7" s="1133"/>
      <c r="DP7" s="1134"/>
      <c r="DQ7" s="1132" t="s">
        <v>487</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546</v>
      </c>
      <c r="BT8" s="1029"/>
      <c r="BU8" s="1029"/>
      <c r="BV8" s="1029"/>
      <c r="BW8" s="1029"/>
      <c r="BX8" s="1029"/>
      <c r="BY8" s="1029"/>
      <c r="BZ8" s="1029"/>
      <c r="CA8" s="1029"/>
      <c r="CB8" s="1029"/>
      <c r="CC8" s="1029"/>
      <c r="CD8" s="1029"/>
      <c r="CE8" s="1029"/>
      <c r="CF8" s="1029"/>
      <c r="CG8" s="1050"/>
      <c r="CH8" s="1025">
        <v>3</v>
      </c>
      <c r="CI8" s="1026"/>
      <c r="CJ8" s="1026"/>
      <c r="CK8" s="1026"/>
      <c r="CL8" s="1027"/>
      <c r="CM8" s="1025">
        <v>112</v>
      </c>
      <c r="CN8" s="1026"/>
      <c r="CO8" s="1026"/>
      <c r="CP8" s="1026"/>
      <c r="CQ8" s="1027"/>
      <c r="CR8" s="1025">
        <v>74</v>
      </c>
      <c r="CS8" s="1026"/>
      <c r="CT8" s="1026"/>
      <c r="CU8" s="1026"/>
      <c r="CV8" s="1027"/>
      <c r="CW8" s="1025">
        <v>1</v>
      </c>
      <c r="CX8" s="1026"/>
      <c r="CY8" s="1026"/>
      <c r="CZ8" s="1026"/>
      <c r="DA8" s="1027"/>
      <c r="DB8" s="1025" t="s">
        <v>487</v>
      </c>
      <c r="DC8" s="1026"/>
      <c r="DD8" s="1026"/>
      <c r="DE8" s="1026"/>
      <c r="DF8" s="1027"/>
      <c r="DG8" s="1025" t="s">
        <v>487</v>
      </c>
      <c r="DH8" s="1026"/>
      <c r="DI8" s="1026"/>
      <c r="DJ8" s="1026"/>
      <c r="DK8" s="1027"/>
      <c r="DL8" s="1025" t="s">
        <v>487</v>
      </c>
      <c r="DM8" s="1026"/>
      <c r="DN8" s="1026"/>
      <c r="DO8" s="1026"/>
      <c r="DP8" s="1027"/>
      <c r="DQ8" s="1025" t="s">
        <v>487</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547</v>
      </c>
      <c r="BT9" s="1029"/>
      <c r="BU9" s="1029"/>
      <c r="BV9" s="1029"/>
      <c r="BW9" s="1029"/>
      <c r="BX9" s="1029"/>
      <c r="BY9" s="1029"/>
      <c r="BZ9" s="1029"/>
      <c r="CA9" s="1029"/>
      <c r="CB9" s="1029"/>
      <c r="CC9" s="1029"/>
      <c r="CD9" s="1029"/>
      <c r="CE9" s="1029"/>
      <c r="CF9" s="1029"/>
      <c r="CG9" s="1050"/>
      <c r="CH9" s="1025">
        <v>-8</v>
      </c>
      <c r="CI9" s="1026"/>
      <c r="CJ9" s="1026"/>
      <c r="CK9" s="1026"/>
      <c r="CL9" s="1027"/>
      <c r="CM9" s="1025">
        <v>55</v>
      </c>
      <c r="CN9" s="1026"/>
      <c r="CO9" s="1026"/>
      <c r="CP9" s="1026"/>
      <c r="CQ9" s="1027"/>
      <c r="CR9" s="1025">
        <v>10</v>
      </c>
      <c r="CS9" s="1026"/>
      <c r="CT9" s="1026"/>
      <c r="CU9" s="1026"/>
      <c r="CV9" s="1027"/>
      <c r="CW9" s="1025">
        <v>2</v>
      </c>
      <c r="CX9" s="1026"/>
      <c r="CY9" s="1026"/>
      <c r="CZ9" s="1026"/>
      <c r="DA9" s="1027"/>
      <c r="DB9" s="1025" t="s">
        <v>487</v>
      </c>
      <c r="DC9" s="1026"/>
      <c r="DD9" s="1026"/>
      <c r="DE9" s="1026"/>
      <c r="DF9" s="1027"/>
      <c r="DG9" s="1025" t="s">
        <v>487</v>
      </c>
      <c r="DH9" s="1026"/>
      <c r="DI9" s="1026"/>
      <c r="DJ9" s="1026"/>
      <c r="DK9" s="1027"/>
      <c r="DL9" s="1025" t="s">
        <v>487</v>
      </c>
      <c r="DM9" s="1026"/>
      <c r="DN9" s="1026"/>
      <c r="DO9" s="1026"/>
      <c r="DP9" s="1027"/>
      <c r="DQ9" s="1025" t="s">
        <v>487</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17443</v>
      </c>
      <c r="R23" s="1097"/>
      <c r="S23" s="1097"/>
      <c r="T23" s="1097"/>
      <c r="U23" s="1097"/>
      <c r="V23" s="1097">
        <v>16543</v>
      </c>
      <c r="W23" s="1097"/>
      <c r="X23" s="1097"/>
      <c r="Y23" s="1097"/>
      <c r="Z23" s="1097"/>
      <c r="AA23" s="1097">
        <v>900</v>
      </c>
      <c r="AB23" s="1097"/>
      <c r="AC23" s="1097"/>
      <c r="AD23" s="1097"/>
      <c r="AE23" s="1104"/>
      <c r="AF23" s="1105">
        <v>779</v>
      </c>
      <c r="AG23" s="1097"/>
      <c r="AH23" s="1097"/>
      <c r="AI23" s="1097"/>
      <c r="AJ23" s="1106"/>
      <c r="AK23" s="1107"/>
      <c r="AL23" s="1108"/>
      <c r="AM23" s="1108"/>
      <c r="AN23" s="1108"/>
      <c r="AO23" s="1108"/>
      <c r="AP23" s="1097">
        <v>20086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2235</v>
      </c>
      <c r="R28" s="1087"/>
      <c r="S28" s="1087"/>
      <c r="T28" s="1087"/>
      <c r="U28" s="1087"/>
      <c r="V28" s="1087">
        <v>2233</v>
      </c>
      <c r="W28" s="1087"/>
      <c r="X28" s="1087"/>
      <c r="Y28" s="1087"/>
      <c r="Z28" s="1087"/>
      <c r="AA28" s="1087">
        <v>2</v>
      </c>
      <c r="AB28" s="1087"/>
      <c r="AC28" s="1087"/>
      <c r="AD28" s="1087"/>
      <c r="AE28" s="1088"/>
      <c r="AF28" s="1089">
        <v>2</v>
      </c>
      <c r="AG28" s="1087"/>
      <c r="AH28" s="1087"/>
      <c r="AI28" s="1087"/>
      <c r="AJ28" s="1090"/>
      <c r="AK28" s="1078">
        <v>154</v>
      </c>
      <c r="AL28" s="1079"/>
      <c r="AM28" s="1079"/>
      <c r="AN28" s="1079"/>
      <c r="AO28" s="1079"/>
      <c r="AP28" s="1079" t="s">
        <v>557</v>
      </c>
      <c r="AQ28" s="1079"/>
      <c r="AR28" s="1079"/>
      <c r="AS28" s="1079"/>
      <c r="AT28" s="1079"/>
      <c r="AU28" s="1079" t="s">
        <v>557</v>
      </c>
      <c r="AV28" s="1079"/>
      <c r="AW28" s="1079"/>
      <c r="AX28" s="1079"/>
      <c r="AY28" s="1079"/>
      <c r="AZ28" s="1080" t="s">
        <v>557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367</v>
      </c>
      <c r="R29" s="1075"/>
      <c r="S29" s="1075"/>
      <c r="T29" s="1075"/>
      <c r="U29" s="1075"/>
      <c r="V29" s="1075">
        <v>367</v>
      </c>
      <c r="W29" s="1075"/>
      <c r="X29" s="1075"/>
      <c r="Y29" s="1075"/>
      <c r="Z29" s="1075"/>
      <c r="AA29" s="1075">
        <v>0</v>
      </c>
      <c r="AB29" s="1075"/>
      <c r="AC29" s="1075"/>
      <c r="AD29" s="1075"/>
      <c r="AE29" s="1076"/>
      <c r="AF29" s="1071">
        <v>0</v>
      </c>
      <c r="AG29" s="1072"/>
      <c r="AH29" s="1072"/>
      <c r="AI29" s="1072"/>
      <c r="AJ29" s="1073"/>
      <c r="AK29" s="1016">
        <v>111</v>
      </c>
      <c r="AL29" s="1007"/>
      <c r="AM29" s="1007"/>
      <c r="AN29" s="1007"/>
      <c r="AO29" s="1007"/>
      <c r="AP29" s="1007" t="s">
        <v>557</v>
      </c>
      <c r="AQ29" s="1007"/>
      <c r="AR29" s="1007"/>
      <c r="AS29" s="1007"/>
      <c r="AT29" s="1007"/>
      <c r="AU29" s="1007" t="s">
        <v>557</v>
      </c>
      <c r="AV29" s="1007"/>
      <c r="AW29" s="1007"/>
      <c r="AX29" s="1007"/>
      <c r="AY29" s="1007"/>
      <c r="AZ29" s="1077" t="s">
        <v>557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2740</v>
      </c>
      <c r="R30" s="1075"/>
      <c r="S30" s="1075"/>
      <c r="T30" s="1075"/>
      <c r="U30" s="1075"/>
      <c r="V30" s="1075">
        <v>2568</v>
      </c>
      <c r="W30" s="1075"/>
      <c r="X30" s="1075"/>
      <c r="Y30" s="1075"/>
      <c r="Z30" s="1075"/>
      <c r="AA30" s="1075">
        <v>172</v>
      </c>
      <c r="AB30" s="1075"/>
      <c r="AC30" s="1075"/>
      <c r="AD30" s="1075"/>
      <c r="AE30" s="1076"/>
      <c r="AF30" s="1071">
        <v>172</v>
      </c>
      <c r="AG30" s="1072"/>
      <c r="AH30" s="1072"/>
      <c r="AI30" s="1072"/>
      <c r="AJ30" s="1073"/>
      <c r="AK30" s="1016">
        <v>399</v>
      </c>
      <c r="AL30" s="1007"/>
      <c r="AM30" s="1007"/>
      <c r="AN30" s="1007"/>
      <c r="AO30" s="1007"/>
      <c r="AP30" s="1007" t="s">
        <v>557</v>
      </c>
      <c r="AQ30" s="1007"/>
      <c r="AR30" s="1007"/>
      <c r="AS30" s="1007"/>
      <c r="AT30" s="1007"/>
      <c r="AU30" s="1007" t="s">
        <v>557</v>
      </c>
      <c r="AV30" s="1007"/>
      <c r="AW30" s="1007"/>
      <c r="AX30" s="1007"/>
      <c r="AY30" s="1007"/>
      <c r="AZ30" s="1077" t="s">
        <v>557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623</v>
      </c>
      <c r="R31" s="1075"/>
      <c r="S31" s="1075"/>
      <c r="T31" s="1075"/>
      <c r="U31" s="1075"/>
      <c r="V31" s="1075">
        <v>788</v>
      </c>
      <c r="W31" s="1075"/>
      <c r="X31" s="1075"/>
      <c r="Y31" s="1075"/>
      <c r="Z31" s="1075"/>
      <c r="AA31" s="1075">
        <v>-165</v>
      </c>
      <c r="AB31" s="1075"/>
      <c r="AC31" s="1075"/>
      <c r="AD31" s="1075"/>
      <c r="AE31" s="1076"/>
      <c r="AF31" s="1071">
        <v>691</v>
      </c>
      <c r="AG31" s="1072"/>
      <c r="AH31" s="1072"/>
      <c r="AI31" s="1072"/>
      <c r="AJ31" s="1073"/>
      <c r="AK31" s="1016">
        <v>137</v>
      </c>
      <c r="AL31" s="1007"/>
      <c r="AM31" s="1007"/>
      <c r="AN31" s="1007"/>
      <c r="AO31" s="1007"/>
      <c r="AP31" s="1007">
        <v>3941</v>
      </c>
      <c r="AQ31" s="1007"/>
      <c r="AR31" s="1007"/>
      <c r="AS31" s="1007"/>
      <c r="AT31" s="1007"/>
      <c r="AU31" s="1007">
        <v>1963</v>
      </c>
      <c r="AV31" s="1007"/>
      <c r="AW31" s="1007"/>
      <c r="AX31" s="1007"/>
      <c r="AY31" s="1007"/>
      <c r="AZ31" s="1077" t="s">
        <v>557</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868</v>
      </c>
      <c r="R32" s="1075"/>
      <c r="S32" s="1075"/>
      <c r="T32" s="1075"/>
      <c r="U32" s="1075"/>
      <c r="V32" s="1075">
        <v>835</v>
      </c>
      <c r="W32" s="1075"/>
      <c r="X32" s="1075"/>
      <c r="Y32" s="1075"/>
      <c r="Z32" s="1075"/>
      <c r="AA32" s="1075">
        <v>33</v>
      </c>
      <c r="AB32" s="1075"/>
      <c r="AC32" s="1075"/>
      <c r="AD32" s="1075"/>
      <c r="AE32" s="1076"/>
      <c r="AF32" s="1071">
        <v>130</v>
      </c>
      <c r="AG32" s="1072"/>
      <c r="AH32" s="1072"/>
      <c r="AI32" s="1072"/>
      <c r="AJ32" s="1073"/>
      <c r="AK32" s="1016">
        <v>683</v>
      </c>
      <c r="AL32" s="1007"/>
      <c r="AM32" s="1007"/>
      <c r="AN32" s="1007"/>
      <c r="AO32" s="1007"/>
      <c r="AP32" s="1007">
        <v>6354</v>
      </c>
      <c r="AQ32" s="1007"/>
      <c r="AR32" s="1007"/>
      <c r="AS32" s="1007"/>
      <c r="AT32" s="1007"/>
      <c r="AU32" s="1007">
        <v>5547</v>
      </c>
      <c r="AV32" s="1007"/>
      <c r="AW32" s="1007"/>
      <c r="AX32" s="1007"/>
      <c r="AY32" s="1007"/>
      <c r="AZ32" s="1077" t="s">
        <v>557</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1849</v>
      </c>
      <c r="R33" s="1075"/>
      <c r="S33" s="1075"/>
      <c r="T33" s="1075"/>
      <c r="U33" s="1075"/>
      <c r="V33" s="1075">
        <v>2169</v>
      </c>
      <c r="W33" s="1075"/>
      <c r="X33" s="1075"/>
      <c r="Y33" s="1075"/>
      <c r="Z33" s="1075"/>
      <c r="AA33" s="1075">
        <v>-320</v>
      </c>
      <c r="AB33" s="1075"/>
      <c r="AC33" s="1075"/>
      <c r="AD33" s="1075"/>
      <c r="AE33" s="1076"/>
      <c r="AF33" s="1071">
        <v>321</v>
      </c>
      <c r="AG33" s="1072"/>
      <c r="AH33" s="1072"/>
      <c r="AI33" s="1072"/>
      <c r="AJ33" s="1073"/>
      <c r="AK33" s="1016">
        <v>211</v>
      </c>
      <c r="AL33" s="1007"/>
      <c r="AM33" s="1007"/>
      <c r="AN33" s="1007"/>
      <c r="AO33" s="1007"/>
      <c r="AP33" s="1007">
        <v>713</v>
      </c>
      <c r="AQ33" s="1007"/>
      <c r="AR33" s="1007"/>
      <c r="AS33" s="1007"/>
      <c r="AT33" s="1007"/>
      <c r="AU33" s="1007">
        <v>446</v>
      </c>
      <c r="AV33" s="1007"/>
      <c r="AW33" s="1007"/>
      <c r="AX33" s="1007"/>
      <c r="AY33" s="1007"/>
      <c r="AZ33" s="1077" t="s">
        <v>557</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1317</v>
      </c>
      <c r="AG63" s="995"/>
      <c r="AH63" s="995"/>
      <c r="AI63" s="995"/>
      <c r="AJ63" s="1058"/>
      <c r="AK63" s="1059"/>
      <c r="AL63" s="999"/>
      <c r="AM63" s="999"/>
      <c r="AN63" s="999"/>
      <c r="AO63" s="999"/>
      <c r="AP63" s="995">
        <v>11008</v>
      </c>
      <c r="AQ63" s="995"/>
      <c r="AR63" s="995"/>
      <c r="AS63" s="995"/>
      <c r="AT63" s="995"/>
      <c r="AU63" s="995">
        <v>7956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548</v>
      </c>
      <c r="C68" s="1022"/>
      <c r="D68" s="1022"/>
      <c r="E68" s="1022"/>
      <c r="F68" s="1022"/>
      <c r="G68" s="1022"/>
      <c r="H68" s="1022"/>
      <c r="I68" s="1022"/>
      <c r="J68" s="1022"/>
      <c r="K68" s="1022"/>
      <c r="L68" s="1022"/>
      <c r="M68" s="1022"/>
      <c r="N68" s="1022"/>
      <c r="O68" s="1022"/>
      <c r="P68" s="1023"/>
      <c r="Q68" s="1024">
        <v>177</v>
      </c>
      <c r="R68" s="1018"/>
      <c r="S68" s="1018"/>
      <c r="T68" s="1018"/>
      <c r="U68" s="1018"/>
      <c r="V68" s="1018">
        <v>172</v>
      </c>
      <c r="W68" s="1018"/>
      <c r="X68" s="1018"/>
      <c r="Y68" s="1018"/>
      <c r="Z68" s="1018"/>
      <c r="AA68" s="1018">
        <v>5</v>
      </c>
      <c r="AB68" s="1018"/>
      <c r="AC68" s="1018"/>
      <c r="AD68" s="1018"/>
      <c r="AE68" s="1018"/>
      <c r="AF68" s="1018">
        <v>5</v>
      </c>
      <c r="AG68" s="1018"/>
      <c r="AH68" s="1018"/>
      <c r="AI68" s="1018"/>
      <c r="AJ68" s="1018"/>
      <c r="AK68" s="1018">
        <v>89</v>
      </c>
      <c r="AL68" s="1018"/>
      <c r="AM68" s="1018"/>
      <c r="AN68" s="1018"/>
      <c r="AO68" s="1018"/>
      <c r="AP68" s="1018" t="s">
        <v>564</v>
      </c>
      <c r="AQ68" s="1018"/>
      <c r="AR68" s="1018"/>
      <c r="AS68" s="1018"/>
      <c r="AT68" s="1018"/>
      <c r="AU68" s="1018" t="s">
        <v>564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549</v>
      </c>
      <c r="C69" s="1011"/>
      <c r="D69" s="1011"/>
      <c r="E69" s="1011"/>
      <c r="F69" s="1011"/>
      <c r="G69" s="1011"/>
      <c r="H69" s="1011"/>
      <c r="I69" s="1011"/>
      <c r="J69" s="1011"/>
      <c r="K69" s="1011"/>
      <c r="L69" s="1011"/>
      <c r="M69" s="1011"/>
      <c r="N69" s="1011"/>
      <c r="O69" s="1011"/>
      <c r="P69" s="1012"/>
      <c r="Q69" s="1013">
        <v>3193</v>
      </c>
      <c r="R69" s="1007"/>
      <c r="S69" s="1007"/>
      <c r="T69" s="1007"/>
      <c r="U69" s="1007"/>
      <c r="V69" s="1007">
        <v>2512</v>
      </c>
      <c r="W69" s="1007"/>
      <c r="X69" s="1007"/>
      <c r="Y69" s="1007"/>
      <c r="Z69" s="1007"/>
      <c r="AA69" s="1007">
        <v>681</v>
      </c>
      <c r="AB69" s="1007"/>
      <c r="AC69" s="1007"/>
      <c r="AD69" s="1007"/>
      <c r="AE69" s="1007"/>
      <c r="AF69" s="1007">
        <v>681</v>
      </c>
      <c r="AG69" s="1007"/>
      <c r="AH69" s="1007"/>
      <c r="AI69" s="1007"/>
      <c r="AJ69" s="1007"/>
      <c r="AK69" s="1007">
        <v>3139</v>
      </c>
      <c r="AL69" s="1007"/>
      <c r="AM69" s="1007"/>
      <c r="AN69" s="1007"/>
      <c r="AO69" s="1007"/>
      <c r="AP69" s="1007" t="s">
        <v>564</v>
      </c>
      <c r="AQ69" s="1007"/>
      <c r="AR69" s="1007"/>
      <c r="AS69" s="1007"/>
      <c r="AT69" s="1007"/>
      <c r="AU69" s="1007" t="s">
        <v>564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550</v>
      </c>
      <c r="C70" s="1011"/>
      <c r="D70" s="1011"/>
      <c r="E70" s="1011"/>
      <c r="F70" s="1011"/>
      <c r="G70" s="1011"/>
      <c r="H70" s="1011"/>
      <c r="I70" s="1011"/>
      <c r="J70" s="1011"/>
      <c r="K70" s="1011"/>
      <c r="L70" s="1011"/>
      <c r="M70" s="1011"/>
      <c r="N70" s="1011"/>
      <c r="O70" s="1011"/>
      <c r="P70" s="1012"/>
      <c r="Q70" s="1013">
        <v>6</v>
      </c>
      <c r="R70" s="1007"/>
      <c r="S70" s="1007"/>
      <c r="T70" s="1007"/>
      <c r="U70" s="1007"/>
      <c r="V70" s="1007">
        <v>1</v>
      </c>
      <c r="W70" s="1007"/>
      <c r="X70" s="1007"/>
      <c r="Y70" s="1007"/>
      <c r="Z70" s="1007"/>
      <c r="AA70" s="1007">
        <v>5</v>
      </c>
      <c r="AB70" s="1007"/>
      <c r="AC70" s="1007"/>
      <c r="AD70" s="1007"/>
      <c r="AE70" s="1007"/>
      <c r="AF70" s="1007">
        <v>5</v>
      </c>
      <c r="AG70" s="1007"/>
      <c r="AH70" s="1007"/>
      <c r="AI70" s="1007"/>
      <c r="AJ70" s="1007"/>
      <c r="AK70" s="1007" t="s">
        <v>564</v>
      </c>
      <c r="AL70" s="1007"/>
      <c r="AM70" s="1007"/>
      <c r="AN70" s="1007"/>
      <c r="AO70" s="1007"/>
      <c r="AP70" s="1007" t="s">
        <v>564</v>
      </c>
      <c r="AQ70" s="1007"/>
      <c r="AR70" s="1007"/>
      <c r="AS70" s="1007"/>
      <c r="AT70" s="1007"/>
      <c r="AU70" s="1007" t="s">
        <v>564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551</v>
      </c>
      <c r="C71" s="1011"/>
      <c r="D71" s="1011"/>
      <c r="E71" s="1011"/>
      <c r="F71" s="1011"/>
      <c r="G71" s="1011"/>
      <c r="H71" s="1011"/>
      <c r="I71" s="1011"/>
      <c r="J71" s="1011"/>
      <c r="K71" s="1011"/>
      <c r="L71" s="1011"/>
      <c r="M71" s="1011"/>
      <c r="N71" s="1011"/>
      <c r="O71" s="1011"/>
      <c r="P71" s="1012"/>
      <c r="Q71" s="1013">
        <v>1</v>
      </c>
      <c r="R71" s="1007"/>
      <c r="S71" s="1007"/>
      <c r="T71" s="1007"/>
      <c r="U71" s="1007"/>
      <c r="V71" s="1007">
        <v>1</v>
      </c>
      <c r="W71" s="1007"/>
      <c r="X71" s="1007"/>
      <c r="Y71" s="1007"/>
      <c r="Z71" s="1007"/>
      <c r="AA71" s="1007">
        <v>0</v>
      </c>
      <c r="AB71" s="1007"/>
      <c r="AC71" s="1007"/>
      <c r="AD71" s="1007"/>
      <c r="AE71" s="1007"/>
      <c r="AF71" s="1007">
        <v>0</v>
      </c>
      <c r="AG71" s="1007"/>
      <c r="AH71" s="1007"/>
      <c r="AI71" s="1007"/>
      <c r="AJ71" s="1007"/>
      <c r="AK71" s="1007">
        <v>1</v>
      </c>
      <c r="AL71" s="1007"/>
      <c r="AM71" s="1007"/>
      <c r="AN71" s="1007"/>
      <c r="AO71" s="1007"/>
      <c r="AP71" s="1007" t="s">
        <v>564</v>
      </c>
      <c r="AQ71" s="1007"/>
      <c r="AR71" s="1007"/>
      <c r="AS71" s="1007"/>
      <c r="AT71" s="1007"/>
      <c r="AU71" s="1007" t="s">
        <v>564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552</v>
      </c>
      <c r="C72" s="1011"/>
      <c r="D72" s="1011"/>
      <c r="E72" s="1011"/>
      <c r="F72" s="1011"/>
      <c r="G72" s="1011"/>
      <c r="H72" s="1011"/>
      <c r="I72" s="1011"/>
      <c r="J72" s="1011"/>
      <c r="K72" s="1011"/>
      <c r="L72" s="1011"/>
      <c r="M72" s="1011"/>
      <c r="N72" s="1011"/>
      <c r="O72" s="1011"/>
      <c r="P72" s="1012"/>
      <c r="Q72" s="1013">
        <v>2380</v>
      </c>
      <c r="R72" s="1007"/>
      <c r="S72" s="1007"/>
      <c r="T72" s="1007"/>
      <c r="U72" s="1007"/>
      <c r="V72" s="1007">
        <v>2169</v>
      </c>
      <c r="W72" s="1007"/>
      <c r="X72" s="1007"/>
      <c r="Y72" s="1007"/>
      <c r="Z72" s="1007"/>
      <c r="AA72" s="1007">
        <v>211</v>
      </c>
      <c r="AB72" s="1007"/>
      <c r="AC72" s="1007"/>
      <c r="AD72" s="1007"/>
      <c r="AE72" s="1007"/>
      <c r="AF72" s="1007">
        <v>151</v>
      </c>
      <c r="AG72" s="1007"/>
      <c r="AH72" s="1007"/>
      <c r="AI72" s="1007"/>
      <c r="AJ72" s="1007"/>
      <c r="AK72" s="1007">
        <v>2242</v>
      </c>
      <c r="AL72" s="1007"/>
      <c r="AM72" s="1007"/>
      <c r="AN72" s="1007"/>
      <c r="AO72" s="1007"/>
      <c r="AP72" s="1007">
        <v>291</v>
      </c>
      <c r="AQ72" s="1007"/>
      <c r="AR72" s="1007"/>
      <c r="AS72" s="1007"/>
      <c r="AT72" s="1007"/>
      <c r="AU72" s="1007">
        <v>76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553</v>
      </c>
      <c r="C73" s="1011"/>
      <c r="D73" s="1011"/>
      <c r="E73" s="1011"/>
      <c r="F73" s="1011"/>
      <c r="G73" s="1011"/>
      <c r="H73" s="1011"/>
      <c r="I73" s="1011"/>
      <c r="J73" s="1011"/>
      <c r="K73" s="1011"/>
      <c r="L73" s="1011"/>
      <c r="M73" s="1011"/>
      <c r="N73" s="1011"/>
      <c r="O73" s="1011"/>
      <c r="P73" s="1012"/>
      <c r="Q73" s="1013">
        <v>141</v>
      </c>
      <c r="R73" s="1007"/>
      <c r="S73" s="1007"/>
      <c r="T73" s="1007"/>
      <c r="U73" s="1007"/>
      <c r="V73" s="1007">
        <v>141</v>
      </c>
      <c r="W73" s="1007"/>
      <c r="X73" s="1007"/>
      <c r="Y73" s="1007"/>
      <c r="Z73" s="1007"/>
      <c r="AA73" s="1007" t="s">
        <v>564</v>
      </c>
      <c r="AB73" s="1007"/>
      <c r="AC73" s="1007"/>
      <c r="AD73" s="1007"/>
      <c r="AE73" s="1007"/>
      <c r="AF73" s="1007" t="s">
        <v>564</v>
      </c>
      <c r="AG73" s="1007"/>
      <c r="AH73" s="1007"/>
      <c r="AI73" s="1007"/>
      <c r="AJ73" s="1007"/>
      <c r="AK73" s="1007">
        <v>26</v>
      </c>
      <c r="AL73" s="1007"/>
      <c r="AM73" s="1007"/>
      <c r="AN73" s="1007"/>
      <c r="AO73" s="1007"/>
      <c r="AP73" s="1007" t="s">
        <v>564</v>
      </c>
      <c r="AQ73" s="1007"/>
      <c r="AR73" s="1007"/>
      <c r="AS73" s="1007"/>
      <c r="AT73" s="1007"/>
      <c r="AU73" s="1007" t="s">
        <v>564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554</v>
      </c>
      <c r="C74" s="1011"/>
      <c r="D74" s="1011"/>
      <c r="E74" s="1011"/>
      <c r="F74" s="1011"/>
      <c r="G74" s="1011"/>
      <c r="H74" s="1011"/>
      <c r="I74" s="1011"/>
      <c r="J74" s="1011"/>
      <c r="K74" s="1011"/>
      <c r="L74" s="1011"/>
      <c r="M74" s="1011"/>
      <c r="N74" s="1011"/>
      <c r="O74" s="1011"/>
      <c r="P74" s="1012"/>
      <c r="Q74" s="1013">
        <v>507</v>
      </c>
      <c r="R74" s="1007"/>
      <c r="S74" s="1007"/>
      <c r="T74" s="1007"/>
      <c r="U74" s="1007"/>
      <c r="V74" s="1007">
        <v>385</v>
      </c>
      <c r="W74" s="1007"/>
      <c r="X74" s="1007"/>
      <c r="Y74" s="1007"/>
      <c r="Z74" s="1007"/>
      <c r="AA74" s="1007">
        <v>122</v>
      </c>
      <c r="AB74" s="1007"/>
      <c r="AC74" s="1007"/>
      <c r="AD74" s="1007"/>
      <c r="AE74" s="1007"/>
      <c r="AF74" s="1007">
        <v>40</v>
      </c>
      <c r="AG74" s="1007"/>
      <c r="AH74" s="1007"/>
      <c r="AI74" s="1007"/>
      <c r="AJ74" s="1007"/>
      <c r="AK74" s="1007">
        <v>411</v>
      </c>
      <c r="AL74" s="1007"/>
      <c r="AM74" s="1007"/>
      <c r="AN74" s="1007"/>
      <c r="AO74" s="1007"/>
      <c r="AP74" s="1007" t="s">
        <v>564</v>
      </c>
      <c r="AQ74" s="1007"/>
      <c r="AR74" s="1007"/>
      <c r="AS74" s="1007"/>
      <c r="AT74" s="1007"/>
      <c r="AU74" s="1007" t="s">
        <v>564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555</v>
      </c>
      <c r="C75" s="1011"/>
      <c r="D75" s="1011"/>
      <c r="E75" s="1011"/>
      <c r="F75" s="1011"/>
      <c r="G75" s="1011"/>
      <c r="H75" s="1011"/>
      <c r="I75" s="1011"/>
      <c r="J75" s="1011"/>
      <c r="K75" s="1011"/>
      <c r="L75" s="1011"/>
      <c r="M75" s="1011"/>
      <c r="N75" s="1011"/>
      <c r="O75" s="1011"/>
      <c r="P75" s="1012"/>
      <c r="Q75" s="1014">
        <v>585</v>
      </c>
      <c r="R75" s="1015"/>
      <c r="S75" s="1015"/>
      <c r="T75" s="1015"/>
      <c r="U75" s="1016"/>
      <c r="V75" s="1017">
        <v>569</v>
      </c>
      <c r="W75" s="1015"/>
      <c r="X75" s="1015"/>
      <c r="Y75" s="1015"/>
      <c r="Z75" s="1016"/>
      <c r="AA75" s="1017">
        <v>16</v>
      </c>
      <c r="AB75" s="1015"/>
      <c r="AC75" s="1015"/>
      <c r="AD75" s="1015"/>
      <c r="AE75" s="1016"/>
      <c r="AF75" s="1017">
        <v>16</v>
      </c>
      <c r="AG75" s="1015"/>
      <c r="AH75" s="1015"/>
      <c r="AI75" s="1015"/>
      <c r="AJ75" s="1016"/>
      <c r="AK75" s="1017" t="s">
        <v>564</v>
      </c>
      <c r="AL75" s="1015"/>
      <c r="AM75" s="1015"/>
      <c r="AN75" s="1015"/>
      <c r="AO75" s="1016"/>
      <c r="AP75" s="1017" t="s">
        <v>564</v>
      </c>
      <c r="AQ75" s="1015"/>
      <c r="AR75" s="1015"/>
      <c r="AS75" s="1015"/>
      <c r="AT75" s="1016"/>
      <c r="AU75" s="1017" t="s">
        <v>564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556</v>
      </c>
      <c r="C76" s="1011"/>
      <c r="D76" s="1011"/>
      <c r="E76" s="1011"/>
      <c r="F76" s="1011"/>
      <c r="G76" s="1011"/>
      <c r="H76" s="1011"/>
      <c r="I76" s="1011"/>
      <c r="J76" s="1011"/>
      <c r="K76" s="1011"/>
      <c r="L76" s="1011"/>
      <c r="M76" s="1011"/>
      <c r="N76" s="1011"/>
      <c r="O76" s="1011"/>
      <c r="P76" s="1012"/>
      <c r="Q76" s="1014">
        <v>176293</v>
      </c>
      <c r="R76" s="1015"/>
      <c r="S76" s="1015"/>
      <c r="T76" s="1015"/>
      <c r="U76" s="1016"/>
      <c r="V76" s="1017">
        <v>176293</v>
      </c>
      <c r="W76" s="1015"/>
      <c r="X76" s="1015"/>
      <c r="Y76" s="1015"/>
      <c r="Z76" s="1016"/>
      <c r="AA76" s="1017" t="s">
        <v>487</v>
      </c>
      <c r="AB76" s="1015"/>
      <c r="AC76" s="1015"/>
      <c r="AD76" s="1015"/>
      <c r="AE76" s="1016"/>
      <c r="AF76" s="1017" t="s">
        <v>487</v>
      </c>
      <c r="AG76" s="1015"/>
      <c r="AH76" s="1015"/>
      <c r="AI76" s="1015"/>
      <c r="AJ76" s="1016"/>
      <c r="AK76" s="1017" t="s">
        <v>487</v>
      </c>
      <c r="AL76" s="1015"/>
      <c r="AM76" s="1015"/>
      <c r="AN76" s="1015"/>
      <c r="AO76" s="1016"/>
      <c r="AP76" s="1017" t="s">
        <v>487</v>
      </c>
      <c r="AQ76" s="1015"/>
      <c r="AR76" s="1015"/>
      <c r="AS76" s="1015"/>
      <c r="AT76" s="1016"/>
      <c r="AU76" s="1017" t="s">
        <v>487</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88</v>
      </c>
      <c r="CS102" s="989"/>
      <c r="CT102" s="989"/>
      <c r="CU102" s="989"/>
      <c r="CV102" s="990"/>
      <c r="CW102" s="988">
        <v>3</v>
      </c>
      <c r="CX102" s="989"/>
      <c r="CY102" s="989"/>
      <c r="CZ102" s="989"/>
      <c r="DA102" s="990"/>
      <c r="DB102" s="988" t="s">
        <v>564</v>
      </c>
      <c r="DC102" s="989"/>
      <c r="DD102" s="989"/>
      <c r="DE102" s="989"/>
      <c r="DF102" s="990"/>
      <c r="DG102" s="988" t="s">
        <v>564</v>
      </c>
      <c r="DH102" s="989"/>
      <c r="DI102" s="989"/>
      <c r="DJ102" s="989"/>
      <c r="DK102" s="990"/>
      <c r="DL102" s="988" t="s">
        <v>564</v>
      </c>
      <c r="DM102" s="989"/>
      <c r="DN102" s="989"/>
      <c r="DO102" s="989"/>
      <c r="DP102" s="990"/>
      <c r="DQ102" s="988" t="s">
        <v>564</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295</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295</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295</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2219480</v>
      </c>
      <c r="AB110" s="925"/>
      <c r="AC110" s="925"/>
      <c r="AD110" s="925"/>
      <c r="AE110" s="926"/>
      <c r="AF110" s="927">
        <v>1977223</v>
      </c>
      <c r="AG110" s="925"/>
      <c r="AH110" s="925"/>
      <c r="AI110" s="925"/>
      <c r="AJ110" s="926"/>
      <c r="AK110" s="927">
        <v>1866291</v>
      </c>
      <c r="AL110" s="925"/>
      <c r="AM110" s="925"/>
      <c r="AN110" s="925"/>
      <c r="AO110" s="926"/>
      <c r="AP110" s="928">
        <v>28.2</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21009399</v>
      </c>
      <c r="BR110" s="878"/>
      <c r="BS110" s="878"/>
      <c r="BT110" s="878"/>
      <c r="BU110" s="878"/>
      <c r="BV110" s="878">
        <v>20014018</v>
      </c>
      <c r="BW110" s="878"/>
      <c r="BX110" s="878"/>
      <c r="BY110" s="878"/>
      <c r="BZ110" s="878"/>
      <c r="CA110" s="878">
        <v>20086242</v>
      </c>
      <c r="CB110" s="878"/>
      <c r="CC110" s="878"/>
      <c r="CD110" s="878"/>
      <c r="CE110" s="878"/>
      <c r="CF110" s="902">
        <v>303.39999999999998</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9063833</v>
      </c>
      <c r="BR112" s="853"/>
      <c r="BS112" s="853"/>
      <c r="BT112" s="853"/>
      <c r="BU112" s="853"/>
      <c r="BV112" s="853">
        <v>8279730</v>
      </c>
      <c r="BW112" s="853"/>
      <c r="BX112" s="853"/>
      <c r="BY112" s="853"/>
      <c r="BZ112" s="853"/>
      <c r="CA112" s="853">
        <v>7955531</v>
      </c>
      <c r="CB112" s="853"/>
      <c r="CC112" s="853"/>
      <c r="CD112" s="853"/>
      <c r="CE112" s="853"/>
      <c r="CF112" s="911">
        <v>120.2</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698075</v>
      </c>
      <c r="AB113" s="955"/>
      <c r="AC113" s="955"/>
      <c r="AD113" s="955"/>
      <c r="AE113" s="956"/>
      <c r="AF113" s="957">
        <v>726532</v>
      </c>
      <c r="AG113" s="955"/>
      <c r="AH113" s="955"/>
      <c r="AI113" s="955"/>
      <c r="AJ113" s="956"/>
      <c r="AK113" s="957">
        <v>790228</v>
      </c>
      <c r="AL113" s="955"/>
      <c r="AM113" s="955"/>
      <c r="AN113" s="955"/>
      <c r="AO113" s="956"/>
      <c r="AP113" s="958">
        <v>11.9</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165538</v>
      </c>
      <c r="BR113" s="853"/>
      <c r="BS113" s="853"/>
      <c r="BT113" s="853"/>
      <c r="BU113" s="853"/>
      <c r="BV113" s="853">
        <v>113146</v>
      </c>
      <c r="BW113" s="853"/>
      <c r="BX113" s="853"/>
      <c r="BY113" s="853"/>
      <c r="BZ113" s="853"/>
      <c r="CA113" s="853">
        <v>76141</v>
      </c>
      <c r="CB113" s="853"/>
      <c r="CC113" s="853"/>
      <c r="CD113" s="853"/>
      <c r="CE113" s="853"/>
      <c r="CF113" s="911">
        <v>1.2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53767</v>
      </c>
      <c r="AB114" s="816"/>
      <c r="AC114" s="816"/>
      <c r="AD114" s="816"/>
      <c r="AE114" s="817"/>
      <c r="AF114" s="818">
        <v>52833</v>
      </c>
      <c r="AG114" s="816"/>
      <c r="AH114" s="816"/>
      <c r="AI114" s="816"/>
      <c r="AJ114" s="817"/>
      <c r="AK114" s="818">
        <v>37327</v>
      </c>
      <c r="AL114" s="816"/>
      <c r="AM114" s="816"/>
      <c r="AN114" s="816"/>
      <c r="AO114" s="817"/>
      <c r="AP114" s="860">
        <v>0.6</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2086019</v>
      </c>
      <c r="BR114" s="853"/>
      <c r="BS114" s="853"/>
      <c r="BT114" s="853"/>
      <c r="BU114" s="853"/>
      <c r="BV114" s="853">
        <v>2106397</v>
      </c>
      <c r="BW114" s="853"/>
      <c r="BX114" s="853"/>
      <c r="BY114" s="853"/>
      <c r="BZ114" s="853"/>
      <c r="CA114" s="853">
        <v>2046560</v>
      </c>
      <c r="CB114" s="853"/>
      <c r="CC114" s="853"/>
      <c r="CD114" s="853"/>
      <c r="CE114" s="853"/>
      <c r="CF114" s="911">
        <v>30.9</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582</v>
      </c>
      <c r="AB116" s="816"/>
      <c r="AC116" s="816"/>
      <c r="AD116" s="816"/>
      <c r="AE116" s="817"/>
      <c r="AF116" s="818">
        <v>229</v>
      </c>
      <c r="AG116" s="816"/>
      <c r="AH116" s="816"/>
      <c r="AI116" s="816"/>
      <c r="AJ116" s="817"/>
      <c r="AK116" s="818">
        <v>393</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2971904</v>
      </c>
      <c r="AB117" s="939"/>
      <c r="AC117" s="939"/>
      <c r="AD117" s="939"/>
      <c r="AE117" s="940"/>
      <c r="AF117" s="941">
        <v>2756817</v>
      </c>
      <c r="AG117" s="939"/>
      <c r="AH117" s="939"/>
      <c r="AI117" s="939"/>
      <c r="AJ117" s="940"/>
      <c r="AK117" s="941">
        <v>2694239</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295</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442</v>
      </c>
      <c r="BP119" s="914"/>
      <c r="BQ119" s="915">
        <v>32324789</v>
      </c>
      <c r="BR119" s="881"/>
      <c r="BS119" s="881"/>
      <c r="BT119" s="881"/>
      <c r="BU119" s="881"/>
      <c r="BV119" s="881">
        <v>30513291</v>
      </c>
      <c r="BW119" s="881"/>
      <c r="BX119" s="881"/>
      <c r="BY119" s="881"/>
      <c r="BZ119" s="881"/>
      <c r="CA119" s="881">
        <v>30164474</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3300824</v>
      </c>
      <c r="BR120" s="878"/>
      <c r="BS120" s="878"/>
      <c r="BT120" s="878"/>
      <c r="BU120" s="878"/>
      <c r="BV120" s="878">
        <v>3507970</v>
      </c>
      <c r="BW120" s="878"/>
      <c r="BX120" s="878"/>
      <c r="BY120" s="878"/>
      <c r="BZ120" s="878"/>
      <c r="CA120" s="878">
        <v>5603424</v>
      </c>
      <c r="CB120" s="878"/>
      <c r="CC120" s="878"/>
      <c r="CD120" s="878"/>
      <c r="CE120" s="878"/>
      <c r="CF120" s="902">
        <v>84.6</v>
      </c>
      <c r="CG120" s="903"/>
      <c r="CH120" s="903"/>
      <c r="CI120" s="903"/>
      <c r="CJ120" s="903"/>
      <c r="CK120" s="904" t="s">
        <v>446</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6519695</v>
      </c>
      <c r="DH120" s="878"/>
      <c r="DI120" s="878"/>
      <c r="DJ120" s="878"/>
      <c r="DK120" s="878"/>
      <c r="DL120" s="878">
        <v>5877774</v>
      </c>
      <c r="DM120" s="878"/>
      <c r="DN120" s="878"/>
      <c r="DO120" s="878"/>
      <c r="DP120" s="878"/>
      <c r="DQ120" s="878">
        <v>5547262</v>
      </c>
      <c r="DR120" s="878"/>
      <c r="DS120" s="878"/>
      <c r="DT120" s="878"/>
      <c r="DU120" s="878"/>
      <c r="DV120" s="879">
        <v>83.8</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1134039</v>
      </c>
      <c r="BR121" s="853"/>
      <c r="BS121" s="853"/>
      <c r="BT121" s="853"/>
      <c r="BU121" s="853"/>
      <c r="BV121" s="853">
        <v>1027218</v>
      </c>
      <c r="BW121" s="853"/>
      <c r="BX121" s="853"/>
      <c r="BY121" s="853"/>
      <c r="BZ121" s="853"/>
      <c r="CA121" s="853">
        <v>851796</v>
      </c>
      <c r="CB121" s="853"/>
      <c r="CC121" s="853"/>
      <c r="CD121" s="853"/>
      <c r="CE121" s="853"/>
      <c r="CF121" s="911">
        <v>12.9</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2047313</v>
      </c>
      <c r="DH121" s="853"/>
      <c r="DI121" s="853"/>
      <c r="DJ121" s="853"/>
      <c r="DK121" s="853"/>
      <c r="DL121" s="853">
        <v>1944237</v>
      </c>
      <c r="DM121" s="853"/>
      <c r="DN121" s="853"/>
      <c r="DO121" s="853"/>
      <c r="DP121" s="853"/>
      <c r="DQ121" s="853">
        <v>1962637</v>
      </c>
      <c r="DR121" s="853"/>
      <c r="DS121" s="853"/>
      <c r="DT121" s="853"/>
      <c r="DU121" s="853"/>
      <c r="DV121" s="830">
        <v>29.6</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24837704</v>
      </c>
      <c r="BR122" s="881"/>
      <c r="BS122" s="881"/>
      <c r="BT122" s="881"/>
      <c r="BU122" s="881"/>
      <c r="BV122" s="881">
        <v>24251089</v>
      </c>
      <c r="BW122" s="881"/>
      <c r="BX122" s="881"/>
      <c r="BY122" s="881"/>
      <c r="BZ122" s="881"/>
      <c r="CA122" s="881">
        <v>23598197</v>
      </c>
      <c r="CB122" s="881"/>
      <c r="CC122" s="881"/>
      <c r="CD122" s="881"/>
      <c r="CE122" s="881"/>
      <c r="CF122" s="882">
        <v>356.4</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496825</v>
      </c>
      <c r="DH122" s="853"/>
      <c r="DI122" s="853"/>
      <c r="DJ122" s="853"/>
      <c r="DK122" s="853"/>
      <c r="DL122" s="853">
        <v>457719</v>
      </c>
      <c r="DM122" s="853"/>
      <c r="DN122" s="853"/>
      <c r="DO122" s="853"/>
      <c r="DP122" s="853"/>
      <c r="DQ122" s="853">
        <v>445632</v>
      </c>
      <c r="DR122" s="853"/>
      <c r="DS122" s="853"/>
      <c r="DT122" s="853"/>
      <c r="DU122" s="853"/>
      <c r="DV122" s="830">
        <v>6.7</v>
      </c>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450</v>
      </c>
      <c r="BP123" s="914"/>
      <c r="BQ123" s="868">
        <v>29272567</v>
      </c>
      <c r="BR123" s="869"/>
      <c r="BS123" s="869"/>
      <c r="BT123" s="869"/>
      <c r="BU123" s="869"/>
      <c r="BV123" s="869">
        <v>28786277</v>
      </c>
      <c r="BW123" s="869"/>
      <c r="BX123" s="869"/>
      <c r="BY123" s="869"/>
      <c r="BZ123" s="869"/>
      <c r="CA123" s="869">
        <v>30053417</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44.9</v>
      </c>
      <c r="BR124" s="867"/>
      <c r="BS124" s="867"/>
      <c r="BT124" s="867"/>
      <c r="BU124" s="867"/>
      <c r="BV124" s="867">
        <v>26.3</v>
      </c>
      <c r="BW124" s="867"/>
      <c r="BX124" s="867"/>
      <c r="BY124" s="867"/>
      <c r="BZ124" s="867"/>
      <c r="CA124" s="867">
        <v>1.6</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204127</v>
      </c>
      <c r="AB128" s="837"/>
      <c r="AC128" s="837"/>
      <c r="AD128" s="837"/>
      <c r="AE128" s="838"/>
      <c r="AF128" s="839">
        <v>92965</v>
      </c>
      <c r="AG128" s="837"/>
      <c r="AH128" s="837"/>
      <c r="AI128" s="837"/>
      <c r="AJ128" s="838"/>
      <c r="AK128" s="839">
        <v>78943</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13.51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9196922</v>
      </c>
      <c r="AB129" s="816"/>
      <c r="AC129" s="816"/>
      <c r="AD129" s="816"/>
      <c r="AE129" s="817"/>
      <c r="AF129" s="818">
        <v>8960279</v>
      </c>
      <c r="AG129" s="816"/>
      <c r="AH129" s="816"/>
      <c r="AI129" s="816"/>
      <c r="AJ129" s="817"/>
      <c r="AK129" s="818">
        <v>9039456</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18.510000000000002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2399911</v>
      </c>
      <c r="AB130" s="816"/>
      <c r="AC130" s="816"/>
      <c r="AD130" s="816"/>
      <c r="AE130" s="817"/>
      <c r="AF130" s="818">
        <v>2409414</v>
      </c>
      <c r="AG130" s="816"/>
      <c r="AH130" s="816"/>
      <c r="AI130" s="816"/>
      <c r="AJ130" s="817"/>
      <c r="AK130" s="818">
        <v>2419042</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6797011</v>
      </c>
      <c r="AB131" s="800"/>
      <c r="AC131" s="800"/>
      <c r="AD131" s="800"/>
      <c r="AE131" s="801"/>
      <c r="AF131" s="802">
        <v>6550865</v>
      </c>
      <c r="AG131" s="800"/>
      <c r="AH131" s="800"/>
      <c r="AI131" s="800"/>
      <c r="AJ131" s="801"/>
      <c r="AK131" s="802">
        <v>6620414</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1.6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5.4121730860000001</v>
      </c>
      <c r="AB132" s="781"/>
      <c r="AC132" s="781"/>
      <c r="AD132" s="781"/>
      <c r="AE132" s="782"/>
      <c r="AF132" s="783">
        <v>3.8840366880000001</v>
      </c>
      <c r="AG132" s="781"/>
      <c r="AH132" s="781"/>
      <c r="AI132" s="781"/>
      <c r="AJ132" s="782"/>
      <c r="AK132" s="783">
        <v>2.9643765480000002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5.5</v>
      </c>
      <c r="AB133" s="760"/>
      <c r="AC133" s="760"/>
      <c r="AD133" s="760"/>
      <c r="AE133" s="761"/>
      <c r="AF133" s="759">
        <v>4.2</v>
      </c>
      <c r="AG133" s="760"/>
      <c r="AH133" s="760"/>
      <c r="AI133" s="760"/>
      <c r="AJ133" s="761"/>
      <c r="AK133" s="759">
        <v>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IYVifdp7mCZnYaaWF3m8MBYLf9Z73XtVQ4RBWOq7N57l6p0waFVw6cEkPlJiiWVhJMC29w/h7Oi/Su3lQy6zg==" saltValue="6FOyB2jYqcGtGs6pfOw5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lOekY/+J3wiu1LBIGbjEoX3LBLVEOqvHZQeqhj4xbUrhSA1mrOO4Y9hotTMSj+W0PzYIBXfMahQW2ybja0JIw==" saltValue="dU1X61jVvNl/EngplyWn5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x3CXLQV5q+elnZg3qrlFrU9/8Q1PaJBg7++P36FhreCnZ3YC6smXes1VGsC816Dr8IxHpniRddrZXHmP+NIIA==" saltValue="fPwLN99lrdjaiMUha98MA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2107232</v>
      </c>
      <c r="AP9" s="281">
        <v>138752</v>
      </c>
      <c r="AQ9" s="282">
        <v>93942</v>
      </c>
      <c r="AR9" s="283">
        <v>47.7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432503</v>
      </c>
      <c r="AP10" s="284">
        <v>28479</v>
      </c>
      <c r="AQ10" s="285">
        <v>12590</v>
      </c>
      <c r="AR10" s="286">
        <v>126.2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461</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v>24</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61553</v>
      </c>
      <c r="AP13" s="284">
        <v>4053</v>
      </c>
      <c r="AQ13" s="285">
        <v>3962</v>
      </c>
      <c r="AR13" s="286">
        <v>2.2999999999999998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28104</v>
      </c>
      <c r="AP14" s="284">
        <v>1851</v>
      </c>
      <c r="AQ14" s="285">
        <v>1657</v>
      </c>
      <c r="AR14" s="286">
        <v>11.7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-145454</v>
      </c>
      <c r="AP15" s="284">
        <v>-9578</v>
      </c>
      <c r="AQ15" s="285">
        <v>-5526</v>
      </c>
      <c r="AR15" s="286">
        <v>73.3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2483938</v>
      </c>
      <c r="AP16" s="284">
        <v>163557</v>
      </c>
      <c r="AQ16" s="285">
        <v>107111</v>
      </c>
      <c r="AR16" s="286">
        <v>52.7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14.29</v>
      </c>
      <c r="AP21" s="298">
        <v>9.3000000000000007</v>
      </c>
      <c r="AQ21" s="299">
        <v>4.99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94.3</v>
      </c>
      <c r="AP22" s="303">
        <v>96.8</v>
      </c>
      <c r="AQ22" s="304">
        <v>-2.5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1866291</v>
      </c>
      <c r="AP32" s="312">
        <v>122887</v>
      </c>
      <c r="AQ32" s="313">
        <v>49869</v>
      </c>
      <c r="AR32" s="314">
        <v>146.4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790228</v>
      </c>
      <c r="AP35" s="312">
        <v>52033</v>
      </c>
      <c r="AQ35" s="313">
        <v>14647</v>
      </c>
      <c r="AR35" s="314">
        <v>255.2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37327</v>
      </c>
      <c r="AP36" s="312">
        <v>2458</v>
      </c>
      <c r="AQ36" s="313">
        <v>2417</v>
      </c>
      <c r="AR36" s="314">
        <v>1.7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487</v>
      </c>
      <c r="AP37" s="312" t="s">
        <v>487</v>
      </c>
      <c r="AQ37" s="313">
        <v>490</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v>393</v>
      </c>
      <c r="AP38" s="315">
        <v>26</v>
      </c>
      <c r="AQ38" s="316">
        <v>2</v>
      </c>
      <c r="AR38" s="304">
        <v>1200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-78943</v>
      </c>
      <c r="AP39" s="312">
        <v>-5198</v>
      </c>
      <c r="AQ39" s="313">
        <v>-2755</v>
      </c>
      <c r="AR39" s="314">
        <v>88.7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-2419042</v>
      </c>
      <c r="AP40" s="312">
        <v>-159284</v>
      </c>
      <c r="AQ40" s="313">
        <v>-44075</v>
      </c>
      <c r="AR40" s="314">
        <v>261.39999999999998</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196254</v>
      </c>
      <c r="AP41" s="312">
        <v>12922</v>
      </c>
      <c r="AQ41" s="313">
        <v>20595</v>
      </c>
      <c r="AR41" s="314">
        <v>-37.299999999999997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6430336</v>
      </c>
      <c r="AN51" s="334">
        <v>378879</v>
      </c>
      <c r="AO51" s="335">
        <v>44.1</v>
      </c>
      <c r="AP51" s="336">
        <v>87464</v>
      </c>
      <c r="AQ51" s="337">
        <v>19</v>
      </c>
      <c r="AR51" s="338">
        <v>25.1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3842390</v>
      </c>
      <c r="AN52" s="342">
        <v>226396</v>
      </c>
      <c r="AO52" s="343">
        <v>27.1</v>
      </c>
      <c r="AP52" s="344">
        <v>47479</v>
      </c>
      <c r="AQ52" s="345">
        <v>10.199999999999999</v>
      </c>
      <c r="AR52" s="346">
        <v>16.899999999999999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3442364</v>
      </c>
      <c r="AN53" s="334">
        <v>208426</v>
      </c>
      <c r="AO53" s="335">
        <v>-45</v>
      </c>
      <c r="AP53" s="336">
        <v>96248</v>
      </c>
      <c r="AQ53" s="337">
        <v>10</v>
      </c>
      <c r="AR53" s="338">
        <v>-55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1766129</v>
      </c>
      <c r="AN54" s="342">
        <v>106934</v>
      </c>
      <c r="AO54" s="343">
        <v>-52.8</v>
      </c>
      <c r="AP54" s="344">
        <v>55768</v>
      </c>
      <c r="AQ54" s="345">
        <v>17.5</v>
      </c>
      <c r="AR54" s="346">
        <v>-70.3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1788346</v>
      </c>
      <c r="AN55" s="334">
        <v>111174</v>
      </c>
      <c r="AO55" s="335">
        <v>-46.7</v>
      </c>
      <c r="AP55" s="336">
        <v>76413</v>
      </c>
      <c r="AQ55" s="337">
        <v>-20.6</v>
      </c>
      <c r="AR55" s="338">
        <v>-26.1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782649</v>
      </c>
      <c r="AN56" s="342">
        <v>48654</v>
      </c>
      <c r="AO56" s="343">
        <v>-54.5</v>
      </c>
      <c r="AP56" s="344">
        <v>39658</v>
      </c>
      <c r="AQ56" s="345">
        <v>-28.9</v>
      </c>
      <c r="AR56" s="346">
        <v>-25.6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1706921</v>
      </c>
      <c r="AN57" s="334">
        <v>109166</v>
      </c>
      <c r="AO57" s="335">
        <v>-1.8</v>
      </c>
      <c r="AP57" s="336">
        <v>66481</v>
      </c>
      <c r="AQ57" s="337">
        <v>-13</v>
      </c>
      <c r="AR57" s="338">
        <v>11.2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1079430</v>
      </c>
      <c r="AN58" s="342">
        <v>69035</v>
      </c>
      <c r="AO58" s="343">
        <v>41.9</v>
      </c>
      <c r="AP58" s="344">
        <v>36120</v>
      </c>
      <c r="AQ58" s="345">
        <v>-8.9</v>
      </c>
      <c r="AR58" s="346">
        <v>50.8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1540470</v>
      </c>
      <c r="AN59" s="334">
        <v>101433</v>
      </c>
      <c r="AO59" s="335">
        <v>-7.1</v>
      </c>
      <c r="AP59" s="336">
        <v>67825</v>
      </c>
      <c r="AQ59" s="337">
        <v>2</v>
      </c>
      <c r="AR59" s="338">
        <v>-9.1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1065912</v>
      </c>
      <c r="AN60" s="342">
        <v>70186</v>
      </c>
      <c r="AO60" s="343">
        <v>1.7</v>
      </c>
      <c r="AP60" s="344">
        <v>39417</v>
      </c>
      <c r="AQ60" s="345">
        <v>9.1</v>
      </c>
      <c r="AR60" s="346">
        <v>-7.4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2981687</v>
      </c>
      <c r="AN61" s="349">
        <v>181816</v>
      </c>
      <c r="AO61" s="350">
        <v>-11.3</v>
      </c>
      <c r="AP61" s="351">
        <v>78886</v>
      </c>
      <c r="AQ61" s="352">
        <v>-0.5</v>
      </c>
      <c r="AR61" s="338">
        <v>-10.8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1707302</v>
      </c>
      <c r="AN62" s="342">
        <v>104241</v>
      </c>
      <c r="AO62" s="343">
        <v>-7.3</v>
      </c>
      <c r="AP62" s="344">
        <v>43688</v>
      </c>
      <c r="AQ62" s="345">
        <v>-0.2</v>
      </c>
      <c r="AR62" s="346">
        <v>-7.1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m1dYJdIJAqgQb9zCc/ZG5xISTKDyRxD3NtlE5fOmhbP/LfrS0vljUBL/bYRQX9LZQRAxXBrgK2J7nQcx6ODKfQ==" saltValue="AgXr77RJ8tBX0eMnGmBc5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Es+dbK0hvRGQlCIv6S3LiT7l6cSaJ/2QUDLV3rNrVX4iyMOmovBIK26x0D04YlafQxK4Qu3EAIuF2Pd2q9mEKA==" saltValue="8o41ihcvkRRYd8bQOUJ/P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85Siri3ojjyrU1icPlyGbDHlpDihFWjCFMXlRQ2EEu61L/j40MGki5XktymgMW57qRYlEYgZspfR3AQxCUAkNw==" saltValue="hqNNJ8NDFeRsRFw3BOevK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18.07</v>
      </c>
      <c r="G47" s="12">
        <v>17.579999999999998</v>
      </c>
      <c r="H47" s="12">
        <v>16.45</v>
      </c>
      <c r="I47" s="12">
        <v>16.55</v>
      </c>
      <c r="J47" s="13">
        <v>21.37</v>
      </c>
    </row>
    <row r="48" spans="2:10" ht="57.75" customHeight="1" x14ac:dyDescent="0.2">
      <c r="B48" s="14"/>
      <c r="C48" s="1177" t="s">
        <v>4</v>
      </c>
      <c r="D48" s="1177"/>
      <c r="E48" s="1178"/>
      <c r="F48" s="15">
        <v>4.9000000000000004</v>
      </c>
      <c r="G48" s="16">
        <v>4.95</v>
      </c>
      <c r="H48" s="16">
        <v>3.05</v>
      </c>
      <c r="I48" s="16">
        <v>3.34</v>
      </c>
      <c r="J48" s="17">
        <v>8.6199999999999992</v>
      </c>
    </row>
    <row r="49" spans="2:10" ht="57.75" customHeight="1" thickBot="1" x14ac:dyDescent="0.25">
      <c r="B49" s="18"/>
      <c r="C49" s="1179" t="s">
        <v>5</v>
      </c>
      <c r="D49" s="1179"/>
      <c r="E49" s="1180"/>
      <c r="F49" s="19">
        <v>10.15</v>
      </c>
      <c r="G49" s="20">
        <v>13.63</v>
      </c>
      <c r="H49" s="20">
        <v>14.38</v>
      </c>
      <c r="I49" s="20">
        <v>14.65</v>
      </c>
      <c r="J49" s="21">
        <v>10.27</v>
      </c>
    </row>
    <row r="50" spans="2:10" ht="13" x14ac:dyDescent="0.2"/>
  </sheetData>
  <sheetProtection algorithmName="SHA-512" hashValue="isUfTK4thJy+EA9PDcDSdWh+VHL+kMFfGBZX9SkdxvIp4pRmjPBy7zVKVv6vN/k9jY5DbO/e47sJkybmVFJlCg==" saltValue="yVqONyhpNX1ib7ENg+Tk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2025-03-12T09:36:37Z</cp:lastPrinted>
  <dcterms:created xsi:type="dcterms:W3CDTF">2025-02-19T02:16:49Z</dcterms:created>
  <dcterms:modified xsi:type="dcterms:W3CDTF">2025-11-14T07:40:00Z</dcterms:modified>
  <cp:category/>
</cp:coreProperties>
</file>