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新しいフォルダー\"/>
    </mc:Choice>
  </mc:AlternateContent>
  <xr:revisionPtr revIDLastSave="0" documentId="13_ncr:1_{FF8FAAE8-60F5-4932-9AE3-D3A6FE57535C}"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<sst xmlns="http://schemas.openxmlformats.org/spreadsheetml/2006/main" count="1071" uniqueCount="605">
  <si>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</si>
  <si>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</si>
  <si>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</si>
  <si>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</si>
  <si>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</si>
  <si>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</si>
  <si>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</si>
  <si>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</si>
  <si>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</si>
  <si>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</si>
  <si>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</si>
  <si>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</si>
  <si>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</si>
  <si>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</si>
  <si>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</si>
  <si>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</si>
  <si>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</si>
  <si>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</si>
  <si>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</si>
  <si>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</si>
  <si>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</si>
  <si>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</si>
  <si>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</si>
  <si>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</si>
  <si>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</si>
  <si>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</si>
  <si>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</si>
  <si>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</si>
  <si>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</si>
  <si>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</si>
  <si>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</si>
  <si>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</si>
  <si>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</si>
  <si>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</si>
  <si>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</si>
  <si>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</si>
  <si>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</si>
  <si>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</si>
  <si>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</si>
  <si>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</si>
  <si>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</si>
  <si>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</si>
  <si>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</si>
  <si>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</si>
  <si>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</si>
  <si>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</si>
  <si>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</si>
  <si>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</si>
  <si>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</si>
  <si>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</si>
  <si>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</si>
  <si>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</si>
  <si>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</si>
  <si>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</si>
  <si>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</si>
  <si>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</si>
  <si>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</si>
  <si>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</si>
  <si>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</si>
  <si>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</si>
  <si>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</si>
  <si>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</si>
  <si>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</si>
  <si>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</si>
  <si>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</si>
  <si>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</si>
  <si>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</si>
  <si>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</si>
  <si>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</si>
  <si>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</si>
  <si>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</si>
  <si>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</si>
  <si>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</si>
  <si>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</si>
  <si>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</si>
  <si>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</si>
  <si>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</si>
  <si>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</si>
  <si>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</si>
  <si>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</si>
  <si>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</si>
  <si>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</si>
  <si>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</si>
  <si>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</si>
  <si>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</si>
  <si>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</si>
  <si>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</si>
  <si>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</si>
  <si>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</si>
  <si>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</si>
  <si>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</si>
  <si>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</si>
  <si>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</si>
  <si>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</si>
  <si>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</si>
  <si>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</si>
  <si>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</si>
  <si>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</si>
  <si>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</si>
  <si>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</si>
  <si>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穴水町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</si>
  <si>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</si>
  <si>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</si>
  <si>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</si>
  <si>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</si>
  <si>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</si>
  <si>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</si>
  <si>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</si>
  <si>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</si>
  <si>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</si>
  <si>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</si>
  <si>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</si>
  <si>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</si>
  <si>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</si>
  <si>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</si>
  <si>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</si>
  <si>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</si>
  <si>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</si>
  <si>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</si>
  <si>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</si>
  <si>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</si>
  <si>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</si>
  <si>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</si>
  <si>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</si>
  <si>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</si>
  <si>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</si>
  <si>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</si>
  <si>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</si>
  <si>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</si>
  <si>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</si>
  <si>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</si>
  <si>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</si>
  <si>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</si>
  <si>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</si>
  <si>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</si>
  <si>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</si>
  <si>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</si>
  <si>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</si>
  <si>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</si>
  <si>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</si>
  <si>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</si>
  <si>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</si>
  <si>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</si>
  <si>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</si>
  <si>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</si>
  <si>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</si>
  <si>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</si>
  <si>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</si>
  <si>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</si>
  <si>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</si>
  <si>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</si>
  <si>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</si>
  <si>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</si>
  <si>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</si>
  <si>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</si>
  <si>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</si>
  <si>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</si>
  <si>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</si>
  <si>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</si>
  <si>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</si>
  <si>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</si>
  <si>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</si>
  <si>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</si>
  <si>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</si>
  <si>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</si>
  <si>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</si>
  <si>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</si>
  <si>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</si>
  <si>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</si>
  <si>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</si>
  <si>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</si>
  <si>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</si>
  <si>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</si>
  <si>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</si>
  <si>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</si>
  <si>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</si>
  <si>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</si>
  <si>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</si>
  <si>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</si>
  <si>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</si>
  <si>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</si>
  <si>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</si>
  <si>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</si>
  <si>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</si>
  <si>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</si>
  <si>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</si>
  <si>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</si>
  <si>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</si>
  <si>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</si>
  <si>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</si>
  <si>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</si>
  <si>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</si>
  <si>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</si>
  <si>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</si>
  <si>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</si>
  <si>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</si>
  <si>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</si>
  <si>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</si>
  <si>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</si>
  <si>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</si>
  <si>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</si>
  <si>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</si>
  <si>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</si>
  <si>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</si>
  <si>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</si>
  <si>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</si>
  <si>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</si>
  <si>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</si>
  <si>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</si>
  <si>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</si>
  <si>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</si>
  <si>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</si>
  <si>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</si>
  <si>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</si>
  <si>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</si>
  <si>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</si>
  <si>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</si>
  <si>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</si>
  <si>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</si>
  <si>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</si>
  <si>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</si>
  <si>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</si>
  <si>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</si>
  <si>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</si>
  <si>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石川県穴水町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</si>
  <si>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</si>
  <si>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</si>
  <si>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</si>
  <si>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</si>
  <si>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</si>
  <si>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</si>
  <si>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</si>
  <si>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</si>
  <si>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</si>
  <si>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</si>
  <si>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</si>
  <si>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</si>
  <si>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</si>
  <si>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</si>
  <si>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</si>
  <si>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</si>
  <si>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</si>
  <si>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</si>
  <si>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</si>
  <si>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</si>
  <si>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</si>
  <si>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</si>
  <si>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</si>
  <si>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</si>
  <si>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</si>
  <si>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</si>
  <si>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</si>
  <si>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</si>
  <si>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</si>
  <si>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</si>
  <si>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</si>
  <si>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</si>
  <si>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</si>
  <si>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</si>
  <si>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</si>
  <si>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</si>
  <si>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</si>
  <si>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</si>
  <si>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</si>
  <si>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</si>
  <si>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</si>
  <si>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</si>
  <si>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</si>
  <si>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</si>
  <si>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</si>
  <si>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</si>
  <si>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</si>
  <si>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</si>
  <si>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</si>
  <si>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</si>
  <si>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</si>
  <si>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</si>
  <si>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</si>
  <si>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</si>
  <si>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</si>
  <si>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</si>
  <si>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</si>
  <si>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</si>
  <si>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</si>
  <si>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</si>
  <si>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</si>
  <si>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</si>
  <si>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</si>
  <si>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</si>
  <si>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</si>
  <si>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</si>
  <si>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</si>
  <si>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</si>
  <si>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</si>
  <si>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</si>
  <si>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</si>
  <si>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</si>
  <si>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</si>
  <si>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</si>
  <si>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</si>
  <si>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</si>
  <si>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</si>
  <si>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</si>
  <si>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</si>
  <si>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</si>
  <si>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</si>
  <si>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</si>
  <si>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</si>
  <si>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</si>
  <si>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</si>
  <si>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</si>
  <si>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</si>
  <si>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</si>
  <si>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</si>
  <si>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</si>
  <si>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</si>
  <si>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</si>
  <si>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</si>
  <si>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</si>
  <si>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</si>
  <si>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</si>
  <si>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</si>
  <si>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</si>
  <si>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</si>
  <si>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</si>
  <si>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</si>
  <si>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</si>
  <si>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</si>
  <si>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</si>
  <si>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</si>
  <si>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</si>
  <si>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</si>
  <si>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</si>
  <si>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</si>
  <si>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</si>
  <si>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</si>
  <si>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</si>
  <si>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</si>
  <si>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</si>
  <si>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</si>
  <si>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</si>
  <si>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</si>
  <si>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</si>
  <si>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</si>
  <si>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</si>
  <si>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</si>
  <si>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</si>
  <si>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</si>
  <si>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</si>
  <si>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</si>
  <si>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</si>
  <si>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</si>
  <si>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</si>
  <si>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</si>
  <si>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</si>
  <si>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</si>
  <si>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</si>
  <si>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</si>
  <si>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</si>
  <si>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</si>
  <si>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</si>
  <si>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</si>
  <si>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</si>
  <si>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</si>
  <si>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</si>
  <si>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</si>
  <si>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</si>
  <si>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</si>
  <si>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</si>
  <si>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</si>
  <si>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</si>
  <si>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</si>
  <si>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</si>
  <si>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</si>
  <si>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</si>
  <si>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</si>
  <si>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</si>
  <si>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石川県穴水町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</si>
  <si>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</si>
  <si>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</si>
  <si>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</si>
  <si>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</si>
  <si>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</si>
  <si>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</si>
  <si>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</si>
  <si>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</si>
  <si>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</si>
  <si>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</si>
  <si>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</si>
  <si>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</si>
  <si>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</si>
  <si>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</si>
  <si>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</si>
  <si>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</si>
  <si>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</si>
  <si>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</si>
  <si>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</si>
  <si>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</si>
  <si>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</si>
  <si>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</si>
  <si>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</si>
  <si>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</si>
  <si>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</si>
  <si>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</si>
  <si>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</si>
  <si>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</si>
  <si>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</si>
  <si>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</si>
  <si>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</si>
  <si>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</si>
  <si>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</si>
  <si>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</si>
  <si>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</si>
  <si>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</si>
  <si>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</si>
  <si>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</si>
  <si>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</si>
  <si>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</si>
  <si>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</si>
  <si>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</si>
  <si>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</si>
  <si>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</si>
  <si>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</si>
  <si>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</si>
  <si>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</si>
  <si>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</si>
  <si>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</si>
  <si>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</si>
  <si>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</si>
  <si>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</si>
  <si>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</si>
  <si>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</si>
  <si>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</si>
  <si>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</si>
  <si>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</si>
  <si>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</si>
  <si>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</si>
  <si>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</si>
  <si>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</si>
  <si>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</si>
  <si>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</si>
  <si>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</si>
  <si>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</si>
  <si>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</si>
  <si>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</si>
  <si>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</si>
  <si>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</si>
  <si>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</si>
  <si>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</si>
  <si>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</si>
  <si>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</si>
  <si>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</si>
  <si>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</si>
  <si>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</si>
  <si>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</si>
  <si>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</si>
  <si>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</si>
  <si>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</si>
  <si>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</si>
  <si>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</si>
  <si>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</si>
  <si>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</si>
  <si>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</si>
  <si>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</si>
  <si>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</si>
  <si>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</si>
  <si>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</si>
  <si>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</si>
  <si>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</si>
  <si>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</si>
  <si>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</si>
  <si>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</si>
  <si>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</si>
  <si>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</si>
  <si>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</si>
  <si>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</si>
  <si>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</si>
  <si>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</si>
  <si>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</si>
  <si>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</si>
  <si>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</si>
  <si>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</si>
  <si>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</si>
  <si>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</si>
  <si>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</si>
  <si>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</si>
  <si>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</si>
  <si>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</si>
  <si>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</si>
  <si>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</si>
  <si>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</si>
  <si>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</si>
  <si>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</si>
  <si>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</si>
  <si>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</si>
  <si>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</si>
  <si>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</si>
  <si>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</si>
  <si>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</si>
  <si>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</si>
  <si>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</si>
  <si>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</si>
  <si>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</si>
  <si>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</si>
  <si>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</si>
  <si>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</si>
  <si>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</si>
  <si>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</si>
  <si>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</si>
  <si>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</si>
  <si>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</si>
  <si>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</si>
  <si>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</si>
  <si>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</si>
  <si>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</si>
  <si>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</si>
  <si>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</si>
  <si>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</si>
  <si>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</si>
  <si>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</si>
  <si>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</si>
  <si>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</si>
  <si>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</si>
  <si>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</si>
  <si>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</si>
  <si>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</si>
  <si>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</si>
  <si>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</si>
  <si>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</si>
  <si>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</si>
  <si>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</si>
  <si>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</si>
  <si>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</si>
  <si>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</si>
  <si>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</si>
  <si>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</si>
  <si>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</si>
  <si>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</si>
  <si>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</si>
  <si>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</si>
  <si>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</si>
  <si>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</si>
  <si>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</si>
  <si>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</si>
  <si>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</si>
  <si>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</si>
  <si>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</si>
  <si>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</si>
  <si>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</si>
  <si>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</si>
  <si>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</si>
  <si>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</si>
  <si>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</si>
  <si>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</si>
  <si>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</si>
  <si>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</si>
  <si>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</si>
  <si>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</si>
  <si>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</si>
  <si>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</si>
  <si>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</si>
  <si>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</si>
  <si>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</si>
  <si>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</si>
  <si>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</si>
  <si>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</si>
  <si>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</si>
  <si>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</si>
  <si>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</si>
  <si>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</si>
  <si>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</si>
  <si>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</si>
  <si>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</si>
  <si>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</si>
  <si>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</si>
  <si>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</si>
  <si>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</si>
  <si>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</si>
  <si>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</si>
  <si>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</si>
  <si>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</si>
  <si>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</si>
  <si>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</si>
  <si>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</si>
  <si>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3.18</t>
  </si>
  <si>
    <t>病院事業会計</t>
  </si>
  <si>
    <t>水道事業会計</t>
  </si>
  <si>
    <t>一般会計</t>
  </si>
  <si>
    <t>介護保険特別会計</t>
  </si>
  <si>
    <t>国民健康保険特別会計</t>
  </si>
  <si>
    <t>公共下水道事業特別会計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</si>
  <si>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</si>
  <si>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</si>
  <si>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</si>
  <si>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</si>
  <si>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</si>
  <si>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</si>
  <si>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</si>
  <si>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</si>
  <si>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</si>
  <si>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施設整備基金</t>
    <rPh sb="0" eb="2">
      <t>シセツ</t>
    </rPh>
    <rPh sb="2" eb="4">
      <t>セイビ</t>
    </rPh>
    <rPh sb="4" eb="6">
      <t>キキン</t>
    </rPh>
    <phoneticPr fontId="5"/>
  </si>
  <si>
    <t>社会福祉基金</t>
    <rPh sb="0" eb="2">
      <t>シャカイ</t>
    </rPh>
    <rPh sb="2" eb="4">
      <t>フクシ</t>
    </rPh>
    <rPh sb="4" eb="6">
      <t>キキン</t>
    </rPh>
    <phoneticPr fontId="5"/>
  </si>
  <si>
    <t>ふるさと応援基金</t>
    <rPh sb="4" eb="6">
      <t>オウエン</t>
    </rPh>
    <rPh sb="6" eb="8">
      <t>キキン</t>
    </rPh>
    <phoneticPr fontId="5"/>
  </si>
  <si>
    <t>災害対策基金</t>
    <rPh sb="0" eb="2">
      <t>サイガイ</t>
    </rPh>
    <rPh sb="2" eb="4">
      <t>タイサク</t>
    </rPh>
    <rPh sb="4" eb="6">
      <t>キキン</t>
    </rPh>
    <phoneticPr fontId="5"/>
  </si>
  <si>
    <t>地域資源活用支援基金</t>
    <rPh sb="0" eb="2">
      <t>チイキ</t>
    </rPh>
    <rPh sb="2" eb="4">
      <t>シゲン</t>
    </rPh>
    <rPh sb="4" eb="6">
      <t>カツヨウ</t>
    </rPh>
    <rPh sb="6" eb="8">
      <t>シエン</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</si>
</sst>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C236-408B-AE45-82A4B52F4E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117992</c:v>
                </c:pt>
                <c:pt idx="1">
                  <c:v>179277</c:v>
                </c:pt>
                <c:pt idx="2">
                  <c:v>186411</c:v>
                </c:pt>
                <c:pt idx="3">
                  <c:v>238544</c:v>
                </c:pt>
                <c:pt idx="4">
                  <c:v>109192</c:v>
                </c:pt>
              </c:numCache>
            </c:numRef>
          </c:val>
          <c:smooth val="0"/>
          <c:extLst>
            <c:ext xmlns:c16="http://schemas.microsoft.com/office/drawing/2014/chart" uri="{C3380CC4-5D6E-409C-BE32-E72D297353CC}">
              <c16:uniqueId val="{00000001-C236-408B-AE45-82A4B52F4E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c:v>
                </c:pt>
                <c:pt idx="1">
                  <c:v>3.07</c:v>
                </c:pt>
                <c:pt idx="2">
                  <c:v>5.0999999999999996</c:v>
                </c:pt>
                <c:pt idx="3">
                  <c:v>8.4600000000000009</c:v>
                </c:pt>
                <c:pt idx="4">
                  <c:v>5.35</c:v>
                </c:pt>
              </c:numCache>
            </c:numRef>
          </c:val>
          <c:extLst>
            <c:ext xmlns:c16="http://schemas.microsoft.com/office/drawing/2014/chart" uri="{C3380CC4-5D6E-409C-BE32-E72D297353CC}">
              <c16:uniqueId val="{00000000-0A94-44B3-8002-68FECB9149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30.04</c:v>
                </c:pt>
                <c:pt idx="1">
                  <c:v>30.49</c:v>
                </c:pt>
                <c:pt idx="2">
                  <c:v>30.86</c:v>
                </c:pt>
                <c:pt idx="3">
                  <c:v>31.37</c:v>
                </c:pt>
                <c:pt idx="4">
                  <c:v>37.58</c:v>
                </c:pt>
              </c:numCache>
            </c:numRef>
          </c:val>
          <c:extLst>
            <c:ext xmlns:c16="http://schemas.microsoft.com/office/drawing/2014/chart" uri="{C3380CC4-5D6E-409C-BE32-E72D297353CC}">
              <c16:uniqueId val="{00000001-0A94-44B3-8002-68FECB9149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0.03</c:v>
                </c:pt>
                <c:pt idx="1">
                  <c:v>1.78</c:v>
                </c:pt>
                <c:pt idx="2">
                  <c:v>2.1800000000000002</c:v>
                </c:pt>
                <c:pt idx="3">
                  <c:v>3.72</c:v>
                </c:pt>
                <c:pt idx="4">
                  <c:v>-3.18</c:v>
                </c:pt>
              </c:numCache>
            </c:numRef>
          </c:val>
          <c:smooth val="0"/>
          <c:extLst>
            <c:ext xmlns:c16="http://schemas.microsoft.com/office/drawing/2014/chart" uri="{C3380CC4-5D6E-409C-BE32-E72D297353CC}">
              <c16:uniqueId val="{00000002-0A94-44B3-8002-68FECB9149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7AC-458E-850B-68FADB975F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AC-458E-850B-68FADB975F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7AC-458E-850B-68FADB975F6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7AC-458E-850B-68FADB975F6A}"/>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0.61</c:v>
                </c:pt>
                <c:pt idx="4">
                  <c:v>#N/A</c:v>
                </c:pt>
                <c:pt idx="5">
                  <c:v>0</c:v>
                </c:pt>
                <c:pt idx="6">
                  <c:v>#N/A</c:v>
                </c:pt>
                <c:pt idx="7">
                  <c:v>0</c:v>
                </c:pt>
                <c:pt idx="8">
                  <c:v>#N/A</c:v>
                </c:pt>
                <c:pt idx="9">
                  <c:v>0</c:v>
                </c:pt>
              </c:numCache>
            </c:numRef>
          </c:val>
          <c:extLst>
            <c:ext xmlns:c16="http://schemas.microsoft.com/office/drawing/2014/chart" uri="{C3380CC4-5D6E-409C-BE32-E72D297353CC}">
              <c16:uniqueId val="{00000004-87AC-458E-850B-68FADB975F6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0.16</c:v>
                </c:pt>
                <c:pt idx="4">
                  <c:v>#N/A</c:v>
                </c:pt>
                <c:pt idx="5">
                  <c:v>0.14000000000000001</c:v>
                </c:pt>
                <c:pt idx="6">
                  <c:v>#N/A</c:v>
                </c:pt>
                <c:pt idx="7">
                  <c:v>0.19</c:v>
                </c:pt>
                <c:pt idx="8">
                  <c:v>#N/A</c:v>
                </c:pt>
                <c:pt idx="9">
                  <c:v>0.22</c:v>
                </c:pt>
              </c:numCache>
            </c:numRef>
          </c:val>
          <c:extLst>
            <c:ext xmlns:c16="http://schemas.microsoft.com/office/drawing/2014/chart" uri="{C3380CC4-5D6E-409C-BE32-E72D297353CC}">
              <c16:uniqueId val="{00000005-87AC-458E-850B-68FADB975F6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#N/A</c:v>
                </c:pt>
                <c:pt idx="3">
                  <c:v>0</c:v>
                </c:pt>
                <c:pt idx="4">
                  <c:v>#N/A</c:v>
                </c:pt>
                <c:pt idx="5">
                  <c:v>0.12</c:v>
                </c:pt>
                <c:pt idx="6">
                  <c:v>#N/A</c:v>
                </c:pt>
                <c:pt idx="7">
                  <c:v>0.05</c:v>
                </c:pt>
                <c:pt idx="8">
                  <c:v>#N/A</c:v>
                </c:pt>
                <c:pt idx="9">
                  <c:v>0.22</c:v>
                </c:pt>
              </c:numCache>
            </c:numRef>
          </c:val>
          <c:extLst>
            <c:ext xmlns:c16="http://schemas.microsoft.com/office/drawing/2014/chart" uri="{C3380CC4-5D6E-409C-BE32-E72D297353CC}">
              <c16:uniqueId val="{00000006-87AC-458E-850B-68FADB975F6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c:v>
                </c:pt>
                <c:pt idx="2">
                  <c:v>#N/A</c:v>
                </c:pt>
                <c:pt idx="3">
                  <c:v>3.06</c:v>
                </c:pt>
                <c:pt idx="4">
                  <c:v>#N/A</c:v>
                </c:pt>
                <c:pt idx="5">
                  <c:v>5.09</c:v>
                </c:pt>
                <c:pt idx="6">
                  <c:v>#N/A</c:v>
                </c:pt>
                <c:pt idx="7">
                  <c:v>8.4600000000000009</c:v>
                </c:pt>
                <c:pt idx="8">
                  <c:v>#N/A</c:v>
                </c:pt>
                <c:pt idx="9">
                  <c:v>5.35</c:v>
                </c:pt>
              </c:numCache>
            </c:numRef>
          </c:val>
          <c:extLst>
            <c:ext xmlns:c16="http://schemas.microsoft.com/office/drawing/2014/chart" uri="{C3380CC4-5D6E-409C-BE32-E72D297353CC}">
              <c16:uniqueId val="{00000007-87AC-458E-850B-68FADB975F6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12.35</c:v>
                </c:pt>
                <c:pt idx="2">
                  <c:v>#N/A</c:v>
                </c:pt>
                <c:pt idx="3">
                  <c:v>12.52</c:v>
                </c:pt>
                <c:pt idx="4">
                  <c:v>#N/A</c:v>
                </c:pt>
                <c:pt idx="5">
                  <c:v>11.78</c:v>
                </c:pt>
                <c:pt idx="6">
                  <c:v>#N/A</c:v>
                </c:pt>
                <c:pt idx="7">
                  <c:v>11.07</c:v>
                </c:pt>
                <c:pt idx="8">
                  <c:v>#N/A</c:v>
                </c:pt>
                <c:pt idx="9">
                  <c:v>9.76</c:v>
                </c:pt>
              </c:numCache>
            </c:numRef>
          </c:val>
          <c:extLst>
            <c:ext xmlns:c16="http://schemas.microsoft.com/office/drawing/2014/chart" uri="{C3380CC4-5D6E-409C-BE32-E72D297353CC}">
              <c16:uniqueId val="{00000008-87AC-458E-850B-68FADB975F6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29.27</c:v>
                </c:pt>
                <c:pt idx="2">
                  <c:v>#N/A</c:v>
                </c:pt>
                <c:pt idx="3">
                  <c:v>32.869999999999997</c:v>
                </c:pt>
                <c:pt idx="4">
                  <c:v>#N/A</c:v>
                </c:pt>
                <c:pt idx="5">
                  <c:v>35.17</c:v>
                </c:pt>
                <c:pt idx="6">
                  <c:v>#N/A</c:v>
                </c:pt>
                <c:pt idx="7">
                  <c:v>36.29</c:v>
                </c:pt>
                <c:pt idx="8">
                  <c:v>#N/A</c:v>
                </c:pt>
                <c:pt idx="9">
                  <c:v>41.02</c:v>
                </c:pt>
              </c:numCache>
            </c:numRef>
          </c:val>
          <c:extLst>
            <c:ext xmlns:c16="http://schemas.microsoft.com/office/drawing/2014/chart" uri="{C3380CC4-5D6E-409C-BE32-E72D297353CC}">
              <c16:uniqueId val="{00000009-87AC-458E-850B-68FADB975F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745</c:v>
                </c:pt>
                <c:pt idx="5">
                  <c:v>770</c:v>
                </c:pt>
                <c:pt idx="8">
                  <c:v>795</c:v>
                </c:pt>
                <c:pt idx="11">
                  <c:v>868</c:v>
                </c:pt>
                <c:pt idx="14">
                  <c:v>843</c:v>
                </c:pt>
              </c:numCache>
            </c:numRef>
          </c:val>
          <c:extLst>
            <c:ext xmlns:c16="http://schemas.microsoft.com/office/drawing/2014/chart" uri="{C3380CC4-5D6E-409C-BE32-E72D297353CC}">
              <c16:uniqueId val="{00000000-E6E4-4136-A195-E9CE3A5531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E4-4136-A195-E9CE3A5531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E4-4136-A195-E9CE3A5531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79</c:v>
                </c:pt>
                <c:pt idx="3">
                  <c:v>76</c:v>
                </c:pt>
                <c:pt idx="6">
                  <c:v>76</c:v>
                </c:pt>
                <c:pt idx="9">
                  <c:v>76</c:v>
                </c:pt>
                <c:pt idx="12">
                  <c:v>76</c:v>
                </c:pt>
              </c:numCache>
            </c:numRef>
          </c:val>
          <c:extLst>
            <c:ext xmlns:c16="http://schemas.microsoft.com/office/drawing/2014/chart" uri="{C3380CC4-5D6E-409C-BE32-E72D297353CC}">
              <c16:uniqueId val="{00000003-E6E4-4136-A195-E9CE3A5531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329</c:v>
                </c:pt>
                <c:pt idx="3">
                  <c:v>333</c:v>
                </c:pt>
                <c:pt idx="6">
                  <c:v>249</c:v>
                </c:pt>
                <c:pt idx="9">
                  <c:v>261</c:v>
                </c:pt>
                <c:pt idx="12">
                  <c:v>307</c:v>
                </c:pt>
              </c:numCache>
            </c:numRef>
          </c:val>
          <c:extLst>
            <c:ext xmlns:c16="http://schemas.microsoft.com/office/drawing/2014/chart" uri="{C3380CC4-5D6E-409C-BE32-E72D297353CC}">
              <c16:uniqueId val="{00000004-E6E4-4136-A195-E9CE3A5531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E4-4136-A195-E9CE3A5531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E4-4136-A195-E9CE3A5531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666</c:v>
                </c:pt>
                <c:pt idx="3">
                  <c:v>694</c:v>
                </c:pt>
                <c:pt idx="6">
                  <c:v>723</c:v>
                </c:pt>
                <c:pt idx="9">
                  <c:v>824</c:v>
                </c:pt>
                <c:pt idx="12">
                  <c:v>791</c:v>
                </c:pt>
              </c:numCache>
            </c:numRef>
          </c:val>
          <c:extLst>
            <c:ext xmlns:c16="http://schemas.microsoft.com/office/drawing/2014/chart" uri="{C3380CC4-5D6E-409C-BE32-E72D297353CC}">
              <c16:uniqueId val="{00000007-E6E4-4136-A195-E9CE3A5531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329</c:v>
                </c:pt>
                <c:pt idx="2">
                  <c:v>#N/A</c:v>
                </c:pt>
                <c:pt idx="3">
                  <c:v>#N/A</c:v>
                </c:pt>
                <c:pt idx="4">
                  <c:v>333</c:v>
                </c:pt>
                <c:pt idx="5">
                  <c:v>#N/A</c:v>
                </c:pt>
                <c:pt idx="6">
                  <c:v>#N/A</c:v>
                </c:pt>
                <c:pt idx="7">
                  <c:v>253</c:v>
                </c:pt>
                <c:pt idx="8">
                  <c:v>#N/A</c:v>
                </c:pt>
                <c:pt idx="9">
                  <c:v>#N/A</c:v>
                </c:pt>
                <c:pt idx="10">
                  <c:v>293</c:v>
                </c:pt>
                <c:pt idx="11">
                  <c:v>#N/A</c:v>
                </c:pt>
                <c:pt idx="12">
                  <c:v>#N/A</c:v>
                </c:pt>
                <c:pt idx="13">
                  <c:v>331</c:v>
                </c:pt>
                <c:pt idx="14">
                  <c:v>#N/A</c:v>
                </c:pt>
              </c:numCache>
            </c:numRef>
          </c:val>
          <c:smooth val="0"/>
          <c:extLst>
            <c:ext xmlns:c16="http://schemas.microsoft.com/office/drawing/2014/chart" uri="{C3380CC4-5D6E-409C-BE32-E72D297353CC}">
              <c16:uniqueId val="{00000008-E6E4-4136-A195-E9CE3A5531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7083</c:v>
                </c:pt>
                <c:pt idx="5">
                  <c:v>7586</c:v>
                </c:pt>
                <c:pt idx="8">
                  <c:v>8291</c:v>
                </c:pt>
                <c:pt idx="11">
                  <c:v>8432</c:v>
                </c:pt>
                <c:pt idx="14">
                  <c:v>8457</c:v>
                </c:pt>
              </c:numCache>
            </c:numRef>
          </c:val>
          <c:extLst>
            <c:ext xmlns:c16="http://schemas.microsoft.com/office/drawing/2014/chart" uri="{C3380CC4-5D6E-409C-BE32-E72D297353CC}">
              <c16:uniqueId val="{00000000-0170-479F-B75D-3D0B5358E0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728</c:v>
                </c:pt>
                <c:pt idx="5">
                  <c:v>491</c:v>
                </c:pt>
                <c:pt idx="8">
                  <c:v>448</c:v>
                </c:pt>
                <c:pt idx="11">
                  <c:v>417</c:v>
                </c:pt>
                <c:pt idx="14">
                  <c:v>408</c:v>
                </c:pt>
              </c:numCache>
            </c:numRef>
          </c:val>
          <c:extLst>
            <c:ext xmlns:c16="http://schemas.microsoft.com/office/drawing/2014/chart" uri="{C3380CC4-5D6E-409C-BE32-E72D297353CC}">
              <c16:uniqueId val="{00000001-0170-479F-B75D-3D0B5358E0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1421</c:v>
                </c:pt>
                <c:pt idx="5">
                  <c:v>1451</c:v>
                </c:pt>
                <c:pt idx="8">
                  <c:v>1522</c:v>
                </c:pt>
                <c:pt idx="11">
                  <c:v>1633</c:v>
                </c:pt>
                <c:pt idx="14">
                  <c:v>1885</c:v>
                </c:pt>
              </c:numCache>
            </c:numRef>
          </c:val>
          <c:extLst>
            <c:ext xmlns:c16="http://schemas.microsoft.com/office/drawing/2014/chart" uri="{C3380CC4-5D6E-409C-BE32-E72D297353CC}">
              <c16:uniqueId val="{00000002-0170-479F-B75D-3D0B5358E0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70-479F-B75D-3D0B5358E0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70-479F-B75D-3D0B5358E0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70-479F-B75D-3D0B5358E0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807</c:v>
                </c:pt>
                <c:pt idx="3">
                  <c:v>716</c:v>
                </c:pt>
                <c:pt idx="6">
                  <c:v>724</c:v>
                </c:pt>
                <c:pt idx="9">
                  <c:v>668</c:v>
                </c:pt>
                <c:pt idx="12">
                  <c:v>510</c:v>
                </c:pt>
              </c:numCache>
            </c:numRef>
          </c:val>
          <c:extLst>
            <c:ext xmlns:c16="http://schemas.microsoft.com/office/drawing/2014/chart" uri="{C3380CC4-5D6E-409C-BE32-E72D297353CC}">
              <c16:uniqueId val="{00000006-0170-479F-B75D-3D0B5358E0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504</c:v>
                </c:pt>
                <c:pt idx="3">
                  <c:v>431</c:v>
                </c:pt>
                <c:pt idx="6">
                  <c:v>358</c:v>
                </c:pt>
                <c:pt idx="9">
                  <c:v>285</c:v>
                </c:pt>
                <c:pt idx="12">
                  <c:v>211</c:v>
                </c:pt>
              </c:numCache>
            </c:numRef>
          </c:val>
          <c:extLst>
            <c:ext xmlns:c16="http://schemas.microsoft.com/office/drawing/2014/chart" uri="{C3380CC4-5D6E-409C-BE32-E72D297353CC}">
              <c16:uniqueId val="{00000007-0170-479F-B75D-3D0B5358E0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3101</c:v>
                </c:pt>
                <c:pt idx="3">
                  <c:v>3117</c:v>
                </c:pt>
                <c:pt idx="6">
                  <c:v>2898</c:v>
                </c:pt>
                <c:pt idx="9">
                  <c:v>2559</c:v>
                </c:pt>
                <c:pt idx="12">
                  <c:v>2209</c:v>
                </c:pt>
              </c:numCache>
            </c:numRef>
          </c:val>
          <c:extLst>
            <c:ext xmlns:c16="http://schemas.microsoft.com/office/drawing/2014/chart" uri="{C3380CC4-5D6E-409C-BE32-E72D297353CC}">
              <c16:uniqueId val="{00000008-0170-479F-B75D-3D0B5358E0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70-479F-B75D-3D0B5358E0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7247</c:v>
                </c:pt>
                <c:pt idx="3">
                  <c:v>8089</c:v>
                </c:pt>
                <c:pt idx="6">
                  <c:v>8205</c:v>
                </c:pt>
                <c:pt idx="9">
                  <c:v>9835</c:v>
                </c:pt>
                <c:pt idx="12">
                  <c:v>10034</c:v>
                </c:pt>
              </c:numCache>
            </c:numRef>
          </c:val>
          <c:extLst>
            <c:ext xmlns:c16="http://schemas.microsoft.com/office/drawing/2014/chart" uri="{C3380CC4-5D6E-409C-BE32-E72D297353CC}">
              <c16:uniqueId val="{0000000A-0170-479F-B75D-3D0B5358E0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2426</c:v>
                </c:pt>
                <c:pt idx="2">
                  <c:v>#N/A</c:v>
                </c:pt>
                <c:pt idx="3">
                  <c:v>#N/A</c:v>
                </c:pt>
                <c:pt idx="4">
                  <c:v>2826</c:v>
                </c:pt>
                <c:pt idx="5">
                  <c:v>#N/A</c:v>
                </c:pt>
                <c:pt idx="6">
                  <c:v>#N/A</c:v>
                </c:pt>
                <c:pt idx="7">
                  <c:v>1925</c:v>
                </c:pt>
                <c:pt idx="8">
                  <c:v>#N/A</c:v>
                </c:pt>
                <c:pt idx="9">
                  <c:v>#N/A</c:v>
                </c:pt>
                <c:pt idx="10">
                  <c:v>2865</c:v>
                </c:pt>
                <c:pt idx="11">
                  <c:v>#N/A</c:v>
                </c:pt>
                <c:pt idx="12">
                  <c:v>#N/A</c:v>
                </c:pt>
                <c:pt idx="13">
                  <c:v>2215</c:v>
                </c:pt>
                <c:pt idx="14">
                  <c:v>#N/A</c:v>
                </c:pt>
              </c:numCache>
            </c:numRef>
          </c:val>
          <c:smooth val="0"/>
          <c:extLst>
            <c:ext xmlns:c16="http://schemas.microsoft.com/office/drawing/2014/chart" uri="{C3380CC4-5D6E-409C-BE32-E72D297353CC}">
              <c16:uniqueId val="{0000000B-0170-479F-B75D-3D0B5358E0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1254</c:v>
                </c:pt>
                <c:pt idx="1">
                  <c:v>1364</c:v>
                </c:pt>
                <c:pt idx="2">
                  <c:v>1615</c:v>
                </c:pt>
              </c:numCache>
            </c:numRef>
          </c:val>
          <c:extLst>
            <c:ext xmlns:c16="http://schemas.microsoft.com/office/drawing/2014/chart" uri="{C3380CC4-5D6E-409C-BE32-E72D297353CC}">
              <c16:uniqueId val="{00000000-DA42-482F-9D2C-DF80BCF132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257</c:v>
                </c:pt>
                <c:pt idx="1">
                  <c:v>257</c:v>
                </c:pt>
                <c:pt idx="2">
                  <c:v>257</c:v>
                </c:pt>
              </c:numCache>
            </c:numRef>
          </c:val>
          <c:extLst>
            <c:ext xmlns:c16="http://schemas.microsoft.com/office/drawing/2014/chart" uri="{C3380CC4-5D6E-409C-BE32-E72D297353CC}">
              <c16:uniqueId val="{00000001-DA42-482F-9D2C-DF80BCF132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2037</c:v>
                </c:pt>
                <c:pt idx="1">
                  <c:v>2443</c:v>
                </c:pt>
                <c:pt idx="2">
                  <c:v>2782</c:v>
                </c:pt>
              </c:numCache>
            </c:numRef>
          </c:val>
          <c:extLst>
            <c:ext xmlns:c16="http://schemas.microsoft.com/office/drawing/2014/chart" uri="{C3380CC4-5D6E-409C-BE32-E72D297353CC}">
              <c16:uniqueId val="{00000002-DA42-482F-9D2C-DF80BCF132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元利償還金（一般会計）については横ばいであるが、今後も交付税措置率の高い過疎対策事業債等の有利な起債を活用していく必要がある。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実績なし</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地方債現在高は小学校建設事業等が今後控えていることから、今後も増加となる見込みである。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充当可能財源の内、基準財政需要額算入見込み額が増加していることから、引き続き、普通交付税措置率の高い地方債を活用し、健全な財政運営を図る。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石川県穴水町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本年度においては、決算剰余金や運用利子等による積立となり、全体で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公共施設の大規模更新に備えるため、施設整備基金への積み立てを継続している。しかし、将来的には大幅な取り崩しを行う見込みであり、基金残高は減少となる。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施設整備基金：公共施設における整備・更新に備えるもの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社会福祉基金：社会福祉の推進に寄与するもの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ふるさと応援基金：特別な財政需要に備えるもの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取り崩しにより減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施設整備基金については、公共施設の更新に備えていることから、大規模改修等が始まった場合に取り崩しを行う予定。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公共施設の更新に係る財源について、地方債や施設整備基金で賄えない場合に取り崩すこととする。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公共施設の更新に係る地方債の借入額が増加すると見込まれるため、将来の財政健全化を図るために取り崩すこととする。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6C67F32-0DDC-4406-87A1-C9CFC760D85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157CE8D-B8F0-4EC3-B9DE-16E98F6A8FA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1970825-F6B0-475A-AB06-4C51911BEEA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B710743-E2D3-4F12-9A3C-7EE7DF106A2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5C51B91-8224-467D-BF3C-A12E0EA78AB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35A5FC7-F600-4402-8B38-ED36B98295A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3990B7F-B7FF-4C1B-80AF-9FB02869203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546B862-099C-44D1-B278-5BE64761A97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090DB18-846C-4C84-A769-D27F37069A4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DB81D49-B2D8-4B45-9EE9-C7D7875E7F8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7,574
7,444
183.21
7,719,664
7,476,559
230,132
4,298,280
10,034,304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DEE5160-8258-4AC2-821D-246447EB6B2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6ABB2B4-C86A-4002-BE2A-4059EBEFAED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A7632A3-80D1-465A-BC75-60DF79720E7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40D665D-77A4-4C17-A802-91949488298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FDF58C0-9B8A-4A3E-A9B3-0EDC9968987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DE0C10D-5374-403A-94FB-A5254E5DBFB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D526700-61A3-44EA-8D59-58EE2EF8340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D75EC03-8129-4D11-87F7-8C454F6DA54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FB02AAE-D2E3-42A4-B7F1-0657E37AD72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3086233-A44D-4ECF-80D9-0D7B473782F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ED89DBD-900C-42C2-8AC3-966F2691494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28FF38F-98A3-4A56-9F35-D4BC9F1ABC5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90F3526-9E3F-4387-B99B-1B8FA068A04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AF2FD61-FC0D-4690-B4CB-12CEC358630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A2DE391-333F-4EF9-B869-3D74E0FAE61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0814CCC-3F77-4FBC-8DF5-63106FC63BB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E8E745B-4662-4813-817A-391EDA5026F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26B65F7-1B04-45CB-AFC2-595D4101D80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3D3C41B-720D-4A2E-BFC1-1E911FA7D50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5C362D1-E8FA-42B2-8F68-887894F38F6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A4E313B-6B03-47E1-84E3-CF45244744A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6186B2B-FFE7-4349-B3A7-3794C65ECD9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CE54595-7302-4937-BD37-F73CD15CF1F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BF09A15-5806-4C10-A529-57BFCC5F2A6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B63E49D-8C1D-498A-8F18-DD51181325A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1181EDF-C6C9-40EF-9053-D49122AC1AC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DC928F5-7DE3-4427-8A10-BF039D29B88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D00A35F-8026-4ABD-8E7B-CDC4FF10F80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BE12EF6-A518-40D7-8C19-BFC1629AF14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02F31B3-0BE7-4CF5-AAA3-6E9A723DE21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5C557A6-5E35-4E45-B7FD-B9AE1A0BB9D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B4589BD-4E4E-4202-B308-2D20FCBBAA5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3880297-E1BE-4DF0-86A0-C1FFEB821F2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0E2CFC4-55CD-415E-AE23-BDF7012B012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F976FEB-B287-4907-8B18-1FFD1EF0F75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9BA57B9-0F2F-48BC-9C95-65346FA0448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D774813-213A-4652-9D6C-90096A4F304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人口減少や全国平均を上回る高齢化率に加え、町内に中心となる産業が少ないこと等により財政基盤が弱く類似団体平均を下回っている。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期まち・ひと・しごと創生総合戦略に沿った施策を行い、町の活性化をはじめ、行政の効率化に努め、財政の健全化を図る。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B0B3FC5-FB03-4C95-90BD-3FBA8DEDA8F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B74761E9-204B-4B6D-B930-2B5B5CACD2A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313B8EAA-2B13-4D28-A60F-E512589C444D}"/>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4A2E44DD-B373-42E1-AC4C-D9F132688B03}"/>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C903A32-BB80-4146-9592-9D8843E0DB7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4DEAFFAB-9D21-4D4B-AD78-FDE6347AF391}"/>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2580F5D-099B-42A7-AAB1-5B6F124BFAD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51C7FF3A-C9BD-4931-8FD3-E029C15C83C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3B8B337B-8E25-42AD-A683-6EE4F40098D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FE629030-3FBC-4E99-8561-C7CAA9E13C4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E7AE7531-4793-4679-8F62-0BF76C4E117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B5F6D1F5-CA80-4368-A0BB-4B00D9A8D828}"/>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1B88A08E-BB51-410A-9374-19168F3D9A7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551980BA-0054-40F7-9CB0-CB9C865FB98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EC317BFD-7E86-4175-9CA0-E635C363DE6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4D330D63-F19F-415D-BB23-1697035D3EE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4E6CCC03-4DB0-43CF-90EE-35FDB7F8A9BE}"/>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A71BD569-2903-4ACF-BAC8-E7721D62ED45}"/>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754F2A19-F8BB-4103-A7F7-D396CDD57B22}"/>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A8706AA3-5891-4914-9FB5-02CE296AE634}"/>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C8D63400-CCAA-4172-82B7-648FA35749FA}"/>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FBE88A6B-EBEB-4545-969D-134790B0038D}"/>
            </a:ext>
          </a:extLst>
        </xdr:cNvPr>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CC7E40A2-A4E0-4B06-918D-8125E7624F81}"/>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9181E488-A4BA-41EA-AE6C-3CFC886CDF04}"/>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6B48C6A0-70EC-44B9-AD62-1D6B0AFB03D9}"/>
            </a:ext>
          </a:extLst>
        </xdr:cNvPr>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D397F257-4E23-47E5-933E-53435C005443}"/>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545D22D8-5130-4261-83D8-D3838829E013}"/>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97FCF760-FA61-4E2D-94CD-F6C50D55A8ED}"/>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EB235BC8-3208-4B13-9663-D53130CF6D49}"/>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90377F27-A819-484D-85B1-9451DEB95A86}"/>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785AAE1-F058-4308-89C4-FC7ECFDB2D52}"/>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7072E5B-828B-4121-B7EB-2DE1B067C908}"/>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C2AE2BAC-7CC5-4CE9-9342-A166C5F2661E}"/>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D68CCE01-AF74-4A3E-9C68-5A4810CB0EA6}"/>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E08104CD-74AC-40B9-9464-CFF14038471E}"/>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AE397AE-6F62-40AE-8CB9-5AE1993DFB2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6C1BCFE-488B-4920-AEE3-75388374345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DBE1DCC-1B30-480E-BD86-356FDFE8B86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7E75291-02E1-45DC-A087-6A1F78E3D8C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88B22E3-BFE0-4EC2-8CAA-F32EA1E07B1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679671E1-E1B6-4CBF-AFF7-D7709F99219C}"/>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AA66343A-7DD4-46B6-BC28-80FDBABA11E2}"/>
            </a:ext>
          </a:extLst>
        </xdr:cNvPr>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7F6F14AB-0A61-4EE1-B3EF-BEA08F4F73A4}"/>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92965413-946B-4CEE-952A-FD13E12AC437}"/>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A27EB059-F804-4FA8-91A8-C4EFB0336092}"/>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CC06D67B-DFB0-4A53-827D-C36CE43C15B4}"/>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C7E9E1A2-9CD9-4B1A-9BCE-35F9B532EF05}"/>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83C31A66-566B-467B-B4BA-0DE2AC0CBA73}"/>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FF80270C-7188-4D0D-911E-97A46F25BDF1}"/>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116FA513-9E47-4A74-83EE-524E4A1C83C3}"/>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CD017FA6-2E98-4530-9E5D-E52DE455C3F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9F03F11C-52AF-4B5E-913E-1C8967AB7CB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F4BE12C9-1ABF-464A-9D84-7A0E3DE747A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B4A61DE0-54C6-4F97-BC1D-367B8A8CAAA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D4CD10B4-D549-443F-A975-8B48520BA9F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FDC92610-17C8-4F89-B415-C5508310838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933C0DFD-0C8B-432E-839B-0B98260723A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C809C829-8161-470E-B642-882B399133C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B29F74B3-EB53-4844-AE5E-693084B326E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4691CD57-EBEA-4422-9A02-3823E11B11D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54CCA71F-D051-4023-AD0E-800A32B2FD8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44CEFA0B-2B85-465E-8DF9-2CC2B4A588D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3E19C64-1F78-4940-B5CC-6C68A6C9258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分子にある人件費については、再任用制度を適用していることから職員数が横ばいであっても人件費は減少傾向となっている。また、昨年度より定年退職者数が減少したことから、昨年度比▲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％人件費が減少した。</a:t>
          </a:r>
        </a:p>
        <a:p>
          <a:r>
            <a:rPr kumimoji="1" lang="ja-JP" altLang="en-US" sz="1300">
              <a:latin typeface="ＭＳ Ｐゴシック" panose="020B0600070205080204" pitchFamily="50" charset="-128"/>
              <a:ea typeface="ＭＳ Ｐゴシック" panose="020B0600070205080204" pitchFamily="50" charset="-128"/>
            </a:rPr>
            <a:t>　老朽化した公共施設等の維持管理経費の増加が見込まれることから、経常収支比率は今後増加すると予想される。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726D3CCD-47B8-4439-BECB-D28B759F042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EBC23F1B-938C-4610-9D62-B8D2E4C1660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432E300-C995-4613-932A-800787A5A66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51CF74C1-5BC0-40C6-BE32-FBEC9A9432D6}"/>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39548347-4EEC-41E5-9C31-6D9BBEFD72C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EA43C922-B46C-41F8-8DAA-33AE5F12950B}"/>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BC4B8285-2E4A-4D7D-9BE2-C2C5A67710F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6B175D31-902C-41E2-968B-A129B25FC56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9E6C2F68-3C15-4FDD-BD40-4BABE335F159}"/>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B59E2B65-1AC7-48A7-9413-393005C0CAA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7A2613F4-15CC-48EA-825F-A826F56C1FD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41E0C01-E5E1-45A6-80CD-90125A5CE45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AD8ECD2-C07C-48F8-A787-032326108A3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455CDD8D-3862-4D6C-B76C-3E7283B0152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720943A-E79C-4877-B00F-99D691CB8945}"/>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5BD14EBF-2D99-493F-AB7F-FB472467B3D4}"/>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FF442ECC-CB39-4EFC-B7A8-A52A70A8C073}"/>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980D00A0-29E3-491E-A9AF-9596859EC826}"/>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D0996FA0-2D27-4D7E-A233-0B487D021698}"/>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22606</xdr:rowOff>
    </xdr:to>
    <xdr:cxnSp macro="">
      <xdr:nvCxnSpPr>
        <xdr:cNvPr id="131" name="直線コネクタ 130">
          <a:extLst>
            <a:ext uri="{FF2B5EF4-FFF2-40B4-BE49-F238E27FC236}">
              <a16:creationId xmlns:a16="http://schemas.microsoft.com/office/drawing/2014/main" id="{38EA5FA0-40CE-4AC5-BFD3-5C809FC99657}"/>
            </a:ext>
          </a:extLst>
        </xdr:cNvPr>
        <xdr:cNvCxnSpPr/>
      </xdr:nvCxnSpPr>
      <xdr:spPr>
        <a:xfrm>
          <a:off x="4114800" y="107805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6EE33D85-675F-4E79-95C3-FC09D76E79EF}"/>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BBE90E15-11EE-4A90-BA38-F6BFC80006F5}"/>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63</xdr:row>
      <xdr:rowOff>138430</xdr:rowOff>
    </xdr:to>
    <xdr:cxnSp macro="">
      <xdr:nvCxnSpPr>
        <xdr:cNvPr id="134" name="直線コネクタ 133">
          <a:extLst>
            <a:ext uri="{FF2B5EF4-FFF2-40B4-BE49-F238E27FC236}">
              <a16:creationId xmlns:a16="http://schemas.microsoft.com/office/drawing/2014/main" id="{04DB66C4-794D-43CA-B68E-6B298F7E8D8E}"/>
            </a:ext>
          </a:extLst>
        </xdr:cNvPr>
        <xdr:cNvCxnSpPr/>
      </xdr:nvCxnSpPr>
      <xdr:spPr>
        <a:xfrm flipV="1">
          <a:off x="3225800" y="1078052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8E2EC17F-E616-4B3E-9470-E3A27EBABD63}"/>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240F702D-5982-46C8-BFBB-15884142A96A}"/>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87630</xdr:rowOff>
    </xdr:to>
    <xdr:cxnSp macro="">
      <xdr:nvCxnSpPr>
        <xdr:cNvPr id="137" name="直線コネクタ 136">
          <a:extLst>
            <a:ext uri="{FF2B5EF4-FFF2-40B4-BE49-F238E27FC236}">
              <a16:creationId xmlns:a16="http://schemas.microsoft.com/office/drawing/2014/main" id="{38886126-1FFE-49A4-AEF9-3F1118DFD1EC}"/>
            </a:ext>
          </a:extLst>
        </xdr:cNvPr>
        <xdr:cNvCxnSpPr/>
      </xdr:nvCxnSpPr>
      <xdr:spPr>
        <a:xfrm flipV="1">
          <a:off x="2336800" y="109397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52B3F6A6-04D3-474C-B3F9-41AE7CD79D0A}"/>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49DA82E9-DFD2-4A7E-AAB6-7484AC19BCF3}"/>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64</xdr:row>
      <xdr:rowOff>87630</xdr:rowOff>
    </xdr:to>
    <xdr:cxnSp macro="">
      <xdr:nvCxnSpPr>
        <xdr:cNvPr id="140" name="直線コネクタ 139">
          <a:extLst>
            <a:ext uri="{FF2B5EF4-FFF2-40B4-BE49-F238E27FC236}">
              <a16:creationId xmlns:a16="http://schemas.microsoft.com/office/drawing/2014/main" id="{A77AC56F-DE0E-4C7E-801A-CCB166E9F0F8}"/>
            </a:ext>
          </a:extLst>
        </xdr:cNvPr>
        <xdr:cNvCxnSpPr/>
      </xdr:nvCxnSpPr>
      <xdr:spPr>
        <a:xfrm>
          <a:off x="1447800" y="110218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EE62C331-F189-4D93-A0EB-88F6B92EFA26}"/>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CD1670CF-F77D-4497-B319-8EBC0942FD5F}"/>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1403E8C9-13E8-4C69-82BA-CDB2D18635A7}"/>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2AB0015F-7CBC-4ED1-B8DB-F0608464EE25}"/>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8C425B7-672C-4A2B-A459-0D58CE6DB7A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78C7405-FB7E-4294-B4AB-CCE000A796F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38D520A-1925-46FB-B298-ADC3961FDEA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87EB676-BB2F-4583-9C84-9B335EBD6EE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4266263-2895-48FC-8219-172F2C4ACBC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50" name="楕円 149">
          <a:extLst>
            <a:ext uri="{FF2B5EF4-FFF2-40B4-BE49-F238E27FC236}">
              <a16:creationId xmlns:a16="http://schemas.microsoft.com/office/drawing/2014/main" id="{177ED864-3623-44FB-A436-666103E8739C}"/>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1" name="財政構造の弾力性該当値テキスト">
          <a:extLst>
            <a:ext uri="{FF2B5EF4-FFF2-40B4-BE49-F238E27FC236}">
              <a16:creationId xmlns:a16="http://schemas.microsoft.com/office/drawing/2014/main" id="{93828F55-94C2-4F46-ABE6-60943DC3E546}"/>
            </a:ext>
          </a:extLst>
        </xdr:cNvPr>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2" name="楕円 151">
          <a:extLst>
            <a:ext uri="{FF2B5EF4-FFF2-40B4-BE49-F238E27FC236}">
              <a16:creationId xmlns:a16="http://schemas.microsoft.com/office/drawing/2014/main" id="{D154A122-2454-41D8-B97B-CE00ABAD9BFD}"/>
            </a:ext>
          </a:extLst>
        </xdr:cNvPr>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53" name="テキスト ボックス 152">
          <a:extLst>
            <a:ext uri="{FF2B5EF4-FFF2-40B4-BE49-F238E27FC236}">
              <a16:creationId xmlns:a16="http://schemas.microsoft.com/office/drawing/2014/main" id="{56B0BA02-4427-4742-B24D-43C514FC82CB}"/>
            </a:ext>
          </a:extLst>
        </xdr:cNvPr>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4" name="楕円 153">
          <a:extLst>
            <a:ext uri="{FF2B5EF4-FFF2-40B4-BE49-F238E27FC236}">
              <a16:creationId xmlns:a16="http://schemas.microsoft.com/office/drawing/2014/main" id="{F1599DC7-A2D3-4710-8547-D120E7DAA708}"/>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5" name="テキスト ボックス 154">
          <a:extLst>
            <a:ext uri="{FF2B5EF4-FFF2-40B4-BE49-F238E27FC236}">
              <a16:creationId xmlns:a16="http://schemas.microsoft.com/office/drawing/2014/main" id="{218809C1-CC95-4442-BBD5-9EECB9C0D67E}"/>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6" name="楕円 155">
          <a:extLst>
            <a:ext uri="{FF2B5EF4-FFF2-40B4-BE49-F238E27FC236}">
              <a16:creationId xmlns:a16="http://schemas.microsoft.com/office/drawing/2014/main" id="{CEA374DB-8983-41FF-8B49-82181EE9E2D7}"/>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57" name="テキスト ボックス 156">
          <a:extLst>
            <a:ext uri="{FF2B5EF4-FFF2-40B4-BE49-F238E27FC236}">
              <a16:creationId xmlns:a16="http://schemas.microsoft.com/office/drawing/2014/main" id="{AF474670-BF12-4321-B4EF-1A1FEBD45156}"/>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8" name="楕円 157">
          <a:extLst>
            <a:ext uri="{FF2B5EF4-FFF2-40B4-BE49-F238E27FC236}">
              <a16:creationId xmlns:a16="http://schemas.microsoft.com/office/drawing/2014/main" id="{65289723-C0B2-460B-98D2-1661B69FBDE4}"/>
            </a:ext>
          </a:extLst>
        </xdr:cNvPr>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109999</xdr:rowOff>
    </xdr:from>
    <xdr:ext cx="762000" cy="259045"/>
    <xdr:sp macro="" textlink="">
      <xdr:nvSpPr>
        <xdr:cNvPr id="159" name="テキスト ボックス 158">
          <a:extLst>
            <a:ext uri="{FF2B5EF4-FFF2-40B4-BE49-F238E27FC236}">
              <a16:creationId xmlns:a16="http://schemas.microsoft.com/office/drawing/2014/main" id="{D5A7C636-D4F3-4A14-82FA-9BA4770EEFAE}"/>
            </a:ext>
          </a:extLst>
        </xdr:cNvPr>
        <xdr:cNvSpPr txBox="1"/>
      </xdr:nvSpPr>
      <xdr:spPr>
        <a:xfrm>
          <a:off x="1066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7E269769-8323-404E-8F4C-5B9E3B9B70E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D31E0C2B-1EAA-4887-89BE-77F3F145DD9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7621746-192A-4939-9A57-39FD2DC3CDB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73BACE-CF12-429A-843B-679570117B4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6E58B0FC-817C-4258-A090-9480840F45A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50F2429-08B6-4B27-A81A-4DF2F55BCEC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9EDC57D-0F9C-451C-AB89-4DEC5E40001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827DD3AF-F089-4CDB-8098-82C6E698929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6A2B626C-0D69-497D-9D50-F0D53AD872A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B4393EA7-98D0-4730-935C-4CFE502A0D7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F98FB173-CE24-46BA-9C22-4172DDBF380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45560E95-202C-47B2-8355-1206C1F22EA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3FCF5D1E-CE7F-403A-8485-EE103C7F14E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人あたりの人件費・物件費等決算額は増加傾向にあるものの、物件費は昨年度に比べて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％減額、人件費は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％減額となっている。</a:t>
          </a:r>
        </a:p>
        <a:p>
          <a:r>
            <a:rPr kumimoji="1" lang="ja-JP" altLang="en-US" sz="1300">
              <a:latin typeface="ＭＳ Ｐゴシック" panose="020B0600070205080204" pitchFamily="50" charset="-128"/>
              <a:ea typeface="ＭＳ Ｐゴシック" panose="020B0600070205080204" pitchFamily="50" charset="-128"/>
            </a:rPr>
            <a:t>　人口減少が著しいなか今後も増加傾向にあるが、引き続き、再任用制度や指定管理者制度等を活用し、コスト削減に努める。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9DEB749-25CB-4614-BA9E-3E8475307CB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88719D17-51EB-47D0-9A40-3AD7A53678E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76043369-5B69-4D86-B384-1393F7AAC82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376D4FCA-FE26-44E5-9116-D61EADB25BB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AE124451-5A45-435C-B04A-4959C7DDCB6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E83AFD57-1925-4B6B-8008-D5EDEDF781C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836B3D93-70CA-4A1E-94FF-B060C1F4647B}"/>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5504E3D-B6EB-4136-B37D-EEBBEBBC3CA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1FABB42F-67BA-43A7-909A-48496E85CAD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44707137-116C-4D21-81CE-B63405BBDBB2}"/>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76D37B79-8B1E-42FC-9615-1CBEDE2E9BE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B87AB2C6-7731-41F3-9D34-3425832AAB0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819A54BA-57C8-4AD6-8AB6-F73C3C26274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DA0BF09-16F7-41D9-9048-93056319652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DAE34E2F-4C7F-4134-B28E-799D50D5217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F1B8017E-9A07-413D-8BCB-D7F6005B39E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96F9942A-C401-44B9-A201-E630E8242979}"/>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98960F1-C8C0-4857-AC8A-2753AB54EEF7}"/>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4432A1AD-C2D1-4EB4-8A13-1DF4003F7B8D}"/>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D350B7A3-C664-4A64-8777-97C418F6696A}"/>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345788A8-94F3-4431-BF50-6005A51EF7B3}"/>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152936</xdr:rowOff>
    </xdr:from>
    <xdr:to>
      <xdr:col>23</xdr:col>
      <xdr:colOff>133350</xdr:colOff>
      <xdr:row>80</xdr:row>
      <xdr:rowOff>164551</xdr:rowOff>
    </xdr:to>
    <xdr:cxnSp macro="">
      <xdr:nvCxnSpPr>
        <xdr:cNvPr id="194" name="直線コネクタ 193">
          <a:extLst>
            <a:ext uri="{FF2B5EF4-FFF2-40B4-BE49-F238E27FC236}">
              <a16:creationId xmlns:a16="http://schemas.microsoft.com/office/drawing/2014/main" id="{1DDBBD21-A463-4613-AE8C-0095EF462888}"/>
            </a:ext>
          </a:extLst>
        </xdr:cNvPr>
        <xdr:cNvCxnSpPr/>
      </xdr:nvCxnSpPr>
      <xdr:spPr>
        <a:xfrm>
          <a:off x="4114800" y="13868936"/>
          <a:ext cx="8382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2239724E-BBCD-4CA2-ABE8-CD1FC29C7C98}"/>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3397158A-6715-4176-B0FB-D2594D27D1A9}"/>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109941</xdr:rowOff>
    </xdr:from>
    <xdr:to>
      <xdr:col>19</xdr:col>
      <xdr:colOff>133350</xdr:colOff>
      <xdr:row>80</xdr:row>
      <xdr:rowOff>152936</xdr:rowOff>
    </xdr:to>
    <xdr:cxnSp macro="">
      <xdr:nvCxnSpPr>
        <xdr:cNvPr id="197" name="直線コネクタ 196">
          <a:extLst>
            <a:ext uri="{FF2B5EF4-FFF2-40B4-BE49-F238E27FC236}">
              <a16:creationId xmlns:a16="http://schemas.microsoft.com/office/drawing/2014/main" id="{A545AE23-30B4-4576-B721-A3845AC17E82}"/>
            </a:ext>
          </a:extLst>
        </xdr:cNvPr>
        <xdr:cNvCxnSpPr/>
      </xdr:nvCxnSpPr>
      <xdr:spPr>
        <a:xfrm>
          <a:off x="3225800" y="13825941"/>
          <a:ext cx="889000" cy="4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39989716-D502-4453-8C09-F4A700E42391}"/>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7D2CD16A-1AF3-4855-9720-F37979B1D27D}"/>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80820</xdr:rowOff>
    </xdr:from>
    <xdr:to>
      <xdr:col>15</xdr:col>
      <xdr:colOff>82550</xdr:colOff>
      <xdr:row>80</xdr:row>
      <xdr:rowOff>109941</xdr:rowOff>
    </xdr:to>
    <xdr:cxnSp macro="">
      <xdr:nvCxnSpPr>
        <xdr:cNvPr id="200" name="直線コネクタ 199">
          <a:extLst>
            <a:ext uri="{FF2B5EF4-FFF2-40B4-BE49-F238E27FC236}">
              <a16:creationId xmlns:a16="http://schemas.microsoft.com/office/drawing/2014/main" id="{20430959-0976-41D4-A658-42A58C9B7287}"/>
            </a:ext>
          </a:extLst>
        </xdr:cNvPr>
        <xdr:cNvCxnSpPr/>
      </xdr:nvCxnSpPr>
      <xdr:spPr>
        <a:xfrm>
          <a:off x="2336800" y="13796820"/>
          <a:ext cx="8890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D88D7F6A-99C9-43E7-BF37-1FE7A0FF9B05}"/>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5F1E4179-4B3A-419C-9E04-756C3A01533A}"/>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57756</xdr:rowOff>
    </xdr:from>
    <xdr:to>
      <xdr:col>11</xdr:col>
      <xdr:colOff>31750</xdr:colOff>
      <xdr:row>80</xdr:row>
      <xdr:rowOff>80820</xdr:rowOff>
    </xdr:to>
    <xdr:cxnSp macro="">
      <xdr:nvCxnSpPr>
        <xdr:cNvPr id="203" name="直線コネクタ 202">
          <a:extLst>
            <a:ext uri="{FF2B5EF4-FFF2-40B4-BE49-F238E27FC236}">
              <a16:creationId xmlns:a16="http://schemas.microsoft.com/office/drawing/2014/main" id="{C4773886-AD5D-44B8-8CA5-91862914CA48}"/>
            </a:ext>
          </a:extLst>
        </xdr:cNvPr>
        <xdr:cNvCxnSpPr/>
      </xdr:nvCxnSpPr>
      <xdr:spPr>
        <a:xfrm>
          <a:off x="1447800" y="13773756"/>
          <a:ext cx="889000" cy="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D17BF82C-4032-4D79-9F5B-AC28A94EB1D3}"/>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5C28BBA9-C90C-44E7-AF20-693D5CC6A652}"/>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5B6585CF-896B-4F9C-95CA-CFA0F6A75E4D}"/>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E7E2506D-99FA-4539-A651-5C2B7912D38A}"/>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49F72D6-8E0F-4CB5-9CB9-281AADDEFA8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9342263-39F2-4C43-AB16-6BAB4FBFF1E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86D7AEE-7659-44CF-8D91-97191CC1E79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7A564AE-46B6-44E5-9E6B-6DB1A4D029D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2BC1789-70E9-48B3-B065-D6D26A8B34E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113751</xdr:rowOff>
    </xdr:from>
    <xdr:to>
      <xdr:col>23</xdr:col>
      <xdr:colOff>184150</xdr:colOff>
      <xdr:row>81</xdr:row>
      <xdr:rowOff>43901</xdr:rowOff>
    </xdr:to>
    <xdr:sp macro="" textlink="">
      <xdr:nvSpPr>
        <xdr:cNvPr id="213" name="楕円 212">
          <a:extLst>
            <a:ext uri="{FF2B5EF4-FFF2-40B4-BE49-F238E27FC236}">
              <a16:creationId xmlns:a16="http://schemas.microsoft.com/office/drawing/2014/main" id="{39648DB9-EF4F-430D-B4DA-053D753CCDA2}"/>
            </a:ext>
          </a:extLst>
        </xdr:cNvPr>
        <xdr:cNvSpPr/>
      </xdr:nvSpPr>
      <xdr:spPr>
        <a:xfrm>
          <a:off x="4902200" y="138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130278</xdr:rowOff>
    </xdr:from>
    <xdr:ext cx="762000" cy="259045"/>
    <xdr:sp macro="" textlink="">
      <xdr:nvSpPr>
        <xdr:cNvPr id="214" name="人件費・物件費等の状況該当値テキスト">
          <a:extLst>
            <a:ext uri="{FF2B5EF4-FFF2-40B4-BE49-F238E27FC236}">
              <a16:creationId xmlns:a16="http://schemas.microsoft.com/office/drawing/2014/main" id="{6BA13B9F-9E88-4A3E-9C3F-0DD604CDE1C2}"/>
            </a:ext>
          </a:extLst>
        </xdr:cNvPr>
        <xdr:cNvSpPr txBox="1"/>
      </xdr:nvSpPr>
      <xdr:spPr>
        <a:xfrm>
          <a:off x="5041900" y="1367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102136</xdr:rowOff>
    </xdr:from>
    <xdr:to>
      <xdr:col>19</xdr:col>
      <xdr:colOff>184150</xdr:colOff>
      <xdr:row>81</xdr:row>
      <xdr:rowOff>32286</xdr:rowOff>
    </xdr:to>
    <xdr:sp macro="" textlink="">
      <xdr:nvSpPr>
        <xdr:cNvPr id="215" name="楕円 214">
          <a:extLst>
            <a:ext uri="{FF2B5EF4-FFF2-40B4-BE49-F238E27FC236}">
              <a16:creationId xmlns:a16="http://schemas.microsoft.com/office/drawing/2014/main" id="{DD124FE7-0620-4DEF-AA0A-C549D7876D43}"/>
            </a:ext>
          </a:extLst>
        </xdr:cNvPr>
        <xdr:cNvSpPr/>
      </xdr:nvSpPr>
      <xdr:spPr>
        <a:xfrm>
          <a:off x="4064000" y="138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42463</xdr:rowOff>
    </xdr:from>
    <xdr:ext cx="736600" cy="259045"/>
    <xdr:sp macro="" textlink="">
      <xdr:nvSpPr>
        <xdr:cNvPr id="216" name="テキスト ボックス 215">
          <a:extLst>
            <a:ext uri="{FF2B5EF4-FFF2-40B4-BE49-F238E27FC236}">
              <a16:creationId xmlns:a16="http://schemas.microsoft.com/office/drawing/2014/main" id="{304DCA8B-233A-4020-94DD-8280367854D2}"/>
            </a:ext>
          </a:extLst>
        </xdr:cNvPr>
        <xdr:cNvSpPr txBox="1"/>
      </xdr:nvSpPr>
      <xdr:spPr>
        <a:xfrm>
          <a:off x="3733800" y="13587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59141</xdr:rowOff>
    </xdr:from>
    <xdr:to>
      <xdr:col>15</xdr:col>
      <xdr:colOff>133350</xdr:colOff>
      <xdr:row>80</xdr:row>
      <xdr:rowOff>160741</xdr:rowOff>
    </xdr:to>
    <xdr:sp macro="" textlink="">
      <xdr:nvSpPr>
        <xdr:cNvPr id="217" name="楕円 216">
          <a:extLst>
            <a:ext uri="{FF2B5EF4-FFF2-40B4-BE49-F238E27FC236}">
              <a16:creationId xmlns:a16="http://schemas.microsoft.com/office/drawing/2014/main" id="{6CECBB0B-40A0-4DC1-AEEE-0DC23503D5F6}"/>
            </a:ext>
          </a:extLst>
        </xdr:cNvPr>
        <xdr:cNvSpPr/>
      </xdr:nvSpPr>
      <xdr:spPr>
        <a:xfrm>
          <a:off x="3175000" y="1377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170918</xdr:rowOff>
    </xdr:from>
    <xdr:ext cx="762000" cy="259045"/>
    <xdr:sp macro="" textlink="">
      <xdr:nvSpPr>
        <xdr:cNvPr id="218" name="テキスト ボックス 217">
          <a:extLst>
            <a:ext uri="{FF2B5EF4-FFF2-40B4-BE49-F238E27FC236}">
              <a16:creationId xmlns:a16="http://schemas.microsoft.com/office/drawing/2014/main" id="{6301F37F-D709-4717-8DC4-4CE343E3A0CE}"/>
            </a:ext>
          </a:extLst>
        </xdr:cNvPr>
        <xdr:cNvSpPr txBox="1"/>
      </xdr:nvSpPr>
      <xdr:spPr>
        <a:xfrm>
          <a:off x="2844800" y="1354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30020</xdr:rowOff>
    </xdr:from>
    <xdr:to>
      <xdr:col>11</xdr:col>
      <xdr:colOff>82550</xdr:colOff>
      <xdr:row>80</xdr:row>
      <xdr:rowOff>131620</xdr:rowOff>
    </xdr:to>
    <xdr:sp macro="" textlink="">
      <xdr:nvSpPr>
        <xdr:cNvPr id="219" name="楕円 218">
          <a:extLst>
            <a:ext uri="{FF2B5EF4-FFF2-40B4-BE49-F238E27FC236}">
              <a16:creationId xmlns:a16="http://schemas.microsoft.com/office/drawing/2014/main" id="{678D2859-1548-415C-B4F5-2911F3B5FD40}"/>
            </a:ext>
          </a:extLst>
        </xdr:cNvPr>
        <xdr:cNvSpPr/>
      </xdr:nvSpPr>
      <xdr:spPr>
        <a:xfrm>
          <a:off x="2286000" y="137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141797</xdr:rowOff>
    </xdr:from>
    <xdr:ext cx="762000" cy="259045"/>
    <xdr:sp macro="" textlink="">
      <xdr:nvSpPr>
        <xdr:cNvPr id="220" name="テキスト ボックス 219">
          <a:extLst>
            <a:ext uri="{FF2B5EF4-FFF2-40B4-BE49-F238E27FC236}">
              <a16:creationId xmlns:a16="http://schemas.microsoft.com/office/drawing/2014/main" id="{DF58E163-F3D4-4764-A0C1-EAC7C3593B72}"/>
            </a:ext>
          </a:extLst>
        </xdr:cNvPr>
        <xdr:cNvSpPr txBox="1"/>
      </xdr:nvSpPr>
      <xdr:spPr>
        <a:xfrm>
          <a:off x="1955800" y="135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6956</xdr:rowOff>
    </xdr:from>
    <xdr:to>
      <xdr:col>7</xdr:col>
      <xdr:colOff>31750</xdr:colOff>
      <xdr:row>80</xdr:row>
      <xdr:rowOff>108556</xdr:rowOff>
    </xdr:to>
    <xdr:sp macro="" textlink="">
      <xdr:nvSpPr>
        <xdr:cNvPr id="221" name="楕円 220">
          <a:extLst>
            <a:ext uri="{FF2B5EF4-FFF2-40B4-BE49-F238E27FC236}">
              <a16:creationId xmlns:a16="http://schemas.microsoft.com/office/drawing/2014/main" id="{2041D0FD-0B48-4186-887E-BF0979C60AA7}"/>
            </a:ext>
          </a:extLst>
        </xdr:cNvPr>
        <xdr:cNvSpPr/>
      </xdr:nvSpPr>
      <xdr:spPr>
        <a:xfrm>
          <a:off x="1397000" y="137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118733</xdr:rowOff>
    </xdr:from>
    <xdr:ext cx="762000" cy="259045"/>
    <xdr:sp macro="" textlink="">
      <xdr:nvSpPr>
        <xdr:cNvPr id="222" name="テキスト ボックス 221">
          <a:extLst>
            <a:ext uri="{FF2B5EF4-FFF2-40B4-BE49-F238E27FC236}">
              <a16:creationId xmlns:a16="http://schemas.microsoft.com/office/drawing/2014/main" id="{759B4489-64C8-4E5B-897D-510B5345B17A}"/>
            </a:ext>
          </a:extLst>
        </xdr:cNvPr>
        <xdr:cNvSpPr txBox="1"/>
      </xdr:nvSpPr>
      <xdr:spPr>
        <a:xfrm>
          <a:off x="1066800" y="1349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FE30426A-68BA-4D28-A173-692431D8AE6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8A86F9A9-098C-4E0D-A1A6-A0F1F5691C9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FE5C05A0-1266-4D98-B46B-6C54780E01C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135AB5D7-1CF3-4856-9152-DC00D88843C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F603098A-09CA-4763-88B8-7B40B6FAFAE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8F432018-300B-4ADB-BD8A-BE4435E9C12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B8EC01BF-5028-45B2-AC6C-61241241126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721EBD63-1000-4B81-8C7E-32C143A79F7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774A5515-2C9D-42CB-B19E-D6D2E0DB95B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CC561D5D-FF79-4A7E-8C26-E1173622075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54B95EB8-2474-4AB4-810E-EB7A218E58D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23C049B0-2B03-43A6-A09D-65E092B297B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4EF48738-D593-4C83-96D3-5172D2CB6B8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従来からの給与水準が低かったものについて見直しを行い、今後も給与の適正化に努める。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37092533-7251-422B-B51E-24A02BC9875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ABA10E5-292F-452D-BED6-5A49927CB4D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83371635-F85C-49F9-B101-7852A6DC973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3FDA27A8-EA97-4EB4-A811-AE91AD14CB9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9A4782D2-0ABB-4F1D-AC34-2B8686C4FE3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FB3B050E-9D26-4D65-BB8B-412662D68FC7}"/>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5C564A4D-9458-4007-BAE1-31EC32E44F86}"/>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E7465B9C-A17E-40F3-8C32-A96AB64576B9}"/>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35113EFF-5763-43DE-92A7-1F9291EDA1F2}"/>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B50C86DC-997B-4F28-B9C0-AF3AECFFBC5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4D902410-CBCA-4A20-B5B5-A15C36FDAC97}"/>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38AE674-DFF7-4590-9963-1040638426B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EFCFAFA8-50B7-42F4-9B5C-46B53008B37B}"/>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DB4F4FD3-4CCD-4C4C-8827-FAC1F02B937D}"/>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BAAA8517-8FF9-4390-87BC-22A97B2DEC8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CBD1A7C1-8475-47DF-9D23-6D2EA0D331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57D889AF-534F-401E-8D07-552155E1DBD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734CFE23-A634-486B-9379-2CCE99EFA2B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201C3147-D920-4074-BC29-EDA0530F69FE}"/>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D001BC-37FA-42F3-A2B2-FD7BCEC03CD1}"/>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D687CBD6-F8D2-46AD-832D-E1E79BF5305B}"/>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F315ECBF-5A35-41F0-9984-793D06C9AE09}"/>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120952</xdr:rowOff>
    </xdr:from>
    <xdr:to>
      <xdr:col>81</xdr:col>
      <xdr:colOff>44450</xdr:colOff>
      <xdr:row>83</xdr:row>
      <xdr:rowOff>110368</xdr:rowOff>
    </xdr:to>
    <xdr:cxnSp macro="">
      <xdr:nvCxnSpPr>
        <xdr:cNvPr id="258" name="直線コネクタ 257">
          <a:extLst>
            <a:ext uri="{FF2B5EF4-FFF2-40B4-BE49-F238E27FC236}">
              <a16:creationId xmlns:a16="http://schemas.microsoft.com/office/drawing/2014/main" id="{584287C9-4C0F-448D-8023-2EC9F13EF670}"/>
            </a:ext>
          </a:extLst>
        </xdr:cNvPr>
        <xdr:cNvCxnSpPr/>
      </xdr:nvCxnSpPr>
      <xdr:spPr>
        <a:xfrm>
          <a:off x="16179800" y="1417985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5447D77D-07A1-455D-8E1E-F026EBADFB7B}"/>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C93BD55D-BF23-4D6D-8A95-2F213C9295D1}"/>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52009</xdr:rowOff>
    </xdr:from>
    <xdr:to>
      <xdr:col>77</xdr:col>
      <xdr:colOff>44450</xdr:colOff>
      <xdr:row>82</xdr:row>
      <xdr:rowOff>120952</xdr:rowOff>
    </xdr:to>
    <xdr:cxnSp macro="">
      <xdr:nvCxnSpPr>
        <xdr:cNvPr id="261" name="直線コネクタ 260">
          <a:extLst>
            <a:ext uri="{FF2B5EF4-FFF2-40B4-BE49-F238E27FC236}">
              <a16:creationId xmlns:a16="http://schemas.microsoft.com/office/drawing/2014/main" id="{8597DE31-04B9-4EB9-A326-803A3897F460}"/>
            </a:ext>
          </a:extLst>
        </xdr:cNvPr>
        <xdr:cNvCxnSpPr/>
      </xdr:nvCxnSpPr>
      <xdr:spPr>
        <a:xfrm>
          <a:off x="15290800" y="141109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E55D6FD0-19CA-4DEA-B5CD-4996D3EECA37}"/>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8E966D32-1B55-4D68-9EAB-3CC49ACF1AAA}"/>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52009</xdr:rowOff>
    </xdr:from>
    <xdr:to>
      <xdr:col>72</xdr:col>
      <xdr:colOff>203200</xdr:colOff>
      <xdr:row>82</xdr:row>
      <xdr:rowOff>52009</xdr:rowOff>
    </xdr:to>
    <xdr:cxnSp macro="">
      <xdr:nvCxnSpPr>
        <xdr:cNvPr id="264" name="直線コネクタ 263">
          <a:extLst>
            <a:ext uri="{FF2B5EF4-FFF2-40B4-BE49-F238E27FC236}">
              <a16:creationId xmlns:a16="http://schemas.microsoft.com/office/drawing/2014/main" id="{7797BCD5-8109-40F1-ACB2-1E9CD4E411A9}"/>
            </a:ext>
          </a:extLst>
        </xdr:cNvPr>
        <xdr:cNvCxnSpPr/>
      </xdr:nvCxnSpPr>
      <xdr:spPr>
        <a:xfrm>
          <a:off x="14401800" y="141109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C5A211D0-94D5-40DA-9DBE-99ADE14975DE}"/>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FFEDC0CF-C4AD-4967-B975-F046FB941E96}"/>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120045</xdr:rowOff>
    </xdr:from>
    <xdr:to>
      <xdr:col>68</xdr:col>
      <xdr:colOff>152400</xdr:colOff>
      <xdr:row>82</xdr:row>
      <xdr:rowOff>52009</xdr:rowOff>
    </xdr:to>
    <xdr:cxnSp macro="">
      <xdr:nvCxnSpPr>
        <xdr:cNvPr id="267" name="直線コネクタ 266">
          <a:extLst>
            <a:ext uri="{FF2B5EF4-FFF2-40B4-BE49-F238E27FC236}">
              <a16:creationId xmlns:a16="http://schemas.microsoft.com/office/drawing/2014/main" id="{8CDAE7EA-5F03-461B-806A-C5A3EFB42174}"/>
            </a:ext>
          </a:extLst>
        </xdr:cNvPr>
        <xdr:cNvCxnSpPr/>
      </xdr:nvCxnSpPr>
      <xdr:spPr>
        <a:xfrm>
          <a:off x="13512800" y="140074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2D45A528-F552-4046-B872-5A506F79EDDE}"/>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7E0F7DFF-C668-4ADE-8C03-3B67D1BA9E73}"/>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18CB6D97-FA09-4EB3-914E-A3C6132ACD5A}"/>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AC91A303-125E-401E-9ECE-C4524C80C922}"/>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FC0069F-95C8-46B9-B6E1-75C7CAC4A51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CB4E7B9-741C-484C-A25A-745BDD4A8C1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F32D65A-0B53-4F08-BFDE-96E90EF6909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A6049DF-8FD2-4CA9-8001-B61010FFA21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3671D38-FC7A-4BD5-A105-2287D4DB7B4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59568</xdr:rowOff>
    </xdr:from>
    <xdr:to>
      <xdr:col>81</xdr:col>
      <xdr:colOff>95250</xdr:colOff>
      <xdr:row>83</xdr:row>
      <xdr:rowOff>161168</xdr:rowOff>
    </xdr:to>
    <xdr:sp macro="" textlink="">
      <xdr:nvSpPr>
        <xdr:cNvPr id="277" name="楕円 276">
          <a:extLst>
            <a:ext uri="{FF2B5EF4-FFF2-40B4-BE49-F238E27FC236}">
              <a16:creationId xmlns:a16="http://schemas.microsoft.com/office/drawing/2014/main" id="{4CE6DBE6-AC4C-4F62-B153-8146A88D95D8}"/>
            </a:ext>
          </a:extLst>
        </xdr:cNvPr>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76095</xdr:rowOff>
    </xdr:from>
    <xdr:ext cx="762000" cy="259045"/>
    <xdr:sp macro="" textlink="">
      <xdr:nvSpPr>
        <xdr:cNvPr id="278" name="給与水準   （国との比較）該当値テキスト">
          <a:extLst>
            <a:ext uri="{FF2B5EF4-FFF2-40B4-BE49-F238E27FC236}">
              <a16:creationId xmlns:a16="http://schemas.microsoft.com/office/drawing/2014/main" id="{E0D20981-6E63-40A2-A1AA-DFD5857E6B2A}"/>
            </a:ext>
          </a:extLst>
        </xdr:cNvPr>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70152</xdr:rowOff>
    </xdr:from>
    <xdr:to>
      <xdr:col>77</xdr:col>
      <xdr:colOff>95250</xdr:colOff>
      <xdr:row>83</xdr:row>
      <xdr:rowOff>302</xdr:rowOff>
    </xdr:to>
    <xdr:sp macro="" textlink="">
      <xdr:nvSpPr>
        <xdr:cNvPr id="279" name="楕円 278">
          <a:extLst>
            <a:ext uri="{FF2B5EF4-FFF2-40B4-BE49-F238E27FC236}">
              <a16:creationId xmlns:a16="http://schemas.microsoft.com/office/drawing/2014/main" id="{74B0C738-9EED-4606-B770-868AB3F757BF}"/>
            </a:ext>
          </a:extLst>
        </xdr:cNvPr>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10479</xdr:rowOff>
    </xdr:from>
    <xdr:ext cx="736600" cy="259045"/>
    <xdr:sp macro="" textlink="">
      <xdr:nvSpPr>
        <xdr:cNvPr id="280" name="テキスト ボックス 279">
          <a:extLst>
            <a:ext uri="{FF2B5EF4-FFF2-40B4-BE49-F238E27FC236}">
              <a16:creationId xmlns:a16="http://schemas.microsoft.com/office/drawing/2014/main" id="{9FD248CE-89E1-41B8-84B0-B960AB504065}"/>
            </a:ext>
          </a:extLst>
        </xdr:cNvPr>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1209</xdr:rowOff>
    </xdr:from>
    <xdr:to>
      <xdr:col>73</xdr:col>
      <xdr:colOff>44450</xdr:colOff>
      <xdr:row>82</xdr:row>
      <xdr:rowOff>102809</xdr:rowOff>
    </xdr:to>
    <xdr:sp macro="" textlink="">
      <xdr:nvSpPr>
        <xdr:cNvPr id="281" name="楕円 280">
          <a:extLst>
            <a:ext uri="{FF2B5EF4-FFF2-40B4-BE49-F238E27FC236}">
              <a16:creationId xmlns:a16="http://schemas.microsoft.com/office/drawing/2014/main" id="{CED5D022-D22D-4BED-9351-87007ADEA1F6}"/>
            </a:ext>
          </a:extLst>
        </xdr:cNvPr>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112986</xdr:rowOff>
    </xdr:from>
    <xdr:ext cx="762000" cy="259045"/>
    <xdr:sp macro="" textlink="">
      <xdr:nvSpPr>
        <xdr:cNvPr id="282" name="テキスト ボックス 281">
          <a:extLst>
            <a:ext uri="{FF2B5EF4-FFF2-40B4-BE49-F238E27FC236}">
              <a16:creationId xmlns:a16="http://schemas.microsoft.com/office/drawing/2014/main" id="{82390674-F473-4162-8C40-AB6B55C54929}"/>
            </a:ext>
          </a:extLst>
        </xdr:cNvPr>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1209</xdr:rowOff>
    </xdr:from>
    <xdr:to>
      <xdr:col>68</xdr:col>
      <xdr:colOff>203200</xdr:colOff>
      <xdr:row>82</xdr:row>
      <xdr:rowOff>102809</xdr:rowOff>
    </xdr:to>
    <xdr:sp macro="" textlink="">
      <xdr:nvSpPr>
        <xdr:cNvPr id="283" name="楕円 282">
          <a:extLst>
            <a:ext uri="{FF2B5EF4-FFF2-40B4-BE49-F238E27FC236}">
              <a16:creationId xmlns:a16="http://schemas.microsoft.com/office/drawing/2014/main" id="{05451EA5-3F4D-4732-AB58-70BAD934B071}"/>
            </a:ext>
          </a:extLst>
        </xdr:cNvPr>
        <xdr:cNvSpPr/>
      </xdr:nvSpPr>
      <xdr:spPr>
        <a:xfrm>
          <a:off x="14351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112986</xdr:rowOff>
    </xdr:from>
    <xdr:ext cx="762000" cy="259045"/>
    <xdr:sp macro="" textlink="">
      <xdr:nvSpPr>
        <xdr:cNvPr id="284" name="テキスト ボックス 283">
          <a:extLst>
            <a:ext uri="{FF2B5EF4-FFF2-40B4-BE49-F238E27FC236}">
              <a16:creationId xmlns:a16="http://schemas.microsoft.com/office/drawing/2014/main" id="{23E6054B-AAA4-4690-AB94-893C8E2AACFC}"/>
            </a:ext>
          </a:extLst>
        </xdr:cNvPr>
        <xdr:cNvSpPr txBox="1"/>
      </xdr:nvSpPr>
      <xdr:spPr>
        <a:xfrm>
          <a:off x="14020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69245</xdr:rowOff>
    </xdr:from>
    <xdr:to>
      <xdr:col>64</xdr:col>
      <xdr:colOff>152400</xdr:colOff>
      <xdr:row>81</xdr:row>
      <xdr:rowOff>170845</xdr:rowOff>
    </xdr:to>
    <xdr:sp macro="" textlink="">
      <xdr:nvSpPr>
        <xdr:cNvPr id="285" name="楕円 284">
          <a:extLst>
            <a:ext uri="{FF2B5EF4-FFF2-40B4-BE49-F238E27FC236}">
              <a16:creationId xmlns:a16="http://schemas.microsoft.com/office/drawing/2014/main" id="{4790C0EA-5AF3-4FDA-A98C-9C0C7C9B57E4}"/>
            </a:ext>
          </a:extLst>
        </xdr:cNvPr>
        <xdr:cNvSpPr/>
      </xdr:nvSpPr>
      <xdr:spPr>
        <a:xfrm>
          <a:off x="13462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9572</xdr:rowOff>
    </xdr:from>
    <xdr:ext cx="762000" cy="259045"/>
    <xdr:sp macro="" textlink="">
      <xdr:nvSpPr>
        <xdr:cNvPr id="286" name="テキスト ボックス 285">
          <a:extLst>
            <a:ext uri="{FF2B5EF4-FFF2-40B4-BE49-F238E27FC236}">
              <a16:creationId xmlns:a16="http://schemas.microsoft.com/office/drawing/2014/main" id="{E87480E2-388A-4E29-95E1-FF532BD386A1}"/>
            </a:ext>
          </a:extLst>
        </xdr:cNvPr>
        <xdr:cNvSpPr txBox="1"/>
      </xdr:nvSpPr>
      <xdr:spPr>
        <a:xfrm>
          <a:off x="13131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857EC950-94C9-400A-87BA-D8ECD41FC13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ED51D3DE-E939-46FD-9B1A-92B96C94C8C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8D88A5D8-78F0-4885-A938-FD474CE353A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3250632-E4D8-4F92-B366-78E51D795D7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ABD1425C-DA27-4F28-9D05-DB4104A6DF7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408B63EF-F0C6-445D-ACEB-E7B38DC62DD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CB3BA810-10A3-4CFD-85E1-E34DFAB48A5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DA7A3D90-4D7F-4487-BD38-9B8A10B840B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A8B23EAB-56DF-4D97-8CE1-8CFC79612DA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22CFB902-0577-44F9-A41C-A6C118DEBE5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2BC7D0D-76C5-43D4-B113-CE44751A606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E780ECCC-46D4-4D67-BE83-44A56883691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97F79E19-E253-4B2C-AA1A-6DD3EF0BE29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類似団体の平均値を下回っており、定年退職者の再任用制度を活用し、職員数の大幅な減少の抑制に努めている。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783C3F0-E57C-4B0C-AE30-8032416CAA7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6D4AA2D-3571-4D53-8FE5-EE9C5E65803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95CE37FB-4646-4D18-A770-7CC94880E03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CF59E19A-4165-439C-8194-706823E9B06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CA673E01-162E-433A-9D52-B3500448352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F075F7D0-26A2-4D22-A3BA-3C0492AAE8C9}"/>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BAA8B371-DC47-4EB9-86ED-0A714BCEBD1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275382E6-DE4E-467B-BE38-23D98EEDA63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6B65694C-E372-430D-8642-3DA8A232B29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44864CD4-052E-4CC9-A51A-FA69359051C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B727FF30-92E7-4D9D-8046-B2613EDCCA42}"/>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54D61C3B-A203-4FE2-94C4-279500FB1F27}"/>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B2C6A7F3-17C1-4056-8C96-B0D74C945379}"/>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F57A1308-3848-420E-84D7-19F7CD91E88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4011CDFE-4E15-49D2-BF54-7D381CA0A3C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3F051400-50B8-4BE2-A662-D319F48B353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8A9E04FA-15EF-4122-8648-3E634CE37FAC}"/>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4C5403D7-613F-4F88-BC78-2E71B885E4E5}"/>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E3C6E884-0ACE-45BE-98FA-49CA0504A70E}"/>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F0CF0450-861E-4F60-B61A-B8C2FE0F1FDF}"/>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AC615C83-E3DF-46BF-AEF6-409E003D359C}"/>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96055</xdr:rowOff>
    </xdr:from>
    <xdr:to>
      <xdr:col>81</xdr:col>
      <xdr:colOff>44450</xdr:colOff>
      <xdr:row>61</xdr:row>
      <xdr:rowOff>157183</xdr:rowOff>
    </xdr:to>
    <xdr:cxnSp macro="">
      <xdr:nvCxnSpPr>
        <xdr:cNvPr id="321" name="直線コネクタ 320">
          <a:extLst>
            <a:ext uri="{FF2B5EF4-FFF2-40B4-BE49-F238E27FC236}">
              <a16:creationId xmlns:a16="http://schemas.microsoft.com/office/drawing/2014/main" id="{E48D3700-C036-4FBE-B644-5C4E49BDF4B5}"/>
            </a:ext>
          </a:extLst>
        </xdr:cNvPr>
        <xdr:cNvCxnSpPr/>
      </xdr:nvCxnSpPr>
      <xdr:spPr>
        <a:xfrm flipV="1">
          <a:off x="16179800" y="10554505"/>
          <a:ext cx="8382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4D616FD4-5029-459A-89D6-DC6E4CF80867}"/>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FDC3006A-56F7-4E2E-8DEB-D3B8F7CBA566}"/>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140293</xdr:rowOff>
    </xdr:from>
    <xdr:to>
      <xdr:col>77</xdr:col>
      <xdr:colOff>44450</xdr:colOff>
      <xdr:row>61</xdr:row>
      <xdr:rowOff>157183</xdr:rowOff>
    </xdr:to>
    <xdr:cxnSp macro="">
      <xdr:nvCxnSpPr>
        <xdr:cNvPr id="324" name="直線コネクタ 323">
          <a:extLst>
            <a:ext uri="{FF2B5EF4-FFF2-40B4-BE49-F238E27FC236}">
              <a16:creationId xmlns:a16="http://schemas.microsoft.com/office/drawing/2014/main" id="{2E3D6ABD-AE68-4ED8-BC11-D71FC469BE21}"/>
            </a:ext>
          </a:extLst>
        </xdr:cNvPr>
        <xdr:cNvCxnSpPr/>
      </xdr:nvCxnSpPr>
      <xdr:spPr>
        <a:xfrm>
          <a:off x="15290800" y="10598743"/>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68F48AC3-6899-4A49-B6CA-9E785763FAD2}"/>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E183AC0C-98D4-47C1-B3EF-96212274066F}"/>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101684</xdr:rowOff>
    </xdr:from>
    <xdr:to>
      <xdr:col>72</xdr:col>
      <xdr:colOff>203200</xdr:colOff>
      <xdr:row>61</xdr:row>
      <xdr:rowOff>140293</xdr:rowOff>
    </xdr:to>
    <xdr:cxnSp macro="">
      <xdr:nvCxnSpPr>
        <xdr:cNvPr id="327" name="直線コネクタ 326">
          <a:extLst>
            <a:ext uri="{FF2B5EF4-FFF2-40B4-BE49-F238E27FC236}">
              <a16:creationId xmlns:a16="http://schemas.microsoft.com/office/drawing/2014/main" id="{F241A265-2B5F-4211-AE0C-64EA6A6DE798}"/>
            </a:ext>
          </a:extLst>
        </xdr:cNvPr>
        <xdr:cNvCxnSpPr/>
      </xdr:nvCxnSpPr>
      <xdr:spPr>
        <a:xfrm>
          <a:off x="14401800" y="10560134"/>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16308700-799A-4F06-9312-90BF0742E71C}"/>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269366F4-C4F9-423B-8632-44BDB8AF8ABC}"/>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56642</xdr:rowOff>
    </xdr:from>
    <xdr:to>
      <xdr:col>68</xdr:col>
      <xdr:colOff>152400</xdr:colOff>
      <xdr:row>61</xdr:row>
      <xdr:rowOff>101684</xdr:rowOff>
    </xdr:to>
    <xdr:cxnSp macro="">
      <xdr:nvCxnSpPr>
        <xdr:cNvPr id="330" name="直線コネクタ 329">
          <a:extLst>
            <a:ext uri="{FF2B5EF4-FFF2-40B4-BE49-F238E27FC236}">
              <a16:creationId xmlns:a16="http://schemas.microsoft.com/office/drawing/2014/main" id="{23658935-B989-4CD4-9121-02AC1CBD6221}"/>
            </a:ext>
          </a:extLst>
        </xdr:cNvPr>
        <xdr:cNvCxnSpPr/>
      </xdr:nvCxnSpPr>
      <xdr:spPr>
        <a:xfrm>
          <a:off x="13512800" y="10515092"/>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22BAC543-FCB4-44DE-B689-6D3F2A61170A}"/>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1FBDA8FA-4706-4B90-8398-E7871E1CC61D}"/>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ABE3E1EF-D8C1-4170-875D-8F08F461404E}"/>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7CF74A70-4F2F-428A-AEE1-F7CFA4A277E5}"/>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C9A88EE-AD70-4D3F-8FCF-505498336E9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C13CADC-830B-4E57-BEB6-D47D74CFB6F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8F177A7-1457-47AF-8579-60F5E384D72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956DF38-C3B9-41F8-911A-BF02CF17E89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AAD1BC2-34E0-4628-9C79-38F9F3DF5FC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45255</xdr:rowOff>
    </xdr:from>
    <xdr:to>
      <xdr:col>81</xdr:col>
      <xdr:colOff>95250</xdr:colOff>
      <xdr:row>61</xdr:row>
      <xdr:rowOff>146855</xdr:rowOff>
    </xdr:to>
    <xdr:sp macro="" textlink="">
      <xdr:nvSpPr>
        <xdr:cNvPr id="340" name="楕円 339">
          <a:extLst>
            <a:ext uri="{FF2B5EF4-FFF2-40B4-BE49-F238E27FC236}">
              <a16:creationId xmlns:a16="http://schemas.microsoft.com/office/drawing/2014/main" id="{171C368A-C369-45D4-BD17-D577655B796A}"/>
            </a:ext>
          </a:extLst>
        </xdr:cNvPr>
        <xdr:cNvSpPr/>
      </xdr:nvSpPr>
      <xdr:spPr>
        <a:xfrm>
          <a:off x="169672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61782</xdr:rowOff>
    </xdr:from>
    <xdr:ext cx="762000" cy="259045"/>
    <xdr:sp macro="" textlink="">
      <xdr:nvSpPr>
        <xdr:cNvPr id="341" name="定員管理の状況該当値テキスト">
          <a:extLst>
            <a:ext uri="{FF2B5EF4-FFF2-40B4-BE49-F238E27FC236}">
              <a16:creationId xmlns:a16="http://schemas.microsoft.com/office/drawing/2014/main" id="{3C465628-729A-4433-958D-22BBCFEA66A0}"/>
            </a:ext>
          </a:extLst>
        </xdr:cNvPr>
        <xdr:cNvSpPr txBox="1"/>
      </xdr:nvSpPr>
      <xdr:spPr>
        <a:xfrm>
          <a:off x="17106900" y="1034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106383</xdr:rowOff>
    </xdr:from>
    <xdr:to>
      <xdr:col>77</xdr:col>
      <xdr:colOff>95250</xdr:colOff>
      <xdr:row>62</xdr:row>
      <xdr:rowOff>36533</xdr:rowOff>
    </xdr:to>
    <xdr:sp macro="" textlink="">
      <xdr:nvSpPr>
        <xdr:cNvPr id="342" name="楕円 341">
          <a:extLst>
            <a:ext uri="{FF2B5EF4-FFF2-40B4-BE49-F238E27FC236}">
              <a16:creationId xmlns:a16="http://schemas.microsoft.com/office/drawing/2014/main" id="{F787C01F-0CC2-4726-A745-5CEEB747FF41}"/>
            </a:ext>
          </a:extLst>
        </xdr:cNvPr>
        <xdr:cNvSpPr/>
      </xdr:nvSpPr>
      <xdr:spPr>
        <a:xfrm>
          <a:off x="16129000" y="105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46710</xdr:rowOff>
    </xdr:from>
    <xdr:ext cx="736600" cy="259045"/>
    <xdr:sp macro="" textlink="">
      <xdr:nvSpPr>
        <xdr:cNvPr id="343" name="テキスト ボックス 342">
          <a:extLst>
            <a:ext uri="{FF2B5EF4-FFF2-40B4-BE49-F238E27FC236}">
              <a16:creationId xmlns:a16="http://schemas.microsoft.com/office/drawing/2014/main" id="{F19D6869-41DF-45F6-B1C3-8C7026B0CC8F}"/>
            </a:ext>
          </a:extLst>
        </xdr:cNvPr>
        <xdr:cNvSpPr txBox="1"/>
      </xdr:nvSpPr>
      <xdr:spPr>
        <a:xfrm>
          <a:off x="15798800" y="103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89493</xdr:rowOff>
    </xdr:from>
    <xdr:to>
      <xdr:col>73</xdr:col>
      <xdr:colOff>44450</xdr:colOff>
      <xdr:row>62</xdr:row>
      <xdr:rowOff>19643</xdr:rowOff>
    </xdr:to>
    <xdr:sp macro="" textlink="">
      <xdr:nvSpPr>
        <xdr:cNvPr id="344" name="楕円 343">
          <a:extLst>
            <a:ext uri="{FF2B5EF4-FFF2-40B4-BE49-F238E27FC236}">
              <a16:creationId xmlns:a16="http://schemas.microsoft.com/office/drawing/2014/main" id="{D43A6685-33E5-4ECA-BECA-D500EE34B0A7}"/>
            </a:ext>
          </a:extLst>
        </xdr:cNvPr>
        <xdr:cNvSpPr/>
      </xdr:nvSpPr>
      <xdr:spPr>
        <a:xfrm>
          <a:off x="15240000" y="105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29820</xdr:rowOff>
    </xdr:from>
    <xdr:ext cx="762000" cy="259045"/>
    <xdr:sp macro="" textlink="">
      <xdr:nvSpPr>
        <xdr:cNvPr id="345" name="テキスト ボックス 344">
          <a:extLst>
            <a:ext uri="{FF2B5EF4-FFF2-40B4-BE49-F238E27FC236}">
              <a16:creationId xmlns:a16="http://schemas.microsoft.com/office/drawing/2014/main" id="{11163FA8-6D15-4CEF-B6EC-D8252D2638CD}"/>
            </a:ext>
          </a:extLst>
        </xdr:cNvPr>
        <xdr:cNvSpPr txBox="1"/>
      </xdr:nvSpPr>
      <xdr:spPr>
        <a:xfrm>
          <a:off x="14909800" y="103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50884</xdr:rowOff>
    </xdr:from>
    <xdr:to>
      <xdr:col>68</xdr:col>
      <xdr:colOff>203200</xdr:colOff>
      <xdr:row>61</xdr:row>
      <xdr:rowOff>152484</xdr:rowOff>
    </xdr:to>
    <xdr:sp macro="" textlink="">
      <xdr:nvSpPr>
        <xdr:cNvPr id="346" name="楕円 345">
          <a:extLst>
            <a:ext uri="{FF2B5EF4-FFF2-40B4-BE49-F238E27FC236}">
              <a16:creationId xmlns:a16="http://schemas.microsoft.com/office/drawing/2014/main" id="{04684A54-79EE-4913-82C5-9CFCF9DE30C3}"/>
            </a:ext>
          </a:extLst>
        </xdr:cNvPr>
        <xdr:cNvSpPr/>
      </xdr:nvSpPr>
      <xdr:spPr>
        <a:xfrm>
          <a:off x="14351000" y="10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162661</xdr:rowOff>
    </xdr:from>
    <xdr:ext cx="762000" cy="259045"/>
    <xdr:sp macro="" textlink="">
      <xdr:nvSpPr>
        <xdr:cNvPr id="347" name="テキスト ボックス 346">
          <a:extLst>
            <a:ext uri="{FF2B5EF4-FFF2-40B4-BE49-F238E27FC236}">
              <a16:creationId xmlns:a16="http://schemas.microsoft.com/office/drawing/2014/main" id="{F7E0B835-C414-4D6C-AB56-09CD8B11EA9B}"/>
            </a:ext>
          </a:extLst>
        </xdr:cNvPr>
        <xdr:cNvSpPr txBox="1"/>
      </xdr:nvSpPr>
      <xdr:spPr>
        <a:xfrm>
          <a:off x="14020800" y="1027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5842</xdr:rowOff>
    </xdr:from>
    <xdr:to>
      <xdr:col>64</xdr:col>
      <xdr:colOff>152400</xdr:colOff>
      <xdr:row>61</xdr:row>
      <xdr:rowOff>107442</xdr:rowOff>
    </xdr:to>
    <xdr:sp macro="" textlink="">
      <xdr:nvSpPr>
        <xdr:cNvPr id="348" name="楕円 347">
          <a:extLst>
            <a:ext uri="{FF2B5EF4-FFF2-40B4-BE49-F238E27FC236}">
              <a16:creationId xmlns:a16="http://schemas.microsoft.com/office/drawing/2014/main" id="{6F858A2F-9F34-41DD-95CE-1FEEB17033AE}"/>
            </a:ext>
          </a:extLst>
        </xdr:cNvPr>
        <xdr:cNvSpPr/>
      </xdr:nvSpPr>
      <xdr:spPr>
        <a:xfrm>
          <a:off x="13462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117619</xdr:rowOff>
    </xdr:from>
    <xdr:ext cx="762000" cy="259045"/>
    <xdr:sp macro="" textlink="">
      <xdr:nvSpPr>
        <xdr:cNvPr id="349" name="テキスト ボックス 348">
          <a:extLst>
            <a:ext uri="{FF2B5EF4-FFF2-40B4-BE49-F238E27FC236}">
              <a16:creationId xmlns:a16="http://schemas.microsoft.com/office/drawing/2014/main" id="{52A6FA67-E73F-436C-B046-5A0C54BB99AE}"/>
            </a:ext>
          </a:extLst>
        </xdr:cNvPr>
        <xdr:cNvSpPr txBox="1"/>
      </xdr:nvSpPr>
      <xdr:spPr>
        <a:xfrm>
          <a:off x="13131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5BA6FF94-4ACC-48FC-8B8D-F0143627A66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851E3F1C-43AA-4E87-AB33-C59D273F9DC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63B58EA4-C469-4131-ABD8-CFCAA628719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45E0B4B3-1A3B-4554-9054-95F297EBDD1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B6CB9E35-BA8A-41AB-ADDD-408620490F4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ABBEB412-F651-4920-B22E-A559F8325E5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948187CB-0637-41D3-AE93-1DB6310305C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7D3CE4C6-6F68-4C6E-B5E9-1DE2572E5CB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331DAF8A-5ECE-4E07-86D1-41CAA81ADBE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83D062E0-8170-4069-B818-782C5AD2B57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A26F6ACC-AA03-442E-8013-252D4ABFDCA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C78CBE42-8AA5-44FF-A3C7-47DE9CDEF56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8A2C1454-40AB-4A46-A9E0-AA8EE27EC47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公債費負担の適正化を図るため、地方債新規発行にあたっては、過疎対策事業債等の普通交付税措置率の高い地方債を活用してきたところである。</a:t>
          </a:r>
        </a:p>
        <a:p>
          <a:r>
            <a:rPr kumimoji="1" lang="ja-JP" altLang="en-US" sz="1300">
              <a:latin typeface="ＭＳ Ｐゴシック" panose="020B0600070205080204" pitchFamily="50" charset="-128"/>
              <a:ea typeface="ＭＳ Ｐゴシック" panose="020B0600070205080204" pitchFamily="50" charset="-128"/>
            </a:rPr>
            <a:t>　ケーブルテレビ光化事業や地域交流センター補助事業など、公共施設等への投資が続いていることから、類似団体の平均値を上回る傾向となっている。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E88F69B1-B0CC-4016-88FA-7023D583E54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B73A1206-EFB6-4B65-B638-ADB9FF468DB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CDF48496-C0C3-40B0-9F25-DBDC4861B28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513CD4A7-2154-4AC2-B484-06FD2E148085}"/>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A5C8578D-6FA7-4F8F-B400-31FFA14554DB}"/>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DBDFB172-A77F-4482-B591-BC0E55B44653}"/>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1A52FA3E-988F-40EF-B103-4443A0626E0F}"/>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1DCF0E9F-A71B-4B4F-8AC6-3A5CD1ED603E}"/>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C4D278EC-70B9-430A-ABC6-246E01C8AD7A}"/>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EA90C861-3C5A-4A83-B4FE-85CFDA4EFF13}"/>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393AE982-2C54-4559-975C-FDBFE3DC2F3A}"/>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77622BFC-A7A1-4D9E-89F6-14E37497EFF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18454E73-F800-4CD3-8DF7-176C67E596E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FFDD60E2-14DB-4354-A208-9B61FFEFBF7F}"/>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D53001FC-3D12-441A-A99B-8425BB56C239}"/>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319C9572-2A6D-48D2-B89F-A3C4B51D5CDA}"/>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B389D477-F2C1-4637-BD1C-FEF19651FB13}"/>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E020DB4E-54D2-4444-BEF0-531D26719C37}"/>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71374</xdr:rowOff>
    </xdr:to>
    <xdr:cxnSp macro="">
      <xdr:nvCxnSpPr>
        <xdr:cNvPr id="381" name="直線コネクタ 380">
          <a:extLst>
            <a:ext uri="{FF2B5EF4-FFF2-40B4-BE49-F238E27FC236}">
              <a16:creationId xmlns:a16="http://schemas.microsoft.com/office/drawing/2014/main" id="{FA8D2274-3D19-4059-B16E-BB9FE0E85847}"/>
            </a:ext>
          </a:extLst>
        </xdr:cNvPr>
        <xdr:cNvCxnSpPr/>
      </xdr:nvCxnSpPr>
      <xdr:spPr>
        <a:xfrm flipV="1">
          <a:off x="16179800" y="70718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9AEEA84D-642C-4BD1-9651-983664233E36}"/>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73B046B2-E53E-4E39-8792-DF7BFD143BB1}"/>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148590</xdr:rowOff>
    </xdr:to>
    <xdr:cxnSp macro="">
      <xdr:nvCxnSpPr>
        <xdr:cNvPr id="384" name="直線コネクタ 383">
          <a:extLst>
            <a:ext uri="{FF2B5EF4-FFF2-40B4-BE49-F238E27FC236}">
              <a16:creationId xmlns:a16="http://schemas.microsoft.com/office/drawing/2014/main" id="{F51EF4C8-E621-4D38-8998-5607BEDF8822}"/>
            </a:ext>
          </a:extLst>
        </xdr:cNvPr>
        <xdr:cNvCxnSpPr/>
      </xdr:nvCxnSpPr>
      <xdr:spPr>
        <a:xfrm flipV="1">
          <a:off x="15290800" y="71008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A4DA855D-2117-4A23-A498-6BCFB9D1FB6E}"/>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4404815B-F408-42C8-BCEA-F5AE1DFBA767}"/>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167894</xdr:rowOff>
    </xdr:to>
    <xdr:cxnSp macro="">
      <xdr:nvCxnSpPr>
        <xdr:cNvPr id="387" name="直線コネクタ 386">
          <a:extLst>
            <a:ext uri="{FF2B5EF4-FFF2-40B4-BE49-F238E27FC236}">
              <a16:creationId xmlns:a16="http://schemas.microsoft.com/office/drawing/2014/main" id="{829C57D1-80A0-4D75-B796-265EEE1957A4}"/>
            </a:ext>
          </a:extLst>
        </xdr:cNvPr>
        <xdr:cNvCxnSpPr/>
      </xdr:nvCxnSpPr>
      <xdr:spPr>
        <a:xfrm flipV="1">
          <a:off x="14401800" y="71780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E50C584B-4B4B-4C85-B187-021209D418B3}"/>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2E9C07EE-817B-472C-AF7D-7E7E9646A168}"/>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167894</xdr:rowOff>
    </xdr:to>
    <xdr:cxnSp macro="">
      <xdr:nvCxnSpPr>
        <xdr:cNvPr id="390" name="直線コネクタ 389">
          <a:extLst>
            <a:ext uri="{FF2B5EF4-FFF2-40B4-BE49-F238E27FC236}">
              <a16:creationId xmlns:a16="http://schemas.microsoft.com/office/drawing/2014/main" id="{8CE48082-E847-43BD-B6B2-2B88FDF679EA}"/>
            </a:ext>
          </a:extLst>
        </xdr:cNvPr>
        <xdr:cNvCxnSpPr/>
      </xdr:nvCxnSpPr>
      <xdr:spPr>
        <a:xfrm>
          <a:off x="13512800" y="7081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28C30155-5E9D-4084-B281-72CE4EB93DD3}"/>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11756404-A578-4D22-A098-C9C0478CEA38}"/>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D8834C56-9CA0-4566-B95E-7088939BC8D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82AB5605-0904-42A4-AE07-79E8F49FD168}"/>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69742E3-B304-4F6F-9CB9-6B2919E66AD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0098F44-391A-4CF3-A337-3B233D39EDF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29F7980-CB58-4028-98E8-A037E56F507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273C68A-5EC9-445B-897D-65764D426BD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1B31E95-EA1A-40F5-A729-71CE847682A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400" name="楕円 399">
          <a:extLst>
            <a:ext uri="{FF2B5EF4-FFF2-40B4-BE49-F238E27FC236}">
              <a16:creationId xmlns:a16="http://schemas.microsoft.com/office/drawing/2014/main" id="{D0B629F4-97C0-439B-AB8D-72189B86D176}"/>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401" name="公債費負担の状況該当値テキスト">
          <a:extLst>
            <a:ext uri="{FF2B5EF4-FFF2-40B4-BE49-F238E27FC236}">
              <a16:creationId xmlns:a16="http://schemas.microsoft.com/office/drawing/2014/main" id="{939B0F9F-968A-4F87-90B2-8D17A1B9110A}"/>
            </a:ext>
          </a:extLst>
        </xdr:cNvPr>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2" name="楕円 401">
          <a:extLst>
            <a:ext uri="{FF2B5EF4-FFF2-40B4-BE49-F238E27FC236}">
              <a16:creationId xmlns:a16="http://schemas.microsoft.com/office/drawing/2014/main" id="{4B4AAA4A-810F-4035-9174-7E1264EE6C88}"/>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403" name="テキスト ボックス 402">
          <a:extLst>
            <a:ext uri="{FF2B5EF4-FFF2-40B4-BE49-F238E27FC236}">
              <a16:creationId xmlns:a16="http://schemas.microsoft.com/office/drawing/2014/main" id="{AFF9F7C0-E721-4A03-B33F-0477BB1997DC}"/>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4" name="楕円 403">
          <a:extLst>
            <a:ext uri="{FF2B5EF4-FFF2-40B4-BE49-F238E27FC236}">
              <a16:creationId xmlns:a16="http://schemas.microsoft.com/office/drawing/2014/main" id="{AA18F5D2-C62C-4FB7-95A4-8B5A62737031}"/>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5" name="テキスト ボックス 404">
          <a:extLst>
            <a:ext uri="{FF2B5EF4-FFF2-40B4-BE49-F238E27FC236}">
              <a16:creationId xmlns:a16="http://schemas.microsoft.com/office/drawing/2014/main" id="{5606F4C4-E50B-4F9F-BCDC-D78D0FFC099E}"/>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6" name="楕円 405">
          <a:extLst>
            <a:ext uri="{FF2B5EF4-FFF2-40B4-BE49-F238E27FC236}">
              <a16:creationId xmlns:a16="http://schemas.microsoft.com/office/drawing/2014/main" id="{E7BA9C0F-1F53-4963-9A04-72C4B23D2E66}"/>
            </a:ext>
          </a:extLst>
        </xdr:cNvPr>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7" name="テキスト ボックス 406">
          <a:extLst>
            <a:ext uri="{FF2B5EF4-FFF2-40B4-BE49-F238E27FC236}">
              <a16:creationId xmlns:a16="http://schemas.microsoft.com/office/drawing/2014/main" id="{08778214-0A26-4BA1-A74D-AE1172C8EEE3}"/>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a:extLst>
            <a:ext uri="{FF2B5EF4-FFF2-40B4-BE49-F238E27FC236}">
              <a16:creationId xmlns:a16="http://schemas.microsoft.com/office/drawing/2014/main" id="{3CC83827-7D6D-4FA4-9ACE-800E6BFF4C3B}"/>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a:extLst>
            <a:ext uri="{FF2B5EF4-FFF2-40B4-BE49-F238E27FC236}">
              <a16:creationId xmlns:a16="http://schemas.microsoft.com/office/drawing/2014/main" id="{96EB1B61-F6DB-4E61-9439-3EA9D9E03F62}"/>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38389B05-3468-4E36-A699-68163DA6627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F1134265-F01F-4C60-9AC3-2905F91FD4C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6C5D10E6-8386-4EB1-815B-B773997F9B1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D5F6776F-BBCF-4D02-A5C2-3C05882276B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5BF9DD75-E339-49CD-A7F3-08BC18332E3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5712A76-2633-49A4-9279-FD6682744E7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2AADFAA2-C7FE-449A-A41A-267E5741ADB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714C5924-8138-4F88-A8B8-E57E8284643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FA2B6CF0-C686-4D5E-857C-C951A29C5B0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F696D45B-1A4D-4C84-9B09-1CA011B84D2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98D02E23-27E3-4128-932A-CFFBD476212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E3B679E6-18F5-477F-86D3-6A1DCA0E6AF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C5BBBE52-0BB7-4ECC-8F60-745322BB4F7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将来負担比率について、大幅に減少しているが、要因は普通交付税措置の高い地方債の償還に伴う、普通交付税算入額の大幅な増額である。</a:t>
          </a:r>
        </a:p>
        <a:p>
          <a:r>
            <a:rPr kumimoji="1" lang="ja-JP" altLang="en-US" sz="1300">
              <a:latin typeface="ＭＳ Ｐゴシック" panose="020B0600070205080204" pitchFamily="50" charset="-128"/>
              <a:ea typeface="ＭＳ Ｐゴシック" panose="020B0600070205080204" pitchFamily="50" charset="-128"/>
            </a:rPr>
            <a:t>　今後も公共施設の更新等が控えているため、地方債を活用することとなるが、引き続き交付税算入率の有利な地方債の活用に努める。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09275F2-3231-4267-9C18-344E4828138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B706650E-A33F-425C-ACF0-FEFCA4484AC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7C153C1B-2A4E-4444-89B1-28384518CC8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46B2A93C-F22E-42EA-9C5C-0345CA1B480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63650819-5996-47DC-B567-918C171CE89A}"/>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AE02FDF8-2789-48EE-9051-F3CBB19DEBB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EC4D6D6B-5ACE-4D29-B3EA-5D472A13B29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598A6CB7-5F21-4C72-9BDA-54EAEB1D4AB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6133F2E0-BB6E-4962-98A4-17D1A2192F1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15A96EEC-88F1-4620-A4F4-6F87FE9254B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D6BFAA0B-42FE-444A-92EB-A81229CB3A07}"/>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771C0A8D-6ED1-4861-8385-99B82C6C3D6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B204F62E-D952-4AF5-98C8-D6D0165CF646}"/>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5170C094-56C2-4CBB-A2D8-669F5DE50FB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C6429FF4-AC91-4505-9AFD-1F7912FA4DF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2DC56BDB-CE5D-4DF5-9CF0-1BA42A2F66BE}"/>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E6040A98-35A9-4CEA-9FAA-3DE62CDC542B}"/>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D8197092-8D11-49B6-AA1D-ACD5EF9EAACC}"/>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140BC28-4718-45D3-82D5-9F48483848AF}"/>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56E51E10-9CF5-430A-BA3E-ECE6860508C8}"/>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131798</xdr:rowOff>
    </xdr:from>
    <xdr:to>
      <xdr:col>81</xdr:col>
      <xdr:colOff>44450</xdr:colOff>
      <xdr:row>20</xdr:row>
      <xdr:rowOff>12771</xdr:rowOff>
    </xdr:to>
    <xdr:cxnSp macro="">
      <xdr:nvCxnSpPr>
        <xdr:cNvPr id="443" name="直線コネクタ 442">
          <a:extLst>
            <a:ext uri="{FF2B5EF4-FFF2-40B4-BE49-F238E27FC236}">
              <a16:creationId xmlns:a16="http://schemas.microsoft.com/office/drawing/2014/main" id="{37EC3FD3-6269-433D-9150-51E1843185CF}"/>
            </a:ext>
          </a:extLst>
        </xdr:cNvPr>
        <xdr:cNvCxnSpPr/>
      </xdr:nvCxnSpPr>
      <xdr:spPr>
        <a:xfrm flipV="1">
          <a:off x="16179800" y="3217898"/>
          <a:ext cx="838200" cy="2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C2187AB2-9D25-495A-A9C2-DF4A9E40EA5E}"/>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3058FEB3-4506-4F93-89F0-6AA7DD0AB318}"/>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63429</xdr:rowOff>
    </xdr:from>
    <xdr:to>
      <xdr:col>77</xdr:col>
      <xdr:colOff>44450</xdr:colOff>
      <xdr:row>20</xdr:row>
      <xdr:rowOff>12771</xdr:rowOff>
    </xdr:to>
    <xdr:cxnSp macro="">
      <xdr:nvCxnSpPr>
        <xdr:cNvPr id="446" name="直線コネクタ 445">
          <a:extLst>
            <a:ext uri="{FF2B5EF4-FFF2-40B4-BE49-F238E27FC236}">
              <a16:creationId xmlns:a16="http://schemas.microsoft.com/office/drawing/2014/main" id="{2E7D0DF4-2C2C-49FF-AB0E-FB38113AF9FF}"/>
            </a:ext>
          </a:extLst>
        </xdr:cNvPr>
        <xdr:cNvCxnSpPr/>
      </xdr:nvCxnSpPr>
      <xdr:spPr>
        <a:xfrm>
          <a:off x="15290800" y="3149529"/>
          <a:ext cx="889000" cy="29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BAE52CA6-B0F3-4998-9724-A218DA8406BB}"/>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A3B951C2-DF87-42BE-BF0F-0777520459A9}"/>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63429</xdr:rowOff>
    </xdr:from>
    <xdr:to>
      <xdr:col>72</xdr:col>
      <xdr:colOff>203200</xdr:colOff>
      <xdr:row>20</xdr:row>
      <xdr:rowOff>142804</xdr:rowOff>
    </xdr:to>
    <xdr:cxnSp macro="">
      <xdr:nvCxnSpPr>
        <xdr:cNvPr id="449" name="直線コネクタ 448">
          <a:extLst>
            <a:ext uri="{FF2B5EF4-FFF2-40B4-BE49-F238E27FC236}">
              <a16:creationId xmlns:a16="http://schemas.microsoft.com/office/drawing/2014/main" id="{DF6762A8-4BCE-4098-80A1-F454E1F84107}"/>
            </a:ext>
          </a:extLst>
        </xdr:cNvPr>
        <xdr:cNvCxnSpPr/>
      </xdr:nvCxnSpPr>
      <xdr:spPr>
        <a:xfrm flipV="1">
          <a:off x="14401800" y="3149529"/>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A24FA887-A8C2-44B0-B5F1-A6671A16E4A7}"/>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230EC772-891C-4CE8-A848-4DAF31CC72C9}"/>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148025</xdr:rowOff>
    </xdr:from>
    <xdr:to>
      <xdr:col>68</xdr:col>
      <xdr:colOff>152400</xdr:colOff>
      <xdr:row>20</xdr:row>
      <xdr:rowOff>142804</xdr:rowOff>
    </xdr:to>
    <xdr:cxnSp macro="">
      <xdr:nvCxnSpPr>
        <xdr:cNvPr id="452" name="直線コネクタ 451">
          <a:extLst>
            <a:ext uri="{FF2B5EF4-FFF2-40B4-BE49-F238E27FC236}">
              <a16:creationId xmlns:a16="http://schemas.microsoft.com/office/drawing/2014/main" id="{1CAE07D9-FB62-4470-B5EF-0B0FDACBEA68}"/>
            </a:ext>
          </a:extLst>
        </xdr:cNvPr>
        <xdr:cNvCxnSpPr/>
      </xdr:nvCxnSpPr>
      <xdr:spPr>
        <a:xfrm>
          <a:off x="13512800" y="3405575"/>
          <a:ext cx="889000" cy="1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E539F44E-D793-413D-B60F-C4FFC4D8519D}"/>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D63DB612-29B4-4653-B748-04EAE3B782A3}"/>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521C5645-5688-4C65-9D8F-EADD902A76EB}"/>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3AD5A3F0-9CEC-4AC6-A463-A3E8A0E18C22}"/>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A640CC6-C721-425E-A872-DBC1149337B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4E5D0D8F-F9E7-4077-AB42-89940B88E4D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A383C14-29AD-477A-83CC-BA475710D3F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5FCAE49-9189-4A25-B8AD-EBB796F3502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6B8A607-BB2B-4650-9437-CB3E54CA195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80998</xdr:rowOff>
    </xdr:from>
    <xdr:to>
      <xdr:col>81</xdr:col>
      <xdr:colOff>95250</xdr:colOff>
      <xdr:row>19</xdr:row>
      <xdr:rowOff>11148</xdr:rowOff>
    </xdr:to>
    <xdr:sp macro="" textlink="">
      <xdr:nvSpPr>
        <xdr:cNvPr id="462" name="楕円 461">
          <a:extLst>
            <a:ext uri="{FF2B5EF4-FFF2-40B4-BE49-F238E27FC236}">
              <a16:creationId xmlns:a16="http://schemas.microsoft.com/office/drawing/2014/main" id="{6ED33B49-BF1F-4D0B-9837-0AE4C0159CA5}"/>
            </a:ext>
          </a:extLst>
        </xdr:cNvPr>
        <xdr:cNvSpPr/>
      </xdr:nvSpPr>
      <xdr:spPr>
        <a:xfrm>
          <a:off x="16967200" y="31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53075</xdr:rowOff>
    </xdr:from>
    <xdr:ext cx="762000" cy="259045"/>
    <xdr:sp macro="" textlink="">
      <xdr:nvSpPr>
        <xdr:cNvPr id="463" name="将来負担の状況該当値テキスト">
          <a:extLst>
            <a:ext uri="{FF2B5EF4-FFF2-40B4-BE49-F238E27FC236}">
              <a16:creationId xmlns:a16="http://schemas.microsoft.com/office/drawing/2014/main" id="{36F65B05-E388-4F40-B68C-0A675C357DA7}"/>
            </a:ext>
          </a:extLst>
        </xdr:cNvPr>
        <xdr:cNvSpPr txBox="1"/>
      </xdr:nvSpPr>
      <xdr:spPr>
        <a:xfrm>
          <a:off x="17106900" y="313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133421</xdr:rowOff>
    </xdr:from>
    <xdr:to>
      <xdr:col>77</xdr:col>
      <xdr:colOff>95250</xdr:colOff>
      <xdr:row>20</xdr:row>
      <xdr:rowOff>63571</xdr:rowOff>
    </xdr:to>
    <xdr:sp macro="" textlink="">
      <xdr:nvSpPr>
        <xdr:cNvPr id="464" name="楕円 463">
          <a:extLst>
            <a:ext uri="{FF2B5EF4-FFF2-40B4-BE49-F238E27FC236}">
              <a16:creationId xmlns:a16="http://schemas.microsoft.com/office/drawing/2014/main" id="{C8456524-E865-4145-A49D-5FDD22B8FF31}"/>
            </a:ext>
          </a:extLst>
        </xdr:cNvPr>
        <xdr:cNvSpPr/>
      </xdr:nvSpPr>
      <xdr:spPr>
        <a:xfrm>
          <a:off x="16129000" y="33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48348</xdr:rowOff>
    </xdr:from>
    <xdr:ext cx="736600" cy="259045"/>
    <xdr:sp macro="" textlink="">
      <xdr:nvSpPr>
        <xdr:cNvPr id="465" name="テキスト ボックス 464">
          <a:extLst>
            <a:ext uri="{FF2B5EF4-FFF2-40B4-BE49-F238E27FC236}">
              <a16:creationId xmlns:a16="http://schemas.microsoft.com/office/drawing/2014/main" id="{049DACB1-CB3F-4D7B-AE81-3885F7846DFC}"/>
            </a:ext>
          </a:extLst>
        </xdr:cNvPr>
        <xdr:cNvSpPr txBox="1"/>
      </xdr:nvSpPr>
      <xdr:spPr>
        <a:xfrm>
          <a:off x="15798800" y="3477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12629</xdr:rowOff>
    </xdr:from>
    <xdr:to>
      <xdr:col>73</xdr:col>
      <xdr:colOff>44450</xdr:colOff>
      <xdr:row>18</xdr:row>
      <xdr:rowOff>114229</xdr:rowOff>
    </xdr:to>
    <xdr:sp macro="" textlink="">
      <xdr:nvSpPr>
        <xdr:cNvPr id="466" name="楕円 465">
          <a:extLst>
            <a:ext uri="{FF2B5EF4-FFF2-40B4-BE49-F238E27FC236}">
              <a16:creationId xmlns:a16="http://schemas.microsoft.com/office/drawing/2014/main" id="{6DED77CB-228B-484A-9BB7-B4630A1D9F99}"/>
            </a:ext>
          </a:extLst>
        </xdr:cNvPr>
        <xdr:cNvSpPr/>
      </xdr:nvSpPr>
      <xdr:spPr>
        <a:xfrm>
          <a:off x="15240000" y="30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99006</xdr:rowOff>
    </xdr:from>
    <xdr:ext cx="762000" cy="259045"/>
    <xdr:sp macro="" textlink="">
      <xdr:nvSpPr>
        <xdr:cNvPr id="467" name="テキスト ボックス 466">
          <a:extLst>
            <a:ext uri="{FF2B5EF4-FFF2-40B4-BE49-F238E27FC236}">
              <a16:creationId xmlns:a16="http://schemas.microsoft.com/office/drawing/2014/main" id="{637EA156-5811-4F6B-8D4C-F21150B89C64}"/>
            </a:ext>
          </a:extLst>
        </xdr:cNvPr>
        <xdr:cNvSpPr txBox="1"/>
      </xdr:nvSpPr>
      <xdr:spPr>
        <a:xfrm>
          <a:off x="14909800" y="318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92004</xdr:rowOff>
    </xdr:from>
    <xdr:to>
      <xdr:col>68</xdr:col>
      <xdr:colOff>203200</xdr:colOff>
      <xdr:row>21</xdr:row>
      <xdr:rowOff>22154</xdr:rowOff>
    </xdr:to>
    <xdr:sp macro="" textlink="">
      <xdr:nvSpPr>
        <xdr:cNvPr id="468" name="楕円 467">
          <a:extLst>
            <a:ext uri="{FF2B5EF4-FFF2-40B4-BE49-F238E27FC236}">
              <a16:creationId xmlns:a16="http://schemas.microsoft.com/office/drawing/2014/main" id="{64DA3B3F-9F20-4EEE-B225-DE4F069B3AA7}"/>
            </a:ext>
          </a:extLst>
        </xdr:cNvPr>
        <xdr:cNvSpPr/>
      </xdr:nvSpPr>
      <xdr:spPr>
        <a:xfrm>
          <a:off x="14351000" y="35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6931</xdr:rowOff>
    </xdr:from>
    <xdr:ext cx="762000" cy="259045"/>
    <xdr:sp macro="" textlink="">
      <xdr:nvSpPr>
        <xdr:cNvPr id="469" name="テキスト ボックス 468">
          <a:extLst>
            <a:ext uri="{FF2B5EF4-FFF2-40B4-BE49-F238E27FC236}">
              <a16:creationId xmlns:a16="http://schemas.microsoft.com/office/drawing/2014/main" id="{8C8B6CDF-0B27-4041-BC2A-E4C8C421DD6D}"/>
            </a:ext>
          </a:extLst>
        </xdr:cNvPr>
        <xdr:cNvSpPr txBox="1"/>
      </xdr:nvSpPr>
      <xdr:spPr>
        <a:xfrm>
          <a:off x="14020800" y="360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97225</xdr:rowOff>
    </xdr:from>
    <xdr:to>
      <xdr:col>64</xdr:col>
      <xdr:colOff>152400</xdr:colOff>
      <xdr:row>20</xdr:row>
      <xdr:rowOff>27375</xdr:rowOff>
    </xdr:to>
    <xdr:sp macro="" textlink="">
      <xdr:nvSpPr>
        <xdr:cNvPr id="470" name="楕円 469">
          <a:extLst>
            <a:ext uri="{FF2B5EF4-FFF2-40B4-BE49-F238E27FC236}">
              <a16:creationId xmlns:a16="http://schemas.microsoft.com/office/drawing/2014/main" id="{F83DEB13-FA49-466F-9895-389082CFD28C}"/>
            </a:ext>
          </a:extLst>
        </xdr:cNvPr>
        <xdr:cNvSpPr/>
      </xdr:nvSpPr>
      <xdr:spPr>
        <a:xfrm>
          <a:off x="13462000" y="33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12152</xdr:rowOff>
    </xdr:from>
    <xdr:ext cx="762000" cy="259045"/>
    <xdr:sp macro="" textlink="">
      <xdr:nvSpPr>
        <xdr:cNvPr id="471" name="テキスト ボックス 470">
          <a:extLst>
            <a:ext uri="{FF2B5EF4-FFF2-40B4-BE49-F238E27FC236}">
              <a16:creationId xmlns:a16="http://schemas.microsoft.com/office/drawing/2014/main" id="{556C8ACF-05C2-4895-8DC2-9ED85DE420B2}"/>
            </a:ext>
          </a:extLst>
        </xdr:cNvPr>
        <xdr:cNvSpPr txBox="1"/>
      </xdr:nvSpPr>
      <xdr:spPr>
        <a:xfrm>
          <a:off x="13131800" y="34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7,574
7,444
183.21
7,719,664
7,476,559
230,132
4,298,280
10,034,304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昨年度に比べて退職手当組合▲</a:t>
          </a:r>
          <a:r>
            <a:rPr kumimoji="1" lang="en-US" altLang="ja-JP" sz="1200">
              <a:latin typeface="ＭＳ Ｐゴシック" panose="020B0600070205080204" pitchFamily="50" charset="-128"/>
              <a:ea typeface="ＭＳ Ｐゴシック" panose="020B0600070205080204" pitchFamily="50" charset="-128"/>
            </a:rPr>
            <a:t>114,996</a:t>
          </a:r>
          <a:r>
            <a:rPr kumimoji="1" lang="ja-JP" altLang="en-US" sz="1200">
              <a:latin typeface="ＭＳ Ｐゴシック" panose="020B0600070205080204" pitchFamily="50" charset="-128"/>
              <a:ea typeface="ＭＳ Ｐゴシック" panose="020B0600070205080204" pitchFamily="50" charset="-128"/>
            </a:rPr>
            <a:t>千円、地方公務員共済組合等負担金▲</a:t>
          </a:r>
          <a:r>
            <a:rPr kumimoji="1" lang="en-US" altLang="ja-JP" sz="1200">
              <a:latin typeface="ＭＳ Ｐゴシック" panose="020B0600070205080204" pitchFamily="50" charset="-128"/>
              <a:ea typeface="ＭＳ Ｐゴシック" panose="020B0600070205080204" pitchFamily="50" charset="-128"/>
            </a:rPr>
            <a:t>1,537</a:t>
          </a:r>
          <a:r>
            <a:rPr kumimoji="1" lang="ja-JP" altLang="en-US" sz="1200">
              <a:latin typeface="ＭＳ Ｐゴシック" panose="020B0600070205080204" pitchFamily="50" charset="-128"/>
              <a:ea typeface="ＭＳ Ｐゴシック" panose="020B0600070205080204" pitchFamily="50" charset="-128"/>
            </a:rPr>
            <a:t>千円となった。</a:t>
          </a:r>
        </a:p>
        <a:p>
          <a:r>
            <a:rPr kumimoji="1" lang="ja-JP" altLang="en-US" sz="1200">
              <a:latin typeface="ＭＳ Ｐゴシック" panose="020B0600070205080204" pitchFamily="50" charset="-128"/>
              <a:ea typeface="ＭＳ Ｐゴシック" panose="020B0600070205080204" pitchFamily="50" charset="-128"/>
            </a:rPr>
            <a:t>　令和元年度に定年退職者数のピークを迎えて以降、再任用制度の活用により、給与費等は減少傾向となっている。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35</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496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35</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02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029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563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140970</xdr:rowOff>
    </xdr:from>
    <xdr:to>
      <xdr:col>24</xdr:col>
      <xdr:colOff>76200</xdr:colOff>
      <xdr:row>34</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49547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類似団体の平均を下回る水準であるが、投資的経費の主な増額が今後も見込まれることから、経費削減に努める。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553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110998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55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133858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682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15</xdr:row>
      <xdr:rowOff>156718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05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60198</xdr:rowOff>
    </xdr:from>
    <xdr:to>
      <xdr:col>74</xdr:col>
      <xdr:colOff>31750</xdr:colOff>
      <xdr:row>15</xdr:row>
      <xdr:rowOff>161798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83058</xdr:rowOff>
    </xdr:from>
    <xdr:to>
      <xdr:col>69</xdr:col>
      <xdr:colOff>142875</xdr:colOff>
      <xdr:row>16</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23385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ポイント減少となった。</a:t>
          </a:r>
        </a:p>
        <a:p>
          <a:r>
            <a:rPr kumimoji="1" lang="ja-JP" altLang="en-US" sz="1300">
              <a:latin typeface="ＭＳ Ｐゴシック" panose="020B0600070205080204" pitchFamily="50" charset="-128"/>
              <a:ea typeface="ＭＳ Ｐゴシック" panose="020B0600070205080204" pitchFamily="50" charset="-128"/>
            </a:rPr>
            <a:t>　子育て世帯臨時特別給付金▲</a:t>
          </a:r>
          <a:r>
            <a:rPr kumimoji="1" lang="en-US" altLang="ja-JP" sz="1300">
              <a:latin typeface="ＭＳ Ｐゴシック" panose="020B0600070205080204" pitchFamily="50" charset="-128"/>
              <a:ea typeface="ＭＳ Ｐゴシック" panose="020B0600070205080204" pitchFamily="50" charset="-128"/>
            </a:rPr>
            <a:t>74,400</a:t>
          </a:r>
          <a:r>
            <a:rPr kumimoji="1" lang="ja-JP" altLang="en-US" sz="1300">
              <a:latin typeface="ＭＳ Ｐゴシック" panose="020B0600070205080204" pitchFamily="50" charset="-128"/>
              <a:ea typeface="ＭＳ Ｐゴシック" panose="020B0600070205080204" pitchFamily="50" charset="-128"/>
            </a:rPr>
            <a:t>千円、子育て世帯生活支援特別給付金▲</a:t>
          </a:r>
          <a:r>
            <a:rPr kumimoji="1" lang="en-US" altLang="ja-JP" sz="1300">
              <a:latin typeface="ＭＳ Ｐゴシック" panose="020B0600070205080204" pitchFamily="50" charset="-128"/>
              <a:ea typeface="ＭＳ Ｐゴシック" panose="020B0600070205080204" pitchFamily="50" charset="-128"/>
            </a:rPr>
            <a:t>1,750</a:t>
          </a:r>
          <a:r>
            <a:rPr kumimoji="1" lang="ja-JP" altLang="en-US" sz="1300">
              <a:latin typeface="ＭＳ Ｐゴシック" panose="020B0600070205080204" pitchFamily="50" charset="-128"/>
              <a:ea typeface="ＭＳ Ｐゴシック" panose="020B0600070205080204" pitchFamily="50" charset="-128"/>
            </a:rPr>
            <a:t>千円が主な要因とみられる。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各特別会計への繰出金が該当となっているが、公共下水道事業特別会計への繰り出しが微増となり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現在の横ばいを今後も維持できるよう努める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100330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0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56</xdr:row>
      <xdr:rowOff>27940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07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58420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一部事務組合への負担金が増額となっているため、昨年度より増加となった。また、各種団体への補助金事業が多いことから、補助金事業の見直しを行い、圧縮に努める。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40132</xdr:rowOff>
    </xdr:from>
    <xdr:to>
      <xdr:col>82</xdr:col>
      <xdr:colOff>107950</xdr:colOff>
      <xdr:row>40</xdr:row>
      <xdr:rowOff>58420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8981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40132</xdr:rowOff>
    </xdr:from>
    <xdr:to>
      <xdr:col>78</xdr:col>
      <xdr:colOff>69850</xdr:colOff>
      <xdr:row>40</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8981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165862</xdr:rowOff>
    </xdr:from>
    <xdr:to>
      <xdr:col>73</xdr:col>
      <xdr:colOff>180975</xdr:colOff>
      <xdr:row>40</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8524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165862</xdr:rowOff>
    </xdr:from>
    <xdr:to>
      <xdr:col>69</xdr:col>
      <xdr:colOff>92075</xdr:colOff>
      <xdr:row>40</xdr:row>
      <xdr:rowOff>145288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8524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7620</xdr:rowOff>
    </xdr:from>
    <xdr:to>
      <xdr:col>82</xdr:col>
      <xdr:colOff>158750</xdr:colOff>
      <xdr:row>40</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87647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160782</xdr:rowOff>
    </xdr:from>
    <xdr:to>
      <xdr:col>78</xdr:col>
      <xdr:colOff>120650</xdr:colOff>
      <xdr:row>40</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75709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62484</xdr:rowOff>
    </xdr:from>
    <xdr:to>
      <xdr:col>74</xdr:col>
      <xdr:colOff>31750</xdr:colOff>
      <xdr:row>40</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148861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700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115062</xdr:rowOff>
    </xdr:from>
    <xdr:to>
      <xdr:col>69</xdr:col>
      <xdr:colOff>142875</xdr:colOff>
      <xdr:row>40</xdr:row>
      <xdr:rowOff>45212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29989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94488</xdr:rowOff>
    </xdr:from>
    <xdr:to>
      <xdr:col>65</xdr:col>
      <xdr:colOff>53975</xdr:colOff>
      <xdr:row>41</xdr:row>
      <xdr:rowOff>24638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9415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703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年度過疎対策事業債の償還開始（能登鹿島駅遊歩道整備事業、町道大仏線道路改良事業など）に伴う増額となる。</a:t>
          </a:r>
        </a:p>
        <a:p>
          <a:r>
            <a:rPr kumimoji="1" lang="ja-JP" altLang="en-US" sz="1300">
              <a:latin typeface="ＭＳ Ｐゴシック" panose="020B0600070205080204" pitchFamily="50" charset="-128"/>
              <a:ea typeface="ＭＳ Ｐゴシック" panose="020B0600070205080204" pitchFamily="50" charset="-128"/>
            </a:rPr>
            <a:t>　今後も施設の改修等が控えているため、地方債の活用については優先順位等を十分に精査する必要がある。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138430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381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123189</xdr:rowOff>
    </xdr:from>
    <xdr:to>
      <xdr:col>15</xdr:col>
      <xdr:colOff>98425</xdr:colOff>
      <xdr:row>76</xdr:row>
      <xdr:rowOff>123189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53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30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143527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158766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158766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前年度と比較し横ばいではあるが、社会保障経費や補助金事業は増額傾向にあるため、事業の見直しを行い、コスト削減に努める。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02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111761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029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111761</xdr:rowOff>
    </xdr:from>
    <xdr:to>
      <xdr:col>73</xdr:col>
      <xdr:colOff>180975</xdr:colOff>
      <xdr:row>78</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134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01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142257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60961</xdr:rowOff>
    </xdr:from>
    <xdr:to>
      <xdr:col>74</xdr:col>
      <xdr:colOff>31750</xdr:colOff>
      <xdr:row>77</xdr:row>
      <xdr:rowOff>162561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96538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156246</xdr:rowOff>
    </xdr:from>
    <xdr:to>
      <xdr:col>29</xdr:col>
      <xdr:colOff>127000</xdr:colOff>
      <xdr:row>17</xdr:row>
      <xdr:rowOff>14971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7071"/>
          <a:ext cx="6477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14971</xdr:rowOff>
    </xdr:from>
    <xdr:to>
      <xdr:col>26</xdr:col>
      <xdr:colOff>50800</xdr:colOff>
      <xdr:row>17</xdr:row>
      <xdr:rowOff>41793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7246"/>
          <a:ext cx="698500" cy="26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41793</xdr:rowOff>
    </xdr:from>
    <xdr:to>
      <xdr:col>22</xdr:col>
      <xdr:colOff>114300</xdr:colOff>
      <xdr:row>17</xdr:row>
      <xdr:rowOff>53741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4068"/>
          <a:ext cx="698500" cy="1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23711</xdr:rowOff>
    </xdr:from>
    <xdr:to>
      <xdr:col>18</xdr:col>
      <xdr:colOff>177800</xdr:colOff>
      <xdr:row>17</xdr:row>
      <xdr:rowOff>53741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85986"/>
          <a:ext cx="698500" cy="30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105446</xdr:rowOff>
    </xdr:from>
    <xdr:to>
      <xdr:col>29</xdr:col>
      <xdr:colOff>177800</xdr:colOff>
      <xdr:row>17</xdr:row>
      <xdr:rowOff>35596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6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77523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6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135621</xdr:rowOff>
    </xdr:from>
    <xdr:to>
      <xdr:col>26</xdr:col>
      <xdr:colOff>101600</xdr:colOff>
      <xdr:row>17</xdr:row>
      <xdr:rowOff>65771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50548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1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162443</xdr:rowOff>
    </xdr:from>
    <xdr:to>
      <xdr:col>22</xdr:col>
      <xdr:colOff>165100</xdr:colOff>
      <xdr:row>17</xdr:row>
      <xdr:rowOff>92593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2941</xdr:rowOff>
    </xdr:from>
    <xdr:to>
      <xdr:col>19</xdr:col>
      <xdr:colOff>38100</xdr:colOff>
      <xdr:row>17</xdr:row>
      <xdr:rowOff>104541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89318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144361</xdr:rowOff>
    </xdr:from>
    <xdr:to>
      <xdr:col>15</xdr:col>
      <xdr:colOff>101600</xdr:colOff>
      <xdr:row>17</xdr:row>
      <xdr:rowOff>74511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59288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2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285697</xdr:rowOff>
    </xdr:from>
    <xdr:to>
      <xdr:col>29</xdr:col>
      <xdr:colOff>127000</xdr:colOff>
      <xdr:row>36</xdr:row>
      <xdr:rowOff>39398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96047"/>
          <a:ext cx="647700" cy="9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39398</xdr:rowOff>
    </xdr:from>
    <xdr:to>
      <xdr:col>26</xdr:col>
      <xdr:colOff>50800</xdr:colOff>
      <xdr:row>36</xdr:row>
      <xdr:rowOff>133596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92648"/>
          <a:ext cx="698500" cy="9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331384</xdr:rowOff>
    </xdr:from>
    <xdr:to>
      <xdr:col>22</xdr:col>
      <xdr:colOff>114300</xdr:colOff>
      <xdr:row>36</xdr:row>
      <xdr:rowOff>133596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41734"/>
          <a:ext cx="698500" cy="145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331384</xdr:rowOff>
    </xdr:from>
    <xdr:to>
      <xdr:col>18</xdr:col>
      <xdr:colOff>177800</xdr:colOff>
      <xdr:row>36</xdr:row>
      <xdr:rowOff>11345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41734"/>
          <a:ext cx="698500" cy="2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234897</xdr:rowOff>
    </xdr:from>
    <xdr:to>
      <xdr:col>29</xdr:col>
      <xdr:colOff>177800</xdr:colOff>
      <xdr:row>35</xdr:row>
      <xdr:rowOff>336497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45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79974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9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331498</xdr:rowOff>
    </xdr:from>
    <xdr:to>
      <xdr:col>26</xdr:col>
      <xdr:colOff>101600</xdr:colOff>
      <xdr:row>36</xdr:row>
      <xdr:rowOff>90198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4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1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82796</xdr:rowOff>
    </xdr:from>
    <xdr:to>
      <xdr:col>22</xdr:col>
      <xdr:colOff>165100</xdr:colOff>
      <xdr:row>37</xdr:row>
      <xdr:rowOff>12946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3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194573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280584</xdr:rowOff>
    </xdr:from>
    <xdr:to>
      <xdr:col>19</xdr:col>
      <xdr:colOff>38100</xdr:colOff>
      <xdr:row>36</xdr:row>
      <xdr:rowOff>39284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9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49461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5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303445</xdr:rowOff>
    </xdr:from>
    <xdr:to>
      <xdr:col>15</xdr:col>
      <xdr:colOff>101600</xdr:colOff>
      <xdr:row>36</xdr:row>
      <xdr:rowOff>62145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13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72322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7,574
7,444
183.21
7,719,664
7,476,559
230,132
4,298,280
10,034,304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41143</xdr:rowOff>
    </xdr:from>
    <xdr:to>
      <xdr:col>24</xdr:col>
      <xdr:colOff>63500</xdr:colOff>
      <xdr:row>36</xdr:row>
      <xdr:rowOff>124734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13343"/>
          <a:ext cx="8382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41143</xdr:rowOff>
    </xdr:from>
    <xdr:to>
      <xdr:col>19</xdr:col>
      <xdr:colOff>177800</xdr:colOff>
      <xdr:row>37</xdr:row>
      <xdr:rowOff>8667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3343"/>
          <a:ext cx="889000" cy="13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45966</xdr:rowOff>
    </xdr:from>
    <xdr:to>
      <xdr:col>15</xdr:col>
      <xdr:colOff>50800</xdr:colOff>
      <xdr:row>37</xdr:row>
      <xdr:rowOff>8667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18166"/>
          <a:ext cx="889000" cy="13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45966</xdr:rowOff>
    </xdr:from>
    <xdr:to>
      <xdr:col>10</xdr:col>
      <xdr:colOff>114300</xdr:colOff>
      <xdr:row>37</xdr:row>
      <xdr:rowOff>56215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8166"/>
          <a:ext cx="889000" cy="1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73934</xdr:rowOff>
    </xdr:from>
    <xdr:to>
      <xdr:col>24</xdr:col>
      <xdr:colOff>114300</xdr:colOff>
      <xdr:row>37</xdr:row>
      <xdr:rowOff>4084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52361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161793</xdr:rowOff>
    </xdr:from>
    <xdr:to>
      <xdr:col>20</xdr:col>
      <xdr:colOff>38100</xdr:colOff>
      <xdr:row>36</xdr:row>
      <xdr:rowOff>91943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83070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5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129317</xdr:rowOff>
    </xdr:from>
    <xdr:to>
      <xdr:col>15</xdr:col>
      <xdr:colOff>101600</xdr:colOff>
      <xdr:row>37</xdr:row>
      <xdr:rowOff>59467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50594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166616</xdr:rowOff>
    </xdr:from>
    <xdr:to>
      <xdr:col>10</xdr:col>
      <xdr:colOff>165100</xdr:colOff>
      <xdr:row>36</xdr:row>
      <xdr:rowOff>96766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87893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6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5415</xdr:rowOff>
    </xdr:from>
    <xdr:to>
      <xdr:col>6</xdr:col>
      <xdr:colOff>38100</xdr:colOff>
      <xdr:row>37</xdr:row>
      <xdr:rowOff>107015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98142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152094</xdr:rowOff>
    </xdr:from>
    <xdr:to>
      <xdr:col>24</xdr:col>
      <xdr:colOff>63500</xdr:colOff>
      <xdr:row>57</xdr:row>
      <xdr:rowOff>156011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4744"/>
          <a:ext cx="8382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156011</xdr:rowOff>
    </xdr:from>
    <xdr:to>
      <xdr:col>19</xdr:col>
      <xdr:colOff>177800</xdr:colOff>
      <xdr:row>58</xdr:row>
      <xdr:rowOff>20127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8661"/>
          <a:ext cx="889000" cy="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17761</xdr:rowOff>
    </xdr:from>
    <xdr:to>
      <xdr:col>15</xdr:col>
      <xdr:colOff>50800</xdr:colOff>
      <xdr:row>58</xdr:row>
      <xdr:rowOff>20127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61861"/>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17761</xdr:rowOff>
    </xdr:from>
    <xdr:to>
      <xdr:col>10</xdr:col>
      <xdr:colOff>114300</xdr:colOff>
      <xdr:row>58</xdr:row>
      <xdr:rowOff>44759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61861"/>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101294</xdr:rowOff>
    </xdr:from>
    <xdr:to>
      <xdr:col>24</xdr:col>
      <xdr:colOff>114300</xdr:colOff>
      <xdr:row>58</xdr:row>
      <xdr:rowOff>31444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31107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105211</xdr:rowOff>
    </xdr:from>
    <xdr:to>
      <xdr:col>20</xdr:col>
      <xdr:colOff>38100</xdr:colOff>
      <xdr:row>58</xdr:row>
      <xdr:rowOff>35361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26488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7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140777</xdr:rowOff>
    </xdr:from>
    <xdr:to>
      <xdr:col>15</xdr:col>
      <xdr:colOff>101600</xdr:colOff>
      <xdr:row>58</xdr:row>
      <xdr:rowOff>70927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62054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00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138411</xdr:rowOff>
    </xdr:from>
    <xdr:to>
      <xdr:col>10</xdr:col>
      <xdr:colOff>165100</xdr:colOff>
      <xdr:row>58</xdr:row>
      <xdr:rowOff>68561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59688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00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165409</xdr:rowOff>
    </xdr:from>
    <xdr:to>
      <xdr:col>6</xdr:col>
      <xdr:colOff>38100</xdr:colOff>
      <xdr:row>58</xdr:row>
      <xdr:rowOff>95559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86686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91751</xdr:rowOff>
    </xdr:from>
    <xdr:to>
      <xdr:col>24</xdr:col>
      <xdr:colOff>63500</xdr:colOff>
      <xdr:row>77</xdr:row>
      <xdr:rowOff>112477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93401"/>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112477</xdr:rowOff>
    </xdr:from>
    <xdr:to>
      <xdr:col>19</xdr:col>
      <xdr:colOff>177800</xdr:colOff>
      <xdr:row>77</xdr:row>
      <xdr:rowOff>120574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14127"/>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120574</xdr:rowOff>
    </xdr:from>
    <xdr:to>
      <xdr:col>15</xdr:col>
      <xdr:colOff>50800</xdr:colOff>
      <xdr:row>78</xdr:row>
      <xdr:rowOff>125507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22224"/>
          <a:ext cx="889000" cy="17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104857</xdr:rowOff>
    </xdr:from>
    <xdr:to>
      <xdr:col>10</xdr:col>
      <xdr:colOff>114300</xdr:colOff>
      <xdr:row>78</xdr:row>
      <xdr:rowOff>125507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7957"/>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40951</xdr:rowOff>
    </xdr:from>
    <xdr:to>
      <xdr:col>24</xdr:col>
      <xdr:colOff>114300</xdr:colOff>
      <xdr:row>77</xdr:row>
      <xdr:rowOff>142551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63828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61677</xdr:rowOff>
    </xdr:from>
    <xdr:to>
      <xdr:col>20</xdr:col>
      <xdr:colOff>38100</xdr:colOff>
      <xdr:row>77</xdr:row>
      <xdr:rowOff>163277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8354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69774</xdr:rowOff>
    </xdr:from>
    <xdr:to>
      <xdr:col>15</xdr:col>
      <xdr:colOff>101600</xdr:colOff>
      <xdr:row>77</xdr:row>
      <xdr:rowOff>171374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16451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74707</xdr:rowOff>
    </xdr:from>
    <xdr:to>
      <xdr:col>10</xdr:col>
      <xdr:colOff>165100</xdr:colOff>
      <xdr:row>79</xdr:row>
      <xdr:rowOff>4857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167434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4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54057</xdr:rowOff>
    </xdr:from>
    <xdr:to>
      <xdr:col>6</xdr:col>
      <xdr:colOff>38100</xdr:colOff>
      <xdr:row>78</xdr:row>
      <xdr:rowOff>155657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146784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70259</xdr:rowOff>
    </xdr:from>
    <xdr:to>
      <xdr:col>24</xdr:col>
      <xdr:colOff>63500</xdr:colOff>
      <xdr:row>95</xdr:row>
      <xdr:rowOff>55128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186559"/>
          <a:ext cx="838200" cy="15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70259</xdr:rowOff>
    </xdr:from>
    <xdr:to>
      <xdr:col>19</xdr:col>
      <xdr:colOff>177800</xdr:colOff>
      <xdr:row>96</xdr:row>
      <xdr:rowOff>31769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86559"/>
          <a:ext cx="889000" cy="30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31769</xdr:rowOff>
    </xdr:from>
    <xdr:to>
      <xdr:col>15</xdr:col>
      <xdr:colOff>50800</xdr:colOff>
      <xdr:row>96</xdr:row>
      <xdr:rowOff>101741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90969"/>
          <a:ext cx="889000" cy="6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101741</xdr:rowOff>
    </xdr:from>
    <xdr:to>
      <xdr:col>10</xdr:col>
      <xdr:colOff>114300</xdr:colOff>
      <xdr:row>96</xdr:row>
      <xdr:rowOff>162505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60941"/>
          <a:ext cx="889000" cy="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4328</xdr:rowOff>
    </xdr:from>
    <xdr:to>
      <xdr:col>24</xdr:col>
      <xdr:colOff>114300</xdr:colOff>
      <xdr:row>95</xdr:row>
      <xdr:rowOff>105928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9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27205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4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19459</xdr:rowOff>
    </xdr:from>
    <xdr:to>
      <xdr:col>20</xdr:col>
      <xdr:colOff>38100</xdr:colOff>
      <xdr:row>94</xdr:row>
      <xdr:rowOff>121059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137586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91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152419</xdr:rowOff>
    </xdr:from>
    <xdr:to>
      <xdr:col>15</xdr:col>
      <xdr:colOff>101600</xdr:colOff>
      <xdr:row>96</xdr:row>
      <xdr:rowOff>82569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99096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50941</xdr:rowOff>
    </xdr:from>
    <xdr:to>
      <xdr:col>10</xdr:col>
      <xdr:colOff>165100</xdr:colOff>
      <xdr:row>96</xdr:row>
      <xdr:rowOff>152541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169068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111705</xdr:rowOff>
    </xdr:from>
    <xdr:to>
      <xdr:col>6</xdr:col>
      <xdr:colOff>38100</xdr:colOff>
      <xdr:row>97</xdr:row>
      <xdr:rowOff>41855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58382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38953</xdr:rowOff>
    </xdr:from>
    <xdr:to>
      <xdr:col>55</xdr:col>
      <xdr:colOff>0</xdr:colOff>
      <xdr:row>34</xdr:row>
      <xdr:rowOff>78749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868253"/>
          <a:ext cx="8382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120478</xdr:rowOff>
    </xdr:from>
    <xdr:to>
      <xdr:col>50</xdr:col>
      <xdr:colOff>114300</xdr:colOff>
      <xdr:row>34</xdr:row>
      <xdr:rowOff>38953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778328"/>
          <a:ext cx="889000" cy="8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120478</xdr:rowOff>
    </xdr:from>
    <xdr:to>
      <xdr:col>45</xdr:col>
      <xdr:colOff>177800</xdr:colOff>
      <xdr:row>36</xdr:row>
      <xdr:rowOff>59608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778328"/>
          <a:ext cx="889000" cy="45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59608</xdr:rowOff>
    </xdr:from>
    <xdr:to>
      <xdr:col>41</xdr:col>
      <xdr:colOff>50800</xdr:colOff>
      <xdr:row>36</xdr:row>
      <xdr:rowOff>63599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231808"/>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27949</xdr:rowOff>
    </xdr:from>
    <xdr:to>
      <xdr:col>55</xdr:col>
      <xdr:colOff>50800</xdr:colOff>
      <xdr:row>34</xdr:row>
      <xdr:rowOff>129549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85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50826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70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159603</xdr:rowOff>
    </xdr:from>
    <xdr:to>
      <xdr:col>50</xdr:col>
      <xdr:colOff>165100</xdr:colOff>
      <xdr:row>34</xdr:row>
      <xdr:rowOff>89753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8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106280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59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69678</xdr:rowOff>
    </xdr:from>
    <xdr:to>
      <xdr:col>46</xdr:col>
      <xdr:colOff>38100</xdr:colOff>
      <xdr:row>33</xdr:row>
      <xdr:rowOff>171278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7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16355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0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8808</xdr:rowOff>
    </xdr:from>
    <xdr:to>
      <xdr:col>41</xdr:col>
      <xdr:colOff>101600</xdr:colOff>
      <xdr:row>36</xdr:row>
      <xdr:rowOff>110408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126935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9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12799</xdr:rowOff>
    </xdr:from>
    <xdr:to>
      <xdr:col>36</xdr:col>
      <xdr:colOff>165100</xdr:colOff>
      <xdr:row>36</xdr:row>
      <xdr:rowOff>114399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1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130926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96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84399</xdr:rowOff>
    </xdr:from>
    <xdr:to>
      <xdr:col>55</xdr:col>
      <xdr:colOff>0</xdr:colOff>
      <xdr:row>58</xdr:row>
      <xdr:rowOff>77226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57049"/>
          <a:ext cx="838200" cy="16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84399</xdr:rowOff>
    </xdr:from>
    <xdr:to>
      <xdr:col>50</xdr:col>
      <xdr:colOff>114300</xdr:colOff>
      <xdr:row>57</xdr:row>
      <xdr:rowOff>150608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57049"/>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150608</xdr:rowOff>
    </xdr:from>
    <xdr:to>
      <xdr:col>45</xdr:col>
      <xdr:colOff>177800</xdr:colOff>
      <xdr:row>57</xdr:row>
      <xdr:rowOff>159669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23258"/>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159669</xdr:rowOff>
    </xdr:from>
    <xdr:to>
      <xdr:col>41</xdr:col>
      <xdr:colOff>50800</xdr:colOff>
      <xdr:row>58</xdr:row>
      <xdr:rowOff>66050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32319"/>
          <a:ext cx="889000" cy="7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26426</xdr:rowOff>
    </xdr:from>
    <xdr:to>
      <xdr:col>55</xdr:col>
      <xdr:colOff>50800</xdr:colOff>
      <xdr:row>58</xdr:row>
      <xdr:rowOff>128026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129091</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33599</xdr:rowOff>
    </xdr:from>
    <xdr:to>
      <xdr:col>50</xdr:col>
      <xdr:colOff>165100</xdr:colOff>
      <xdr:row>57</xdr:row>
      <xdr:rowOff>135199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151726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58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99808</xdr:rowOff>
    </xdr:from>
    <xdr:to>
      <xdr:col>46</xdr:col>
      <xdr:colOff>38100</xdr:colOff>
      <xdr:row>58</xdr:row>
      <xdr:rowOff>29958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46485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4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108869</xdr:rowOff>
    </xdr:from>
    <xdr:to>
      <xdr:col>41</xdr:col>
      <xdr:colOff>101600</xdr:colOff>
      <xdr:row>58</xdr:row>
      <xdr:rowOff>39019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55546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5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15250</xdr:rowOff>
    </xdr:from>
    <xdr:to>
      <xdr:col>36</xdr:col>
      <xdr:colOff>165100</xdr:colOff>
      <xdr:row>58</xdr:row>
      <xdr:rowOff>116850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107977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5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166325</xdr:rowOff>
    </xdr:from>
    <xdr:to>
      <xdr:col>55</xdr:col>
      <xdr:colOff>0</xdr:colOff>
      <xdr:row>79</xdr:row>
      <xdr:rowOff>34590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39425"/>
          <a:ext cx="838200" cy="3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119607</xdr:rowOff>
    </xdr:from>
    <xdr:to>
      <xdr:col>50</xdr:col>
      <xdr:colOff>114300</xdr:colOff>
      <xdr:row>78</xdr:row>
      <xdr:rowOff>166325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92707"/>
          <a:ext cx="889000" cy="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119607</xdr:rowOff>
    </xdr:from>
    <xdr:to>
      <xdr:col>45</xdr:col>
      <xdr:colOff>177800</xdr:colOff>
      <xdr:row>78</xdr:row>
      <xdr:rowOff>163565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92707"/>
          <a:ext cx="889000" cy="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163565</xdr:rowOff>
    </xdr:from>
    <xdr:to>
      <xdr:col>41</xdr:col>
      <xdr:colOff>50800</xdr:colOff>
      <xdr:row>79</xdr:row>
      <xdr:rowOff>20774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36665"/>
          <a:ext cx="889000" cy="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155240</xdr:rowOff>
    </xdr:from>
    <xdr:to>
      <xdr:col>55</xdr:col>
      <xdr:colOff>50800</xdr:colOff>
      <xdr:row>79</xdr:row>
      <xdr:rowOff>85390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115525</xdr:rowOff>
    </xdr:from>
    <xdr:to>
      <xdr:col>50</xdr:col>
      <xdr:colOff>165100</xdr:colOff>
      <xdr:row>79</xdr:row>
      <xdr:rowOff>45675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36802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68807</xdr:rowOff>
    </xdr:from>
    <xdr:to>
      <xdr:col>46</xdr:col>
      <xdr:colOff>38100</xdr:colOff>
      <xdr:row>78</xdr:row>
      <xdr:rowOff>170407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4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15484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1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112765</xdr:rowOff>
    </xdr:from>
    <xdr:to>
      <xdr:col>41</xdr:col>
      <xdr:colOff>101600</xdr:colOff>
      <xdr:row>79</xdr:row>
      <xdr:rowOff>42915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34042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141424</xdr:rowOff>
    </xdr:from>
    <xdr:to>
      <xdr:col>36</xdr:col>
      <xdr:colOff>165100</xdr:colOff>
      <xdr:row>79</xdr:row>
      <xdr:rowOff>71574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62701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127718</xdr:rowOff>
    </xdr:from>
    <xdr:to>
      <xdr:col>55</xdr:col>
      <xdr:colOff>0</xdr:colOff>
      <xdr:row>97</xdr:row>
      <xdr:rowOff>41970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15468"/>
          <a:ext cx="838200" cy="25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127718</xdr:rowOff>
    </xdr:from>
    <xdr:to>
      <xdr:col>50</xdr:col>
      <xdr:colOff>114300</xdr:colOff>
      <xdr:row>97</xdr:row>
      <xdr:rowOff>167836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15468"/>
          <a:ext cx="889000" cy="38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71055</xdr:rowOff>
    </xdr:from>
    <xdr:to>
      <xdr:col>45</xdr:col>
      <xdr:colOff>177800</xdr:colOff>
      <xdr:row>97</xdr:row>
      <xdr:rowOff>167836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530255"/>
          <a:ext cx="889000" cy="26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71055</xdr:rowOff>
    </xdr:from>
    <xdr:to>
      <xdr:col>41</xdr:col>
      <xdr:colOff>50800</xdr:colOff>
      <xdr:row>97</xdr:row>
      <xdr:rowOff>28163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30255"/>
          <a:ext cx="889000" cy="1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162620</xdr:rowOff>
    </xdr:from>
    <xdr:to>
      <xdr:col>55</xdr:col>
      <xdr:colOff>50800</xdr:colOff>
      <xdr:row>97</xdr:row>
      <xdr:rowOff>92770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14047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76918</xdr:rowOff>
    </xdr:from>
    <xdr:to>
      <xdr:col>50</xdr:col>
      <xdr:colOff>165100</xdr:colOff>
      <xdr:row>96</xdr:row>
      <xdr:rowOff>7068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23595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13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117036</xdr:rowOff>
    </xdr:from>
    <xdr:to>
      <xdr:col>46</xdr:col>
      <xdr:colOff>38100</xdr:colOff>
      <xdr:row>98</xdr:row>
      <xdr:rowOff>47186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38313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20255</xdr:rowOff>
    </xdr:from>
    <xdr:to>
      <xdr:col>41</xdr:col>
      <xdr:colOff>101600</xdr:colOff>
      <xdr:row>96</xdr:row>
      <xdr:rowOff>121855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138382</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25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148813</xdr:rowOff>
    </xdr:from>
    <xdr:to>
      <xdr:col>36</xdr:col>
      <xdr:colOff>165100</xdr:colOff>
      <xdr:row>97</xdr:row>
      <xdr:rowOff>78963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95490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8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11402</xdr:rowOff>
    </xdr:from>
    <xdr:to>
      <xdr:col>85</xdr:col>
      <xdr:colOff>127000</xdr:colOff>
      <xdr:row>39</xdr:row>
      <xdr:rowOff>41814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97952"/>
          <a:ext cx="8382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33554</xdr:rowOff>
    </xdr:from>
    <xdr:to>
      <xdr:col>81</xdr:col>
      <xdr:colOff>50800</xdr:colOff>
      <xdr:row>39</xdr:row>
      <xdr:rowOff>41814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20104"/>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168832</xdr:rowOff>
    </xdr:from>
    <xdr:to>
      <xdr:col>76</xdr:col>
      <xdr:colOff>114300</xdr:colOff>
      <xdr:row>39</xdr:row>
      <xdr:rowOff>33554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83932"/>
          <a:ext cx="889000" cy="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168832</xdr:rowOff>
    </xdr:from>
    <xdr:to>
      <xdr:col>71</xdr:col>
      <xdr:colOff>177800</xdr:colOff>
      <xdr:row>39</xdr:row>
      <xdr:rowOff>11799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83932"/>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132052</xdr:rowOff>
    </xdr:from>
    <xdr:to>
      <xdr:col>85</xdr:col>
      <xdr:colOff>177800</xdr:colOff>
      <xdr:row>39</xdr:row>
      <xdr:rowOff>62202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162464</xdr:rowOff>
    </xdr:from>
    <xdr:to>
      <xdr:col>81</xdr:col>
      <xdr:colOff>101600</xdr:colOff>
      <xdr:row>39</xdr:row>
      <xdr:rowOff>92614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83741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7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154204</xdr:rowOff>
    </xdr:from>
    <xdr:to>
      <xdr:col>76</xdr:col>
      <xdr:colOff>165100</xdr:colOff>
      <xdr:row>39</xdr:row>
      <xdr:rowOff>84354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75481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118032</xdr:rowOff>
    </xdr:from>
    <xdr:to>
      <xdr:col>72</xdr:col>
      <xdr:colOff>38100</xdr:colOff>
      <xdr:row>39</xdr:row>
      <xdr:rowOff>48182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39309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2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132449</xdr:rowOff>
    </xdr:from>
    <xdr:to>
      <xdr:col>67</xdr:col>
      <xdr:colOff>101600</xdr:colOff>
      <xdr:row>39</xdr:row>
      <xdr:rowOff>62599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53726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4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154053</xdr:rowOff>
    </xdr:from>
    <xdr:to>
      <xdr:col>85</xdr:col>
      <xdr:colOff>127000</xdr:colOff>
      <xdr:row>76</xdr:row>
      <xdr:rowOff>160365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184253"/>
          <a:ext cx="8382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154053</xdr:rowOff>
    </xdr:from>
    <xdr:to>
      <xdr:col>81</xdr:col>
      <xdr:colOff>50800</xdr:colOff>
      <xdr:row>77</xdr:row>
      <xdr:rowOff>37874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84253"/>
          <a:ext cx="8890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37874</xdr:rowOff>
    </xdr:from>
    <xdr:to>
      <xdr:col>76</xdr:col>
      <xdr:colOff>114300</xdr:colOff>
      <xdr:row>77</xdr:row>
      <xdr:rowOff>61359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39524"/>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61359</xdr:rowOff>
    </xdr:from>
    <xdr:to>
      <xdr:col>71</xdr:col>
      <xdr:colOff>177800</xdr:colOff>
      <xdr:row>77</xdr:row>
      <xdr:rowOff>82931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63009"/>
          <a:ext cx="889000" cy="2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109565</xdr:rowOff>
    </xdr:from>
    <xdr:to>
      <xdr:col>85</xdr:col>
      <xdr:colOff>177800</xdr:colOff>
      <xdr:row>77</xdr:row>
      <xdr:rowOff>39715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132442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9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103253</xdr:rowOff>
    </xdr:from>
    <xdr:to>
      <xdr:col>81</xdr:col>
      <xdr:colOff>101600</xdr:colOff>
      <xdr:row>77</xdr:row>
      <xdr:rowOff>33403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49930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0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158524</xdr:rowOff>
    </xdr:from>
    <xdr:to>
      <xdr:col>76</xdr:col>
      <xdr:colOff>165100</xdr:colOff>
      <xdr:row>77</xdr:row>
      <xdr:rowOff>88674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105201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9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10559</xdr:rowOff>
    </xdr:from>
    <xdr:to>
      <xdr:col>72</xdr:col>
      <xdr:colOff>38100</xdr:colOff>
      <xdr:row>77</xdr:row>
      <xdr:rowOff>112159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128686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32131</xdr:rowOff>
    </xdr:from>
    <xdr:to>
      <xdr:col>67</xdr:col>
      <xdr:colOff>101600</xdr:colOff>
      <xdr:row>77</xdr:row>
      <xdr:rowOff>133731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150258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86756</xdr:rowOff>
    </xdr:from>
    <xdr:to>
      <xdr:col>85</xdr:col>
      <xdr:colOff>127000</xdr:colOff>
      <xdr:row>98</xdr:row>
      <xdr:rowOff>100819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88856"/>
          <a:ext cx="8382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100819</xdr:rowOff>
    </xdr:from>
    <xdr:to>
      <xdr:col>81</xdr:col>
      <xdr:colOff>50800</xdr:colOff>
      <xdr:row>99</xdr:row>
      <xdr:rowOff>10491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02919"/>
          <a:ext cx="889000" cy="8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10491</xdr:rowOff>
    </xdr:from>
    <xdr:to>
      <xdr:col>76</xdr:col>
      <xdr:colOff>114300</xdr:colOff>
      <xdr:row>99</xdr:row>
      <xdr:rowOff>27815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84041"/>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121931</xdr:rowOff>
    </xdr:from>
    <xdr:to>
      <xdr:col>71</xdr:col>
      <xdr:colOff>177800</xdr:colOff>
      <xdr:row>99</xdr:row>
      <xdr:rowOff>27815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24031"/>
          <a:ext cx="889000" cy="7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35956</xdr:rowOff>
    </xdr:from>
    <xdr:to>
      <xdr:col>85</xdr:col>
      <xdr:colOff>177800</xdr:colOff>
      <xdr:row>98</xdr:row>
      <xdr:rowOff>137556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50019</xdr:rowOff>
    </xdr:from>
    <xdr:to>
      <xdr:col>81</xdr:col>
      <xdr:colOff>101600</xdr:colOff>
      <xdr:row>98</xdr:row>
      <xdr:rowOff>151619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5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142746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4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131141</xdr:rowOff>
    </xdr:from>
    <xdr:to>
      <xdr:col>76</xdr:col>
      <xdr:colOff>165100</xdr:colOff>
      <xdr:row>99</xdr:row>
      <xdr:rowOff>61291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52418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2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148465</xdr:rowOff>
    </xdr:from>
    <xdr:to>
      <xdr:col>72</xdr:col>
      <xdr:colOff>38100</xdr:colOff>
      <xdr:row>99</xdr:row>
      <xdr:rowOff>78615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69742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4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71131</xdr:rowOff>
    </xdr:from>
    <xdr:to>
      <xdr:col>67</xdr:col>
      <xdr:colOff>101600</xdr:colOff>
      <xdr:row>99</xdr:row>
      <xdr:rowOff>1281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17808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4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110256</xdr:rowOff>
    </xdr:from>
    <xdr:to>
      <xdr:col>116</xdr:col>
      <xdr:colOff>63500</xdr:colOff>
      <xdr:row>38</xdr:row>
      <xdr:rowOff>112862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25356"/>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112862</xdr:rowOff>
    </xdr:from>
    <xdr:to>
      <xdr:col>111</xdr:col>
      <xdr:colOff>177800</xdr:colOff>
      <xdr:row>38</xdr:row>
      <xdr:rowOff>113526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27962"/>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96403</xdr:rowOff>
    </xdr:from>
    <xdr:to>
      <xdr:col>107</xdr:col>
      <xdr:colOff>50800</xdr:colOff>
      <xdr:row>38</xdr:row>
      <xdr:rowOff>113526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440053"/>
          <a:ext cx="889000" cy="18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96403</xdr:rowOff>
    </xdr:from>
    <xdr:to>
      <xdr:col>102</xdr:col>
      <xdr:colOff>114300</xdr:colOff>
      <xdr:row>37</xdr:row>
      <xdr:rowOff>118600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440053"/>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148320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6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139222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6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59456</xdr:rowOff>
    </xdr:from>
    <xdr:to>
      <xdr:col>116</xdr:col>
      <xdr:colOff>114300</xdr:colOff>
      <xdr:row>38</xdr:row>
      <xdr:rowOff>161056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62062</xdr:rowOff>
    </xdr:from>
    <xdr:to>
      <xdr:col>112</xdr:col>
      <xdr:colOff>38100</xdr:colOff>
      <xdr:row>38</xdr:row>
      <xdr:rowOff>163662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154789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66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62726</xdr:rowOff>
    </xdr:from>
    <xdr:to>
      <xdr:col>107</xdr:col>
      <xdr:colOff>101600</xdr:colOff>
      <xdr:row>38</xdr:row>
      <xdr:rowOff>164326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155453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7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45603</xdr:rowOff>
    </xdr:from>
    <xdr:to>
      <xdr:col>102</xdr:col>
      <xdr:colOff>165100</xdr:colOff>
      <xdr:row>37</xdr:row>
      <xdr:rowOff>147203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3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163730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1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67800</xdr:rowOff>
    </xdr:from>
    <xdr:to>
      <xdr:col>98</xdr:col>
      <xdr:colOff>38100</xdr:colOff>
      <xdr:row>37</xdr:row>
      <xdr:rowOff>169401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114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14477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18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122635</xdr:rowOff>
    </xdr:from>
    <xdr:to>
      <xdr:col>116</xdr:col>
      <xdr:colOff>63500</xdr:colOff>
      <xdr:row>58</xdr:row>
      <xdr:rowOff>138614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66735"/>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122635</xdr:rowOff>
    </xdr:from>
    <xdr:to>
      <xdr:col>111</xdr:col>
      <xdr:colOff>177800</xdr:colOff>
      <xdr:row>58</xdr:row>
      <xdr:rowOff>138900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66735"/>
          <a:ext cx="8890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170821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138900</xdr:rowOff>
    </xdr:from>
    <xdr:to>
      <xdr:col>107</xdr:col>
      <xdr:colOff>50800</xdr:colOff>
      <xdr:row>58</xdr:row>
      <xdr:rowOff>139126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3000"/>
          <a:ext cx="889000" cy="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138975</xdr:rowOff>
    </xdr:from>
    <xdr:to>
      <xdr:col>102</xdr:col>
      <xdr:colOff>114300</xdr:colOff>
      <xdr:row>58</xdr:row>
      <xdr:rowOff>139126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075"/>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87814</xdr:rowOff>
    </xdr:from>
    <xdr:to>
      <xdr:col>116</xdr:col>
      <xdr:colOff>114300</xdr:colOff>
      <xdr:row>59</xdr:row>
      <xdr:rowOff>17964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71835</xdr:rowOff>
    </xdr:from>
    <xdr:to>
      <xdr:col>112</xdr:col>
      <xdr:colOff>38100</xdr:colOff>
      <xdr:row>59</xdr:row>
      <xdr:rowOff>1985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18512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88100</xdr:rowOff>
    </xdr:from>
    <xdr:to>
      <xdr:col>107</xdr:col>
      <xdr:colOff>101600</xdr:colOff>
      <xdr:row>59</xdr:row>
      <xdr:rowOff>18250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9377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88326</xdr:rowOff>
    </xdr:from>
    <xdr:to>
      <xdr:col>102</xdr:col>
      <xdr:colOff>165100</xdr:colOff>
      <xdr:row>59</xdr:row>
      <xdr:rowOff>18476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9603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5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88175</xdr:rowOff>
    </xdr:from>
    <xdr:to>
      <xdr:col>98</xdr:col>
      <xdr:colOff>38100</xdr:colOff>
      <xdr:row>59</xdr:row>
      <xdr:rowOff>18325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9452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129311</xdr:rowOff>
    </xdr:from>
    <xdr:to>
      <xdr:col>116</xdr:col>
      <xdr:colOff>63500</xdr:colOff>
      <xdr:row>74</xdr:row>
      <xdr:rowOff>7100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473711"/>
          <a:ext cx="838200" cy="2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116408</xdr:rowOff>
    </xdr:from>
    <xdr:to>
      <xdr:col>111</xdr:col>
      <xdr:colOff>177800</xdr:colOff>
      <xdr:row>74</xdr:row>
      <xdr:rowOff>7100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32258"/>
          <a:ext cx="889000" cy="6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116408</xdr:rowOff>
    </xdr:from>
    <xdr:to>
      <xdr:col>107</xdr:col>
      <xdr:colOff>50800</xdr:colOff>
      <xdr:row>74</xdr:row>
      <xdr:rowOff>22009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32258"/>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22009</xdr:rowOff>
    </xdr:from>
    <xdr:to>
      <xdr:col>102</xdr:col>
      <xdr:colOff>114300</xdr:colOff>
      <xdr:row>74</xdr:row>
      <xdr:rowOff>82334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093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78511</xdr:rowOff>
    </xdr:from>
    <xdr:to>
      <xdr:col>116</xdr:col>
      <xdr:colOff>114300</xdr:colOff>
      <xdr:row>73</xdr:row>
      <xdr:rowOff>8661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101388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127750</xdr:rowOff>
    </xdr:from>
    <xdr:to>
      <xdr:col>112</xdr:col>
      <xdr:colOff>38100</xdr:colOff>
      <xdr:row>74</xdr:row>
      <xdr:rowOff>57900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49027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65608</xdr:rowOff>
    </xdr:from>
    <xdr:to>
      <xdr:col>107</xdr:col>
      <xdr:colOff>101600</xdr:colOff>
      <xdr:row>73</xdr:row>
      <xdr:rowOff>167208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158335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142659</xdr:rowOff>
    </xdr:from>
    <xdr:to>
      <xdr:col>102</xdr:col>
      <xdr:colOff>165100</xdr:colOff>
      <xdr:row>74</xdr:row>
      <xdr:rowOff>72809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63936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5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31534</xdr:rowOff>
    </xdr:from>
    <xdr:to>
      <xdr:col>98</xdr:col>
      <xdr:colOff>38100</xdr:colOff>
      <xdr:row>74</xdr:row>
      <xdr:rowOff>133134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124261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987,134</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143,507</a:t>
          </a:r>
          <a:r>
            <a:rPr kumimoji="1" lang="ja-JP" altLang="en-US" sz="1300">
              <a:latin typeface="ＭＳ Ｐゴシック" panose="020B0600070205080204" pitchFamily="50" charset="-128"/>
              <a:ea typeface="ＭＳ Ｐゴシック" panose="020B0600070205080204" pitchFamily="50" charset="-128"/>
            </a:rPr>
            <a:t>円の減額となった。主な要因はコロナウイルス感染症対策費関係となっている。</a:t>
          </a:r>
        </a:p>
        <a:p>
          <a:r>
            <a:rPr kumimoji="1" lang="ja-JP" altLang="en-US" sz="1300">
              <a:latin typeface="ＭＳ Ｐゴシック" panose="020B0600070205080204" pitchFamily="50" charset="-128"/>
              <a:ea typeface="ＭＳ Ｐゴシック" panose="020B0600070205080204" pitchFamily="50" charset="-128"/>
            </a:rPr>
            <a:t>　扶助費については、住民税非課税世帯への臨時特別給付金、子育て世帯臨時特別給付金等の減少により、減額となった。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補助費等については、高度無線環境整備推進事業補助金、マイナンバー商品券事業補助金等の臨時的事業の完了により、減額となった。</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7,574
7,444
183.21
7,719,664
7,476,559
230,132
4,298,280
10,034,304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120269</xdr:rowOff>
    </xdr:from>
    <xdr:to>
      <xdr:col>24</xdr:col>
      <xdr:colOff>63500</xdr:colOff>
      <xdr:row>38</xdr:row>
      <xdr:rowOff>133032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35369"/>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46927</xdr:rowOff>
    </xdr:from>
    <xdr:to>
      <xdr:col>19</xdr:col>
      <xdr:colOff>177800</xdr:colOff>
      <xdr:row>38</xdr:row>
      <xdr:rowOff>133032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0577"/>
          <a:ext cx="889000" cy="2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108077</xdr:rowOff>
    </xdr:from>
    <xdr:to>
      <xdr:col>15</xdr:col>
      <xdr:colOff>50800</xdr:colOff>
      <xdr:row>37</xdr:row>
      <xdr:rowOff>46927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80277"/>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108077</xdr:rowOff>
    </xdr:from>
    <xdr:to>
      <xdr:col>10</xdr:col>
      <xdr:colOff>114300</xdr:colOff>
      <xdr:row>37</xdr:row>
      <xdr:rowOff>49213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80277"/>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69469</xdr:rowOff>
    </xdr:from>
    <xdr:to>
      <xdr:col>24</xdr:col>
      <xdr:colOff>114300</xdr:colOff>
      <xdr:row>38</xdr:row>
      <xdr:rowOff>171069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155846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82232</xdr:rowOff>
    </xdr:from>
    <xdr:to>
      <xdr:col>20</xdr:col>
      <xdr:colOff>38100</xdr:colOff>
      <xdr:row>39</xdr:row>
      <xdr:rowOff>12382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3509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9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167577</xdr:rowOff>
    </xdr:from>
    <xdr:to>
      <xdr:col>15</xdr:col>
      <xdr:colOff>101600</xdr:colOff>
      <xdr:row>37</xdr:row>
      <xdr:rowOff>97727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88854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57277</xdr:rowOff>
    </xdr:from>
    <xdr:to>
      <xdr:col>10</xdr:col>
      <xdr:colOff>165100</xdr:colOff>
      <xdr:row>36</xdr:row>
      <xdr:rowOff>158877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150004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169863</xdr:rowOff>
    </xdr:from>
    <xdr:to>
      <xdr:col>6</xdr:col>
      <xdr:colOff>38100</xdr:colOff>
      <xdr:row>37</xdr:row>
      <xdr:rowOff>100013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91140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96289</xdr:rowOff>
    </xdr:from>
    <xdr:to>
      <xdr:col>24</xdr:col>
      <xdr:colOff>63500</xdr:colOff>
      <xdr:row>58</xdr:row>
      <xdr:rowOff>58799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68939"/>
          <a:ext cx="838200" cy="1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96289</xdr:rowOff>
    </xdr:from>
    <xdr:to>
      <xdr:col>19</xdr:col>
      <xdr:colOff>177800</xdr:colOff>
      <xdr:row>57</xdr:row>
      <xdr:rowOff>150491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68939"/>
          <a:ext cx="889000" cy="5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150491</xdr:rowOff>
    </xdr:from>
    <xdr:to>
      <xdr:col>15</xdr:col>
      <xdr:colOff>50800</xdr:colOff>
      <xdr:row>58</xdr:row>
      <xdr:rowOff>116486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23141"/>
          <a:ext cx="889000" cy="1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100523</xdr:rowOff>
    </xdr:from>
    <xdr:to>
      <xdr:col>10</xdr:col>
      <xdr:colOff>114300</xdr:colOff>
      <xdr:row>58</xdr:row>
      <xdr:rowOff>116486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44623"/>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7999</xdr:rowOff>
    </xdr:from>
    <xdr:to>
      <xdr:col>24</xdr:col>
      <xdr:colOff>114300</xdr:colOff>
      <xdr:row>58</xdr:row>
      <xdr:rowOff>109599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45489</xdr:rowOff>
    </xdr:from>
    <xdr:to>
      <xdr:col>20</xdr:col>
      <xdr:colOff>38100</xdr:colOff>
      <xdr:row>57</xdr:row>
      <xdr:rowOff>147089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163616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9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99691</xdr:rowOff>
    </xdr:from>
    <xdr:to>
      <xdr:col>15</xdr:col>
      <xdr:colOff>101600</xdr:colOff>
      <xdr:row>58</xdr:row>
      <xdr:rowOff>29841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7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46368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4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65686</xdr:rowOff>
    </xdr:from>
    <xdr:to>
      <xdr:col>10</xdr:col>
      <xdr:colOff>165100</xdr:colOff>
      <xdr:row>58</xdr:row>
      <xdr:rowOff>167286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158413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0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49723</xdr:rowOff>
    </xdr:from>
    <xdr:to>
      <xdr:col>6</xdr:col>
      <xdr:colOff>38100</xdr:colOff>
      <xdr:row>58</xdr:row>
      <xdr:rowOff>151323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142450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8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39031</xdr:rowOff>
    </xdr:from>
    <xdr:to>
      <xdr:col>24</xdr:col>
      <xdr:colOff>63500</xdr:colOff>
      <xdr:row>75</xdr:row>
      <xdr:rowOff>103425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97781"/>
          <a:ext cx="838200" cy="6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39031</xdr:rowOff>
    </xdr:from>
    <xdr:to>
      <xdr:col>19</xdr:col>
      <xdr:colOff>177800</xdr:colOff>
      <xdr:row>76</xdr:row>
      <xdr:rowOff>45151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97781"/>
          <a:ext cx="889000" cy="17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45151</xdr:rowOff>
    </xdr:from>
    <xdr:to>
      <xdr:col>15</xdr:col>
      <xdr:colOff>50800</xdr:colOff>
      <xdr:row>76</xdr:row>
      <xdr:rowOff>102498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75351"/>
          <a:ext cx="889000" cy="5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102498</xdr:rowOff>
    </xdr:from>
    <xdr:to>
      <xdr:col>10</xdr:col>
      <xdr:colOff>114300</xdr:colOff>
      <xdr:row>77</xdr:row>
      <xdr:rowOff>5021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32698"/>
          <a:ext cx="889000" cy="7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52625</xdr:rowOff>
    </xdr:from>
    <xdr:to>
      <xdr:col>24</xdr:col>
      <xdr:colOff>114300</xdr:colOff>
      <xdr:row>75</xdr:row>
      <xdr:rowOff>154225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75502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6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159681</xdr:rowOff>
    </xdr:from>
    <xdr:to>
      <xdr:col>20</xdr:col>
      <xdr:colOff>38100</xdr:colOff>
      <xdr:row>75</xdr:row>
      <xdr:rowOff>89831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106358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2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165801</xdr:rowOff>
    </xdr:from>
    <xdr:to>
      <xdr:col>15</xdr:col>
      <xdr:colOff>101600</xdr:colOff>
      <xdr:row>76</xdr:row>
      <xdr:rowOff>95951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112478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9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51698</xdr:rowOff>
    </xdr:from>
    <xdr:to>
      <xdr:col>10</xdr:col>
      <xdr:colOff>165100</xdr:colOff>
      <xdr:row>76</xdr:row>
      <xdr:rowOff>153298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169824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5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125671</xdr:rowOff>
    </xdr:from>
    <xdr:to>
      <xdr:col>6</xdr:col>
      <xdr:colOff>38100</xdr:colOff>
      <xdr:row>77</xdr:row>
      <xdr:rowOff>55821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72349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3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147944</xdr:rowOff>
    </xdr:from>
    <xdr:to>
      <xdr:col>24</xdr:col>
      <xdr:colOff>63500</xdr:colOff>
      <xdr:row>97</xdr:row>
      <xdr:rowOff>167411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78594"/>
          <a:ext cx="8382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167411</xdr:rowOff>
    </xdr:from>
    <xdr:to>
      <xdr:col>19</xdr:col>
      <xdr:colOff>177800</xdr:colOff>
      <xdr:row>98</xdr:row>
      <xdr:rowOff>44180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98061"/>
          <a:ext cx="8890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44180</xdr:rowOff>
    </xdr:from>
    <xdr:to>
      <xdr:col>15</xdr:col>
      <xdr:colOff>50800</xdr:colOff>
      <xdr:row>98</xdr:row>
      <xdr:rowOff>59482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46280"/>
          <a:ext cx="889000" cy="1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59482</xdr:rowOff>
    </xdr:from>
    <xdr:to>
      <xdr:col>10</xdr:col>
      <xdr:colOff>114300</xdr:colOff>
      <xdr:row>98</xdr:row>
      <xdr:rowOff>68876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61582"/>
          <a:ext cx="8890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97144</xdr:rowOff>
    </xdr:from>
    <xdr:to>
      <xdr:col>24</xdr:col>
      <xdr:colOff>114300</xdr:colOff>
      <xdr:row>98</xdr:row>
      <xdr:rowOff>27294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120021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116611</xdr:rowOff>
    </xdr:from>
    <xdr:to>
      <xdr:col>20</xdr:col>
      <xdr:colOff>38100</xdr:colOff>
      <xdr:row>98</xdr:row>
      <xdr:rowOff>46761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63288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2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164830</xdr:rowOff>
    </xdr:from>
    <xdr:to>
      <xdr:col>15</xdr:col>
      <xdr:colOff>101600</xdr:colOff>
      <xdr:row>98</xdr:row>
      <xdr:rowOff>94980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111507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7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8682</xdr:rowOff>
    </xdr:from>
    <xdr:to>
      <xdr:col>10</xdr:col>
      <xdr:colOff>165100</xdr:colOff>
      <xdr:row>98</xdr:row>
      <xdr:rowOff>110282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126809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8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18076</xdr:rowOff>
    </xdr:from>
    <xdr:to>
      <xdr:col>6</xdr:col>
      <xdr:colOff>38100</xdr:colOff>
      <xdr:row>98</xdr:row>
      <xdr:rowOff>119676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136203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9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89225</xdr:rowOff>
    </xdr:from>
    <xdr:to>
      <xdr:col>55</xdr:col>
      <xdr:colOff>0</xdr:colOff>
      <xdr:row>38</xdr:row>
      <xdr:rowOff>101433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04325"/>
          <a:ext cx="8382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101158</xdr:rowOff>
    </xdr:from>
    <xdr:to>
      <xdr:col>50</xdr:col>
      <xdr:colOff>114300</xdr:colOff>
      <xdr:row>38</xdr:row>
      <xdr:rowOff>101433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1625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101158</xdr:rowOff>
    </xdr:from>
    <xdr:to>
      <xdr:col>45</xdr:col>
      <xdr:colOff>177800</xdr:colOff>
      <xdr:row>38</xdr:row>
      <xdr:rowOff>110805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16258"/>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108610</xdr:rowOff>
    </xdr:from>
    <xdr:to>
      <xdr:col>41</xdr:col>
      <xdr:colOff>50800</xdr:colOff>
      <xdr:row>38</xdr:row>
      <xdr:rowOff>110805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23710"/>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38425</xdr:rowOff>
    </xdr:from>
    <xdr:to>
      <xdr:col>55</xdr:col>
      <xdr:colOff>50800</xdr:colOff>
      <xdr:row>38</xdr:row>
      <xdr:rowOff>140025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169252</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4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50633</xdr:rowOff>
    </xdr:from>
    <xdr:to>
      <xdr:col>50</xdr:col>
      <xdr:colOff>165100</xdr:colOff>
      <xdr:row>38</xdr:row>
      <xdr:rowOff>152233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168759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50358</xdr:rowOff>
    </xdr:from>
    <xdr:to>
      <xdr:col>46</xdr:col>
      <xdr:colOff>38100</xdr:colOff>
      <xdr:row>38</xdr:row>
      <xdr:rowOff>151958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143085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5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60005</xdr:rowOff>
    </xdr:from>
    <xdr:to>
      <xdr:col>41</xdr:col>
      <xdr:colOff>101600</xdr:colOff>
      <xdr:row>38</xdr:row>
      <xdr:rowOff>161605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152732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6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57810</xdr:rowOff>
    </xdr:from>
    <xdr:to>
      <xdr:col>36</xdr:col>
      <xdr:colOff>165100</xdr:colOff>
      <xdr:row>38</xdr:row>
      <xdr:rowOff>159410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150537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65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69462</xdr:rowOff>
    </xdr:from>
    <xdr:to>
      <xdr:col>55</xdr:col>
      <xdr:colOff>0</xdr:colOff>
      <xdr:row>58</xdr:row>
      <xdr:rowOff>90959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13562"/>
          <a:ext cx="838200" cy="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17190</xdr:rowOff>
    </xdr:from>
    <xdr:to>
      <xdr:col>50</xdr:col>
      <xdr:colOff>114300</xdr:colOff>
      <xdr:row>58</xdr:row>
      <xdr:rowOff>90959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61290"/>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154784</xdr:rowOff>
    </xdr:from>
    <xdr:to>
      <xdr:col>45</xdr:col>
      <xdr:colOff>177800</xdr:colOff>
      <xdr:row>58</xdr:row>
      <xdr:rowOff>17190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27434"/>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154784</xdr:rowOff>
    </xdr:from>
    <xdr:to>
      <xdr:col>41</xdr:col>
      <xdr:colOff>50800</xdr:colOff>
      <xdr:row>58</xdr:row>
      <xdr:rowOff>85602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27434"/>
          <a:ext cx="889000" cy="10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18662</xdr:rowOff>
    </xdr:from>
    <xdr:to>
      <xdr:col>55</xdr:col>
      <xdr:colOff>50800</xdr:colOff>
      <xdr:row>58</xdr:row>
      <xdr:rowOff>120262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168539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40159</xdr:rowOff>
    </xdr:from>
    <xdr:to>
      <xdr:col>50</xdr:col>
      <xdr:colOff>165100</xdr:colOff>
      <xdr:row>58</xdr:row>
      <xdr:rowOff>141759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132886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137840</xdr:rowOff>
    </xdr:from>
    <xdr:to>
      <xdr:col>46</xdr:col>
      <xdr:colOff>38100</xdr:colOff>
      <xdr:row>58</xdr:row>
      <xdr:rowOff>67990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84517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8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103984</xdr:rowOff>
    </xdr:from>
    <xdr:to>
      <xdr:col>41</xdr:col>
      <xdr:colOff>101600</xdr:colOff>
      <xdr:row>58</xdr:row>
      <xdr:rowOff>34134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50661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34802</xdr:rowOff>
    </xdr:from>
    <xdr:to>
      <xdr:col>36</xdr:col>
      <xdr:colOff>165100</xdr:colOff>
      <xdr:row>58</xdr:row>
      <xdr:rowOff>136402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127529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23476</xdr:rowOff>
    </xdr:from>
    <xdr:to>
      <xdr:col>55</xdr:col>
      <xdr:colOff>0</xdr:colOff>
      <xdr:row>78</xdr:row>
      <xdr:rowOff>44400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96576"/>
          <a:ext cx="8382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44400</xdr:rowOff>
    </xdr:from>
    <xdr:to>
      <xdr:col>50</xdr:col>
      <xdr:colOff>114300</xdr:colOff>
      <xdr:row>78</xdr:row>
      <xdr:rowOff>65725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17500"/>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65725</xdr:rowOff>
    </xdr:from>
    <xdr:to>
      <xdr:col>45</xdr:col>
      <xdr:colOff>177800</xdr:colOff>
      <xdr:row>78</xdr:row>
      <xdr:rowOff>151609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38825"/>
          <a:ext cx="8890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118951</xdr:rowOff>
    </xdr:from>
    <xdr:to>
      <xdr:col>41</xdr:col>
      <xdr:colOff>50800</xdr:colOff>
      <xdr:row>78</xdr:row>
      <xdr:rowOff>151609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920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144126</xdr:rowOff>
    </xdr:from>
    <xdr:to>
      <xdr:col>55</xdr:col>
      <xdr:colOff>50800</xdr:colOff>
      <xdr:row>78</xdr:row>
      <xdr:rowOff>74276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167003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165050</xdr:rowOff>
    </xdr:from>
    <xdr:to>
      <xdr:col>50</xdr:col>
      <xdr:colOff>165100</xdr:colOff>
      <xdr:row>78</xdr:row>
      <xdr:rowOff>95200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111727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4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14925</xdr:rowOff>
    </xdr:from>
    <xdr:to>
      <xdr:col>46</xdr:col>
      <xdr:colOff>38100</xdr:colOff>
      <xdr:row>78</xdr:row>
      <xdr:rowOff>116525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107652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100809</xdr:rowOff>
    </xdr:from>
    <xdr:to>
      <xdr:col>41</xdr:col>
      <xdr:colOff>101600</xdr:colOff>
      <xdr:row>79</xdr:row>
      <xdr:rowOff>30959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22086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6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68151</xdr:rowOff>
    </xdr:from>
    <xdr:to>
      <xdr:col>36</xdr:col>
      <xdr:colOff>165100</xdr:colOff>
      <xdr:row>78</xdr:row>
      <xdr:rowOff>169751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160878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81169</xdr:rowOff>
    </xdr:from>
    <xdr:to>
      <xdr:col>55</xdr:col>
      <xdr:colOff>0</xdr:colOff>
      <xdr:row>96</xdr:row>
      <xdr:rowOff>152580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40369"/>
          <a:ext cx="838200" cy="7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152580</xdr:rowOff>
    </xdr:from>
    <xdr:to>
      <xdr:col>50</xdr:col>
      <xdr:colOff>114300</xdr:colOff>
      <xdr:row>97</xdr:row>
      <xdr:rowOff>6435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11780"/>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144422</xdr:rowOff>
    </xdr:from>
    <xdr:to>
      <xdr:col>45</xdr:col>
      <xdr:colOff>177800</xdr:colOff>
      <xdr:row>97</xdr:row>
      <xdr:rowOff>6435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03622"/>
          <a:ext cx="889000" cy="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84127</xdr:rowOff>
    </xdr:from>
    <xdr:to>
      <xdr:col>41</xdr:col>
      <xdr:colOff>50800</xdr:colOff>
      <xdr:row>96</xdr:row>
      <xdr:rowOff>144422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43327"/>
          <a:ext cx="889000" cy="6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30369</xdr:rowOff>
    </xdr:from>
    <xdr:to>
      <xdr:col>55</xdr:col>
      <xdr:colOff>50800</xdr:colOff>
      <xdr:row>96</xdr:row>
      <xdr:rowOff>131969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53246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101780</xdr:rowOff>
    </xdr:from>
    <xdr:to>
      <xdr:col>50</xdr:col>
      <xdr:colOff>165100</xdr:colOff>
      <xdr:row>97</xdr:row>
      <xdr:rowOff>31930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23057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127085</xdr:rowOff>
    </xdr:from>
    <xdr:to>
      <xdr:col>46</xdr:col>
      <xdr:colOff>38100</xdr:colOff>
      <xdr:row>97</xdr:row>
      <xdr:rowOff>57235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48362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93622</xdr:rowOff>
    </xdr:from>
    <xdr:to>
      <xdr:col>41</xdr:col>
      <xdr:colOff>101600</xdr:colOff>
      <xdr:row>97</xdr:row>
      <xdr:rowOff>23772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33327</xdr:rowOff>
    </xdr:from>
    <xdr:to>
      <xdr:col>36</xdr:col>
      <xdr:colOff>165100</xdr:colOff>
      <xdr:row>96</xdr:row>
      <xdr:rowOff>134927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151454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149911</xdr:rowOff>
    </xdr:from>
    <xdr:to>
      <xdr:col>85</xdr:col>
      <xdr:colOff>127000</xdr:colOff>
      <xdr:row>37</xdr:row>
      <xdr:rowOff>26181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22111"/>
          <a:ext cx="838200" cy="4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26181</xdr:rowOff>
    </xdr:from>
    <xdr:to>
      <xdr:col>81</xdr:col>
      <xdr:colOff>50800</xdr:colOff>
      <xdr:row>37</xdr:row>
      <xdr:rowOff>113221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369831"/>
          <a:ext cx="889000" cy="8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88474</xdr:rowOff>
    </xdr:from>
    <xdr:to>
      <xdr:col>76</xdr:col>
      <xdr:colOff>114300</xdr:colOff>
      <xdr:row>37</xdr:row>
      <xdr:rowOff>113221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32124"/>
          <a:ext cx="889000" cy="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88474</xdr:rowOff>
    </xdr:from>
    <xdr:to>
      <xdr:col>71</xdr:col>
      <xdr:colOff>177800</xdr:colOff>
      <xdr:row>37</xdr:row>
      <xdr:rowOff>145929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32124"/>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99111</xdr:rowOff>
    </xdr:from>
    <xdr:to>
      <xdr:col>85</xdr:col>
      <xdr:colOff>177800</xdr:colOff>
      <xdr:row>37</xdr:row>
      <xdr:rowOff>29261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121988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146831</xdr:rowOff>
    </xdr:from>
    <xdr:to>
      <xdr:col>81</xdr:col>
      <xdr:colOff>101600</xdr:colOff>
      <xdr:row>37</xdr:row>
      <xdr:rowOff>76981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93508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62421</xdr:rowOff>
    </xdr:from>
    <xdr:to>
      <xdr:col>76</xdr:col>
      <xdr:colOff>165100</xdr:colOff>
      <xdr:row>37</xdr:row>
      <xdr:rowOff>164021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155147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9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37674</xdr:rowOff>
    </xdr:from>
    <xdr:to>
      <xdr:col>72</xdr:col>
      <xdr:colOff>38100</xdr:colOff>
      <xdr:row>37</xdr:row>
      <xdr:rowOff>139274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130401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95129</xdr:rowOff>
    </xdr:from>
    <xdr:to>
      <xdr:col>67</xdr:col>
      <xdr:colOff>101600</xdr:colOff>
      <xdr:row>38</xdr:row>
      <xdr:rowOff>25279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16406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164347</xdr:rowOff>
    </xdr:from>
    <xdr:to>
      <xdr:col>85</xdr:col>
      <xdr:colOff>127000</xdr:colOff>
      <xdr:row>58</xdr:row>
      <xdr:rowOff>12340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36997"/>
          <a:ext cx="83820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164347</xdr:rowOff>
    </xdr:from>
    <xdr:to>
      <xdr:col>81</xdr:col>
      <xdr:colOff>50800</xdr:colOff>
      <xdr:row>58</xdr:row>
      <xdr:rowOff>6087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36997"/>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135528</xdr:rowOff>
    </xdr:from>
    <xdr:to>
      <xdr:col>76</xdr:col>
      <xdr:colOff>114300</xdr:colOff>
      <xdr:row>58</xdr:row>
      <xdr:rowOff>6087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36728"/>
          <a:ext cx="889000" cy="21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135528</xdr:rowOff>
    </xdr:from>
    <xdr:to>
      <xdr:col>71</xdr:col>
      <xdr:colOff>177800</xdr:colOff>
      <xdr:row>58</xdr:row>
      <xdr:rowOff>35199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36728"/>
          <a:ext cx="889000" cy="24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132990</xdr:rowOff>
    </xdr:from>
    <xdr:to>
      <xdr:col>85</xdr:col>
      <xdr:colOff>177800</xdr:colOff>
      <xdr:row>58</xdr:row>
      <xdr:rowOff>63140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47917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2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113547</xdr:rowOff>
    </xdr:from>
    <xdr:to>
      <xdr:col>81</xdr:col>
      <xdr:colOff>101600</xdr:colOff>
      <xdr:row>58</xdr:row>
      <xdr:rowOff>43697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34824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126737</xdr:rowOff>
    </xdr:from>
    <xdr:to>
      <xdr:col>76</xdr:col>
      <xdr:colOff>165100</xdr:colOff>
      <xdr:row>58</xdr:row>
      <xdr:rowOff>56887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48014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84728</xdr:rowOff>
    </xdr:from>
    <xdr:to>
      <xdr:col>72</xdr:col>
      <xdr:colOff>38100</xdr:colOff>
      <xdr:row>57</xdr:row>
      <xdr:rowOff>14878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31405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6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155849</xdr:rowOff>
    </xdr:from>
    <xdr:to>
      <xdr:col>67</xdr:col>
      <xdr:colOff>101600</xdr:colOff>
      <xdr:row>58</xdr:row>
      <xdr:rowOff>85999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77126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11402</xdr:rowOff>
    </xdr:from>
    <xdr:to>
      <xdr:col>85</xdr:col>
      <xdr:colOff>127000</xdr:colOff>
      <xdr:row>79</xdr:row>
      <xdr:rowOff>41813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55952"/>
          <a:ext cx="838200" cy="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33553</xdr:rowOff>
    </xdr:from>
    <xdr:to>
      <xdr:col>81</xdr:col>
      <xdr:colOff>50800</xdr:colOff>
      <xdr:row>79</xdr:row>
      <xdr:rowOff>41813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78103"/>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168832</xdr:rowOff>
    </xdr:from>
    <xdr:to>
      <xdr:col>76</xdr:col>
      <xdr:colOff>114300</xdr:colOff>
      <xdr:row>79</xdr:row>
      <xdr:rowOff>33553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41932"/>
          <a:ext cx="889000" cy="3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168832</xdr:rowOff>
    </xdr:from>
    <xdr:to>
      <xdr:col>71</xdr:col>
      <xdr:colOff>177800</xdr:colOff>
      <xdr:row>79</xdr:row>
      <xdr:rowOff>11798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41932"/>
          <a:ext cx="889000" cy="1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132052</xdr:rowOff>
    </xdr:from>
    <xdr:to>
      <xdr:col>85</xdr:col>
      <xdr:colOff>177800</xdr:colOff>
      <xdr:row>79</xdr:row>
      <xdr:rowOff>62202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162463</xdr:rowOff>
    </xdr:from>
    <xdr:to>
      <xdr:col>81</xdr:col>
      <xdr:colOff>101600</xdr:colOff>
      <xdr:row>79</xdr:row>
      <xdr:rowOff>92613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83740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28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154203</xdr:rowOff>
    </xdr:from>
    <xdr:to>
      <xdr:col>76</xdr:col>
      <xdr:colOff>165100</xdr:colOff>
      <xdr:row>79</xdr:row>
      <xdr:rowOff>84353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75480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2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118032</xdr:rowOff>
    </xdr:from>
    <xdr:to>
      <xdr:col>72</xdr:col>
      <xdr:colOff>38100</xdr:colOff>
      <xdr:row>79</xdr:row>
      <xdr:rowOff>48182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9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39309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8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132448</xdr:rowOff>
    </xdr:from>
    <xdr:to>
      <xdr:col>67</xdr:col>
      <xdr:colOff>101600</xdr:colOff>
      <xdr:row>79</xdr:row>
      <xdr:rowOff>62598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53725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154053</xdr:rowOff>
    </xdr:from>
    <xdr:to>
      <xdr:col>85</xdr:col>
      <xdr:colOff>127000</xdr:colOff>
      <xdr:row>96</xdr:row>
      <xdr:rowOff>160365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13253"/>
          <a:ext cx="8382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154053</xdr:rowOff>
    </xdr:from>
    <xdr:to>
      <xdr:col>81</xdr:col>
      <xdr:colOff>50800</xdr:colOff>
      <xdr:row>97</xdr:row>
      <xdr:rowOff>37874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13253"/>
          <a:ext cx="8890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37874</xdr:rowOff>
    </xdr:from>
    <xdr:to>
      <xdr:col>76</xdr:col>
      <xdr:colOff>114300</xdr:colOff>
      <xdr:row>97</xdr:row>
      <xdr:rowOff>61359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68524"/>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61359</xdr:rowOff>
    </xdr:from>
    <xdr:to>
      <xdr:col>71</xdr:col>
      <xdr:colOff>177800</xdr:colOff>
      <xdr:row>97</xdr:row>
      <xdr:rowOff>82931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92009"/>
          <a:ext cx="889000" cy="2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109565</xdr:rowOff>
    </xdr:from>
    <xdr:to>
      <xdr:col>85</xdr:col>
      <xdr:colOff>177800</xdr:colOff>
      <xdr:row>97</xdr:row>
      <xdr:rowOff>39715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132442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103253</xdr:rowOff>
    </xdr:from>
    <xdr:to>
      <xdr:col>81</xdr:col>
      <xdr:colOff>101600</xdr:colOff>
      <xdr:row>97</xdr:row>
      <xdr:rowOff>33403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49930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3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158524</xdr:rowOff>
    </xdr:from>
    <xdr:to>
      <xdr:col>76</xdr:col>
      <xdr:colOff>165100</xdr:colOff>
      <xdr:row>97</xdr:row>
      <xdr:rowOff>88674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105201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39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10559</xdr:rowOff>
    </xdr:from>
    <xdr:to>
      <xdr:col>72</xdr:col>
      <xdr:colOff>38100</xdr:colOff>
      <xdr:row>97</xdr:row>
      <xdr:rowOff>112159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128686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32131</xdr:rowOff>
    </xdr:from>
    <xdr:to>
      <xdr:col>67</xdr:col>
      <xdr:colOff>101600</xdr:colOff>
      <xdr:row>97</xdr:row>
      <xdr:rowOff>133731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150258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商工費については、新型コロナウイルス感染症対策事業に係る支出増額が主な要因となっている。</a:t>
          </a:r>
        </a:p>
        <a:p>
          <a:r>
            <a:rPr kumimoji="1" lang="ja-JP" altLang="en-US" sz="1300">
              <a:latin typeface="ＭＳ Ｐゴシック" panose="020B0600070205080204" pitchFamily="50" charset="-128"/>
              <a:ea typeface="ＭＳ Ｐゴシック" panose="020B0600070205080204" pitchFamily="50" charset="-128"/>
            </a:rPr>
            <a:t>　また、農林水産業費については、各事業における負担金等が増加したことから、増額となっている。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財政調整基金については、決算剰余金の積立のみで、取り崩しは行っていないため増加傾向となっている。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実質収支については、主に地方交付税、国庫支出金、地方債の減額等から収支全体として減額となっている。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年度においても全会計で黒字となった。</a:t>
          </a:r>
        </a:p>
        <a:p>
          <a:r>
            <a:rPr kumimoji="1" lang="ja-JP" altLang="en-US" sz="1400">
              <a:latin typeface="ＭＳ ゴシック" pitchFamily="49" charset="-128"/>
              <a:ea typeface="ＭＳ ゴシック" pitchFamily="49" charset="-128"/>
            </a:rPr>
            <a:t>　過去に赤字経営となった病院事業会計についても黒字を維持しているが、病院施設の老朽化に加え、コロナ禍における医業収入の減少や人口減少に伴う収入減少傾向が重なっているため、今後も経営状況には注視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7719664</v>
      </c>
      <c r="BO4" s="449"/>
      <c r="BP4" s="449"/>
      <c r="BQ4" s="449"/>
      <c r="BR4" s="449"/>
      <c r="BS4" s="449"/>
      <c r="BT4" s="449"/>
      <c r="BU4" s="450"/>
      <c r="BV4" s="448">
        <v>9201604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5.4</v>
      </c>
      <c r="CU4" s="589"/>
      <c r="CV4" s="589"/>
      <c r="CW4" s="589"/>
      <c r="CX4" s="589"/>
      <c r="CY4" s="589"/>
      <c r="CZ4" s="589"/>
      <c r="DA4" s="590"/>
      <c r="DB4" s="588">
        <v>8.5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7476559</v>
      </c>
      <c r="BO5" s="420"/>
      <c r="BP5" s="420"/>
      <c r="BQ5" s="420"/>
      <c r="BR5" s="420"/>
      <c r="BS5" s="420"/>
      <c r="BT5" s="420"/>
      <c r="BU5" s="421"/>
      <c r="BV5" s="419">
        <v>8766992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85.6</v>
      </c>
      <c r="CU5" s="417"/>
      <c r="CV5" s="417"/>
      <c r="CW5" s="417"/>
      <c r="CX5" s="417"/>
      <c r="CY5" s="417"/>
      <c r="CZ5" s="417"/>
      <c r="DA5" s="418"/>
      <c r="DB5" s="416">
        <v>84.7</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243105</v>
      </c>
      <c r="BO6" s="420"/>
      <c r="BP6" s="420"/>
      <c r="BQ6" s="420"/>
      <c r="BR6" s="420"/>
      <c r="BS6" s="420"/>
      <c r="BT6" s="420"/>
      <c r="BU6" s="421"/>
      <c r="BV6" s="419">
        <v>434612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86.5</v>
      </c>
      <c r="CU6" s="563"/>
      <c r="CV6" s="563"/>
      <c r="CW6" s="563"/>
      <c r="CX6" s="563"/>
      <c r="CY6" s="563"/>
      <c r="CZ6" s="563"/>
      <c r="DA6" s="564"/>
      <c r="DB6" s="562">
        <v>87.8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12973</v>
      </c>
      <c r="BO7" s="420"/>
      <c r="BP7" s="420"/>
      <c r="BQ7" s="420"/>
      <c r="BR7" s="420"/>
      <c r="BS7" s="420"/>
      <c r="BT7" s="420"/>
      <c r="BU7" s="421"/>
      <c r="BV7" s="419">
        <v>66676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4298280</v>
      </c>
      <c r="CU7" s="420"/>
      <c r="CV7" s="420"/>
      <c r="CW7" s="420"/>
      <c r="CX7" s="420"/>
      <c r="CY7" s="420"/>
      <c r="CZ7" s="420"/>
      <c r="DA7" s="421"/>
      <c r="DB7" s="419">
        <v>4348797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230132</v>
      </c>
      <c r="BO8" s="420"/>
      <c r="BP8" s="420"/>
      <c r="BQ8" s="420"/>
      <c r="BR8" s="420"/>
      <c r="BS8" s="420"/>
      <c r="BT8" s="420"/>
      <c r="BU8" s="421"/>
      <c r="BV8" s="419">
        <v>367936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0.25</v>
      </c>
      <c r="CU8" s="523"/>
      <c r="CV8" s="523"/>
      <c r="CW8" s="523"/>
      <c r="CX8" s="523"/>
      <c r="CY8" s="523"/>
      <c r="CZ8" s="523"/>
      <c r="DA8" s="524"/>
      <c r="DB8" s="522">
        <v>0.25</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7890</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-137804</v>
      </c>
      <c r="BO9" s="420"/>
      <c r="BP9" s="420"/>
      <c r="BQ9" s="420"/>
      <c r="BR9" s="420"/>
      <c r="BS9" s="420"/>
      <c r="BT9" s="420"/>
      <c r="BU9" s="421"/>
      <c r="BV9" s="419">
        <v>160922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14.4</v>
      </c>
      <c r="CU9" s="417"/>
      <c r="CV9" s="417"/>
      <c r="CW9" s="417"/>
      <c r="CX9" s="417"/>
      <c r="CY9" s="417"/>
      <c r="CZ9" s="417"/>
      <c r="DA9" s="418"/>
      <c r="DB9" s="416">
        <v>13.8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8786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1005</v>
      </c>
      <c r="BO10" s="420"/>
      <c r="BP10" s="420"/>
      <c r="BQ10" s="420"/>
      <c r="BR10" s="420"/>
      <c r="BS10" s="420"/>
      <c r="BT10" s="420"/>
      <c r="BU10" s="421"/>
      <c r="BV10" s="419">
        <v>886</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7574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143</v>
      </c>
      <c r="N13" s="504"/>
      <c r="O13" s="504"/>
      <c r="P13" s="504"/>
      <c r="Q13" s="505"/>
      <c r="R13" s="506">
        <v>7444</v>
      </c>
      <c r="S13" s="507"/>
      <c r="T13" s="507"/>
      <c r="U13" s="507"/>
      <c r="V13" s="508"/>
      <c r="W13" s="509" t="s">
        <v>144</v>
      </c>
      <c r="X13" s="405"/>
      <c r="Y13" s="405"/>
      <c r="Z13" s="405"/>
      <c r="AA13" s="405"/>
      <c r="AB13" s="406"/>
      <c r="AC13" s="372">
        <v>350</v>
      </c>
      <c r="AD13" s="373"/>
      <c r="AE13" s="373"/>
      <c r="AF13" s="373"/>
      <c r="AG13" s="374"/>
      <c r="AH13" s="372">
        <v>457</v>
      </c>
      <c r="AI13" s="373"/>
      <c r="AJ13" s="373"/>
      <c r="AK13" s="373"/>
      <c r="AL13" s="432"/>
      <c r="AM13" s="476" t="s">
        <v>145</v>
      </c>
      <c r="AN13" s="376"/>
      <c r="AO13" s="376"/>
      <c r="AP13" s="376"/>
      <c r="AQ13" s="376"/>
      <c r="AR13" s="376"/>
      <c r="AS13" s="376"/>
      <c r="AT13" s="377"/>
      <c r="AU13" s="477" t="s">
        <v>129</v>
      </c>
      <c r="AV13" s="478"/>
      <c r="AW13" s="478"/>
      <c r="AX13" s="478"/>
      <c r="AY13" s="433" t="s">
        <v>146</v>
      </c>
      <c r="AZ13" s="434"/>
      <c r="BA13" s="434"/>
      <c r="BB13" s="434"/>
      <c r="BC13" s="434"/>
      <c r="BD13" s="434"/>
      <c r="BE13" s="434"/>
      <c r="BF13" s="434"/>
      <c r="BG13" s="434"/>
      <c r="BH13" s="434"/>
      <c r="BI13" s="434"/>
      <c r="BJ13" s="434"/>
      <c r="BK13" s="434"/>
      <c r="BL13" s="434"/>
      <c r="BM13" s="435"/>
      <c r="BN13" s="419">
        <v>-136799</v>
      </c>
      <c r="BO13" s="420"/>
      <c r="BP13" s="420"/>
      <c r="BQ13" s="420"/>
      <c r="BR13" s="420"/>
      <c r="BS13" s="420"/>
      <c r="BT13" s="420"/>
      <c r="BU13" s="421"/>
      <c r="BV13" s="419">
        <v>161808</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8.4</v>
      </c>
      <c r="CU13" s="417"/>
      <c r="CV13" s="417"/>
      <c r="CW13" s="417"/>
      <c r="CX13" s="417"/>
      <c r="CY13" s="417"/>
      <c r="CZ13" s="417"/>
      <c r="DA13" s="418"/>
      <c r="DB13" s="416">
        <v>8.6999999999999993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7754</v>
      </c>
      <c r="S14" s="507"/>
      <c r="T14" s="507"/>
      <c r="U14" s="507"/>
      <c r="V14" s="508"/>
      <c r="W14" s="510"/>
      <c r="X14" s="408"/>
      <c r="Y14" s="408"/>
      <c r="Z14" s="408"/>
      <c r="AA14" s="408"/>
      <c r="AB14" s="409"/>
      <c r="AC14" s="499">
        <v>10.199999999999999</v>
      </c>
      <c r="AD14" s="500"/>
      <c r="AE14" s="500"/>
      <c r="AF14" s="500"/>
      <c r="AG14" s="501"/>
      <c r="AH14" s="499">
        <v>12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63.2</v>
      </c>
      <c r="CU14" s="517"/>
      <c r="CV14" s="517"/>
      <c r="CW14" s="517"/>
      <c r="CX14" s="517"/>
      <c r="CY14" s="517"/>
      <c r="CZ14" s="517"/>
      <c r="DA14" s="518"/>
      <c r="DB14" s="516">
        <v>79.900000000000006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7657</v>
      </c>
      <c r="S15" s="507"/>
      <c r="T15" s="507"/>
      <c r="U15" s="507"/>
      <c r="V15" s="508"/>
      <c r="W15" s="509" t="s">
        <v>151</v>
      </c>
      <c r="X15" s="405"/>
      <c r="Y15" s="405"/>
      <c r="Z15" s="405"/>
      <c r="AA15" s="405"/>
      <c r="AB15" s="406"/>
      <c r="AC15" s="372">
        <v>701</v>
      </c>
      <c r="AD15" s="373"/>
      <c r="AE15" s="373"/>
      <c r="AF15" s="373"/>
      <c r="AG15" s="374"/>
      <c r="AH15" s="372">
        <v>768</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1012539</v>
      </c>
      <c r="BO15" s="449"/>
      <c r="BP15" s="449"/>
      <c r="BQ15" s="449"/>
      <c r="BR15" s="449"/>
      <c r="BS15" s="449"/>
      <c r="BT15" s="449"/>
      <c r="BU15" s="450"/>
      <c r="BV15" s="448">
        <v>929594</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20.399999999999999</v>
      </c>
      <c r="AD16" s="500"/>
      <c r="AE16" s="500"/>
      <c r="AF16" s="500"/>
      <c r="AG16" s="501"/>
      <c r="AH16" s="499">
        <v>20.2</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3987954</v>
      </c>
      <c r="BO16" s="420"/>
      <c r="BP16" s="420"/>
      <c r="BQ16" s="420"/>
      <c r="BR16" s="420"/>
      <c r="BS16" s="420"/>
      <c r="BT16" s="420"/>
      <c r="BU16" s="421"/>
      <c r="BV16" s="419">
        <v>3971339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2382</v>
      </c>
      <c r="AD17" s="373"/>
      <c r="AE17" s="373"/>
      <c r="AF17" s="373"/>
      <c r="AG17" s="374"/>
      <c r="AH17" s="372">
        <v>2579</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1258700</v>
      </c>
      <c r="BO17" s="420"/>
      <c r="BP17" s="420"/>
      <c r="BQ17" s="420"/>
      <c r="BR17" s="420"/>
      <c r="BS17" s="420"/>
      <c r="BT17" s="420"/>
      <c r="BU17" s="421"/>
      <c r="BV17" s="419">
        <v>1148676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183.21</v>
      </c>
      <c r="M18" s="472"/>
      <c r="N18" s="472"/>
      <c r="O18" s="472"/>
      <c r="P18" s="472"/>
      <c r="Q18" s="472"/>
      <c r="R18" s="473"/>
      <c r="S18" s="473"/>
      <c r="T18" s="473"/>
      <c r="U18" s="473"/>
      <c r="V18" s="474"/>
      <c r="W18" s="490"/>
      <c r="X18" s="491"/>
      <c r="Y18" s="491"/>
      <c r="Z18" s="491"/>
      <c r="AA18" s="491"/>
      <c r="AB18" s="515"/>
      <c r="AC18" s="389">
        <v>69.400000000000006</v>
      </c>
      <c r="AD18" s="390"/>
      <c r="AE18" s="390"/>
      <c r="AF18" s="390"/>
      <c r="AG18" s="475"/>
      <c r="AH18" s="389">
        <v>67.8</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3747891</v>
      </c>
      <c r="BO18" s="420"/>
      <c r="BP18" s="420"/>
      <c r="BQ18" s="420"/>
      <c r="BR18" s="420"/>
      <c r="BS18" s="420"/>
      <c r="BT18" s="420"/>
      <c r="BU18" s="421"/>
      <c r="BV18" s="419">
        <v>3766740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43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5272944</v>
      </c>
      <c r="BO19" s="420"/>
      <c r="BP19" s="420"/>
      <c r="BQ19" s="420"/>
      <c r="BR19" s="420"/>
      <c r="BS19" s="420"/>
      <c r="BT19" s="420"/>
      <c r="BU19" s="421"/>
      <c r="BV19" s="419">
        <v>5336515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3288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10034304</v>
      </c>
      <c r="BO22" s="449"/>
      <c r="BP22" s="449"/>
      <c r="BQ22" s="449"/>
      <c r="BR22" s="449"/>
      <c r="BS22" s="449"/>
      <c r="BT22" s="449"/>
      <c r="BU22" s="450"/>
      <c r="BV22" s="448">
        <v>9834751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5735677</v>
      </c>
      <c r="BO23" s="420"/>
      <c r="BP23" s="420"/>
      <c r="BQ23" s="420"/>
      <c r="BR23" s="420"/>
      <c r="BS23" s="420"/>
      <c r="BT23" s="420"/>
      <c r="BU23" s="421"/>
      <c r="BV23" s="419">
        <v>5373183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7200</v>
      </c>
      <c r="R24" s="373"/>
      <c r="S24" s="373"/>
      <c r="T24" s="373"/>
      <c r="U24" s="373"/>
      <c r="V24" s="374"/>
      <c r="W24" s="462"/>
      <c r="X24" s="399"/>
      <c r="Y24" s="400"/>
      <c r="Z24" s="375" t="s">
        <v>176</v>
      </c>
      <c r="AA24" s="376"/>
      <c r="AB24" s="376"/>
      <c r="AC24" s="376"/>
      <c r="AD24" s="376"/>
      <c r="AE24" s="376"/>
      <c r="AF24" s="376"/>
      <c r="AG24" s="377"/>
      <c r="AH24" s="372">
        <v>91</v>
      </c>
      <c r="AI24" s="373"/>
      <c r="AJ24" s="373"/>
      <c r="AK24" s="373"/>
      <c r="AL24" s="374"/>
      <c r="AM24" s="372">
        <v>251433</v>
      </c>
      <c r="AN24" s="373"/>
      <c r="AO24" s="373"/>
      <c r="AP24" s="373"/>
      <c r="AQ24" s="373"/>
      <c r="AR24" s="374"/>
      <c r="AS24" s="372">
        <v>2763</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7878764</v>
      </c>
      <c r="BO24" s="420"/>
      <c r="BP24" s="420"/>
      <c r="BQ24" s="420"/>
      <c r="BR24" s="420"/>
      <c r="BS24" s="420"/>
      <c r="BT24" s="420"/>
      <c r="BU24" s="421"/>
      <c r="BV24" s="419">
        <v>7492601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5900</v>
      </c>
      <c r="R25" s="373"/>
      <c r="S25" s="373"/>
      <c r="T25" s="373"/>
      <c r="U25" s="373"/>
      <c r="V25" s="374"/>
      <c r="W25" s="462"/>
      <c r="X25" s="399"/>
      <c r="Y25" s="400"/>
      <c r="Z25" s="375" t="s">
        <v>179</v>
      </c>
      <c r="AA25" s="376"/>
      <c r="AB25" s="376"/>
      <c r="AC25" s="376"/>
      <c r="AD25" s="376"/>
      <c r="AE25" s="376"/>
      <c r="AF25" s="376"/>
      <c r="AG25" s="377"/>
      <c r="AH25" s="372" t="s">
        <v>141</v>
      </c>
      <c r="AI25" s="373"/>
      <c r="AJ25" s="373"/>
      <c r="AK25" s="373"/>
      <c r="AL25" s="374"/>
      <c r="AM25" s="372" t="s">
        <v>141</v>
      </c>
      <c r="AN25" s="373"/>
      <c r="AO25" s="373"/>
      <c r="AP25" s="373"/>
      <c r="AQ25" s="373"/>
      <c r="AR25" s="374"/>
      <c r="AS25" s="372" t="s">
        <v>141</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184130</v>
      </c>
      <c r="BO25" s="449"/>
      <c r="BP25" s="449"/>
      <c r="BQ25" s="449"/>
      <c r="BR25" s="449"/>
      <c r="BS25" s="449"/>
      <c r="BT25" s="449"/>
      <c r="BU25" s="450"/>
      <c r="BV25" s="448">
        <v>96807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5200</v>
      </c>
      <c r="R26" s="373"/>
      <c r="S26" s="373"/>
      <c r="T26" s="373"/>
      <c r="U26" s="373"/>
      <c r="V26" s="374"/>
      <c r="W26" s="462"/>
      <c r="X26" s="399"/>
      <c r="Y26" s="400"/>
      <c r="Z26" s="375" t="s">
        <v>182</v>
      </c>
      <c r="AA26" s="430"/>
      <c r="AB26" s="430"/>
      <c r="AC26" s="430"/>
      <c r="AD26" s="430"/>
      <c r="AE26" s="430"/>
      <c r="AF26" s="430"/>
      <c r="AG26" s="431"/>
      <c r="AH26" s="372">
        <v>2</v>
      </c>
      <c r="AI26" s="373"/>
      <c r="AJ26" s="373"/>
      <c r="AK26" s="373"/>
      <c r="AL26" s="374"/>
      <c r="AM26" s="372" t="s">
        <v>183</v>
      </c>
      <c r="AN26" s="373"/>
      <c r="AO26" s="373"/>
      <c r="AP26" s="373"/>
      <c r="AQ26" s="373"/>
      <c r="AR26" s="374"/>
      <c r="AS26" s="372" t="s">
        <v>184</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186</v>
      </c>
      <c r="F27" s="376"/>
      <c r="G27" s="376"/>
      <c r="H27" s="376"/>
      <c r="I27" s="376"/>
      <c r="J27" s="376"/>
      <c r="K27" s="377"/>
      <c r="L27" s="372">
        <v>1</v>
      </c>
      <c r="M27" s="373"/>
      <c r="N27" s="373"/>
      <c r="O27" s="373"/>
      <c r="P27" s="374"/>
      <c r="Q27" s="372">
        <v>2750</v>
      </c>
      <c r="R27" s="373"/>
      <c r="S27" s="373"/>
      <c r="T27" s="373"/>
      <c r="U27" s="373"/>
      <c r="V27" s="374"/>
      <c r="W27" s="462"/>
      <c r="X27" s="399"/>
      <c r="Y27" s="400"/>
      <c r="Z27" s="375" t="s">
        <v>187</v>
      </c>
      <c r="AA27" s="376"/>
      <c r="AB27" s="376"/>
      <c r="AC27" s="376"/>
      <c r="AD27" s="376"/>
      <c r="AE27" s="376"/>
      <c r="AF27" s="376"/>
      <c r="AG27" s="377"/>
      <c r="AH27" s="372" t="s">
        <v>141</v>
      </c>
      <c r="AI27" s="373"/>
      <c r="AJ27" s="373"/>
      <c r="AK27" s="373"/>
      <c r="AL27" s="374"/>
      <c r="AM27" s="372" t="s">
        <v>132</v>
      </c>
      <c r="AN27" s="373"/>
      <c r="AO27" s="373"/>
      <c r="AP27" s="373"/>
      <c r="AQ27" s="373"/>
      <c r="AR27" s="374"/>
      <c r="AS27" s="372" t="s">
        <v>188</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286633</v>
      </c>
      <c r="BO27" s="454"/>
      <c r="BP27" s="454"/>
      <c r="BQ27" s="454"/>
      <c r="BR27" s="454"/>
      <c r="BS27" s="454"/>
      <c r="BT27" s="454"/>
      <c r="BU27" s="455"/>
      <c r="BV27" s="453">
        <v>177742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190</v>
      </c>
      <c r="F28" s="376"/>
      <c r="G28" s="376"/>
      <c r="H28" s="376"/>
      <c r="I28" s="376"/>
      <c r="J28" s="376"/>
      <c r="K28" s="377"/>
      <c r="L28" s="372">
        <v>1</v>
      </c>
      <c r="M28" s="373"/>
      <c r="N28" s="373"/>
      <c r="O28" s="373"/>
      <c r="P28" s="374"/>
      <c r="Q28" s="372">
        <v>2450</v>
      </c>
      <c r="R28" s="373"/>
      <c r="S28" s="373"/>
      <c r="T28" s="373"/>
      <c r="U28" s="373"/>
      <c r="V28" s="374"/>
      <c r="W28" s="462"/>
      <c r="X28" s="399"/>
      <c r="Y28" s="400"/>
      <c r="Z28" s="375" t="s">
        <v>191</v>
      </c>
      <c r="AA28" s="376"/>
      <c r="AB28" s="376"/>
      <c r="AC28" s="376"/>
      <c r="AD28" s="376"/>
      <c r="AE28" s="376"/>
      <c r="AF28" s="376"/>
      <c r="AG28" s="377"/>
      <c r="AH28" s="372" t="s">
        <v>132</v>
      </c>
      <c r="AI28" s="373"/>
      <c r="AJ28" s="373"/>
      <c r="AK28" s="373"/>
      <c r="AL28" s="374"/>
      <c r="AM28" s="372" t="s">
        <v>141</v>
      </c>
      <c r="AN28" s="373"/>
      <c r="AO28" s="373"/>
      <c r="AP28" s="373"/>
      <c r="AQ28" s="373"/>
      <c r="AR28" s="374"/>
      <c r="AS28" s="372" t="s">
        <v>132</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1615403</v>
      </c>
      <c r="BO28" s="449"/>
      <c r="BP28" s="449"/>
      <c r="BQ28" s="449"/>
      <c r="BR28" s="449"/>
      <c r="BS28" s="449"/>
      <c r="BT28" s="449"/>
      <c r="BU28" s="450"/>
      <c r="BV28" s="448">
        <v>1364398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193</v>
      </c>
      <c r="F29" s="376"/>
      <c r="G29" s="376"/>
      <c r="H29" s="376"/>
      <c r="I29" s="376"/>
      <c r="J29" s="376"/>
      <c r="K29" s="377"/>
      <c r="L29" s="372">
        <v>8</v>
      </c>
      <c r="M29" s="373"/>
      <c r="N29" s="373"/>
      <c r="O29" s="373"/>
      <c r="P29" s="374"/>
      <c r="Q29" s="372">
        <v>2250</v>
      </c>
      <c r="R29" s="373"/>
      <c r="S29" s="373"/>
      <c r="T29" s="373"/>
      <c r="U29" s="373"/>
      <c r="V29" s="374"/>
      <c r="W29" s="463"/>
      <c r="X29" s="464"/>
      <c r="Y29" s="465"/>
      <c r="Z29" s="375" t="s">
        <v>194</v>
      </c>
      <c r="AA29" s="376"/>
      <c r="AB29" s="376"/>
      <c r="AC29" s="376"/>
      <c r="AD29" s="376"/>
      <c r="AE29" s="376"/>
      <c r="AF29" s="376"/>
      <c r="AG29" s="377"/>
      <c r="AH29" s="372">
        <v>91</v>
      </c>
      <c r="AI29" s="373"/>
      <c r="AJ29" s="373"/>
      <c r="AK29" s="373"/>
      <c r="AL29" s="374"/>
      <c r="AM29" s="372">
        <v>251433</v>
      </c>
      <c r="AN29" s="373"/>
      <c r="AO29" s="373"/>
      <c r="AP29" s="373"/>
      <c r="AQ29" s="373"/>
      <c r="AR29" s="374"/>
      <c r="AS29" s="372">
        <v>2763</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v>257182</v>
      </c>
      <c r="BO29" s="420"/>
      <c r="BP29" s="420"/>
      <c r="BQ29" s="420"/>
      <c r="BR29" s="420"/>
      <c r="BS29" s="420"/>
      <c r="BT29" s="420"/>
      <c r="BU29" s="421"/>
      <c r="BV29" s="419">
        <v>256926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92.2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2781975</v>
      </c>
      <c r="BO30" s="454"/>
      <c r="BP30" s="454"/>
      <c r="BQ30" s="454"/>
      <c r="BR30" s="454"/>
      <c r="BS30" s="454"/>
      <c r="BT30" s="454"/>
      <c r="BU30" s="455"/>
      <c r="BV30" s="453">
        <v>2442601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205</v>
      </c>
      <c r="V33" s="371"/>
      <c r="W33" s="370" t="s">
        <v>206</v>
      </c>
      <c r="X33" s="370"/>
      <c r="Y33" s="370"/>
      <c r="Z33" s="370"/>
      <c r="AA33" s="370"/>
      <c r="AB33" s="370"/>
      <c r="AC33" s="370"/>
      <c r="AD33" s="370"/>
      <c r="AE33" s="370"/>
      <c r="AF33" s="370"/>
      <c r="AG33" s="370"/>
      <c r="AH33" s="370"/>
      <c r="AI33" s="370"/>
      <c r="AJ33" s="370"/>
      <c r="AK33" s="370"/>
      <c r="AL33" s="206"/>
      <c r="AM33" s="371" t="s">
        <v>207</v>
      </c>
      <c r="AN33" s="371"/>
      <c r="AO33" s="370" t="s">
        <v>208</v>
      </c>
      <c r="AP33" s="370"/>
      <c r="AQ33" s="370"/>
      <c r="AR33" s="370"/>
      <c r="AS33" s="370"/>
      <c r="AT33" s="370"/>
      <c r="AU33" s="370"/>
      <c r="AV33" s="370"/>
      <c r="AW33" s="370"/>
      <c r="AX33" s="370"/>
      <c r="AY33" s="370"/>
      <c r="AZ33" s="370"/>
      <c r="BA33" s="370"/>
      <c r="BB33" s="370"/>
      <c r="BC33" s="370"/>
      <c r="BD33" s="207"/>
      <c r="BE33" s="370" t="s">
        <v>209</v>
      </c>
      <c r="BF33" s="370"/>
      <c r="BG33" s="370" t="s">
        <v>210</v>
      </c>
      <c r="BH33" s="370"/>
      <c r="BI33" s="370"/>
      <c r="BJ33" s="370"/>
      <c r="BK33" s="370"/>
      <c r="BL33" s="370"/>
      <c r="BM33" s="370"/>
      <c r="BN33" s="370"/>
      <c r="BO33" s="370"/>
      <c r="BP33" s="370"/>
      <c r="BQ33" s="370"/>
      <c r="BR33" s="370"/>
      <c r="BS33" s="370"/>
      <c r="BT33" s="370"/>
      <c r="BU33" s="370"/>
      <c r="BV33" s="207"/>
      <c r="BW33" s="371" t="s">
        <v>209</v>
      </c>
      <c r="BX33" s="371"/>
      <c r="BY33" s="370" t="s">
        <v>211</v>
      </c>
      <c r="BZ33" s="370"/>
      <c r="CA33" s="370"/>
      <c r="CB33" s="370"/>
      <c r="CC33" s="370"/>
      <c r="CD33" s="370"/>
      <c r="CE33" s="370"/>
      <c r="CF33" s="370"/>
      <c r="CG33" s="370"/>
      <c r="CH33" s="370"/>
      <c r="CI33" s="370"/>
      <c r="CJ33" s="370"/>
      <c r="CK33" s="370"/>
      <c r="CL33" s="370"/>
      <c r="CM33" s="370"/>
      <c r="CN33" s="206"/>
      <c r="CO33" s="371" t="s">
        <v>203</v>
      </c>
      <c r="CP33" s="371"/>
      <c r="CQ33" s="370" t="s">
        <v>212</v>
      </c>
      <c r="CR33" s="370"/>
      <c r="CS33" s="370"/>
      <c r="CT33" s="370"/>
      <c r="CU33" s="370"/>
      <c r="CV33" s="370"/>
      <c r="CW33" s="370"/>
      <c r="CX33" s="370"/>
      <c r="CY33" s="370"/>
      <c r="CZ33" s="370"/>
      <c r="DA33" s="370"/>
      <c r="DB33" s="370"/>
      <c r="DC33" s="370"/>
      <c r="DD33" s="370"/>
      <c r="DE33" s="370"/>
      <c r="DF33" s="206"/>
      <c r="DG33" s="369" t="s">
        <v>213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公共下水道事業特別会計</v>
      </c>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214</v>
      </c>
      <c r="E46" s="364" t="s">
        <v>215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kgupD8nmBHNmxa+dG/ZWM7Ty97fkv6Sww+TiwYPTVc6hgzAdyt+DATIL4TOd698dkWMpApZGInRrYEtPlKlHg==" saltValue="nD0yKG5DCwyiy9XJiLgvo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151" t="s">
        <v>585</v>
      </c>
      <c r="D34" s="1151"/>
      <c r="E34" s="1152"/>
      <c r="F34" s="32">
        <v>29.27</v>
      </c>
      <c r="G34" s="33">
        <v>32.869999999999997</v>
      </c>
      <c r="H34" s="33">
        <v>35.17</v>
      </c>
      <c r="I34" s="33">
        <v>36.29</v>
      </c>
      <c r="J34" s="34">
        <v>41.02</v>
      </c>
      <c r="K34" s="22"/>
      <c r="L34" s="22"/>
      <c r="M34" s="22"/>
      <c r="N34" s="22"/>
      <c r="O34" s="22"/>
      <c r="P34" s="22"/>
    </row>
    <row r="35" spans="1:16" ht="39" customHeight="1" x14ac:dyDescent="0.15">
      <c r="A35" s="22"/>
      <c r="B35" s="35"/>
      <c r="C35" s="1145" t="s">
        <v>586</v>
      </c>
      <c r="D35" s="1146"/>
      <c r="E35" s="1147"/>
      <c r="F35" s="36">
        <v>12.35</v>
      </c>
      <c r="G35" s="37">
        <v>12.52</v>
      </c>
      <c r="H35" s="37">
        <v>11.78</v>
      </c>
      <c r="I35" s="37">
        <v>11.07</v>
      </c>
      <c r="J35" s="38">
        <v>9.76</v>
      </c>
      <c r="K35" s="22"/>
      <c r="L35" s="22"/>
      <c r="M35" s="22"/>
      <c r="N35" s="22"/>
      <c r="O35" s="22"/>
      <c r="P35" s="22"/>
    </row>
    <row r="36" spans="1:16" ht="39" customHeight="1" x14ac:dyDescent="0.15">
      <c r="A36" s="22"/>
      <c r="B36" s="35"/>
      <c r="C36" s="1145" t="s">
        <v>587</v>
      </c>
      <c r="D36" s="1146"/>
      <c r="E36" s="1147"/>
      <c r="F36" s="36">
        <v>1.3</v>
      </c>
      <c r="G36" s="37">
        <v>3.06</v>
      </c>
      <c r="H36" s="37">
        <v>5.09</v>
      </c>
      <c r="I36" s="37">
        <v>8.4600000000000009</v>
      </c>
      <c r="J36" s="38">
        <v>5.35</v>
      </c>
      <c r="K36" s="22"/>
      <c r="L36" s="22"/>
      <c r="M36" s="22"/>
      <c r="N36" s="22"/>
      <c r="O36" s="22"/>
      <c r="P36" s="22"/>
    </row>
    <row r="37" spans="1:16" ht="39" customHeight="1" x14ac:dyDescent="0.15">
      <c r="A37" s="22"/>
      <c r="B37" s="35"/>
      <c r="C37" s="1145" t="s">
        <v>588</v>
      </c>
      <c r="D37" s="1146"/>
      <c r="E37" s="1147"/>
      <c r="F37" s="36">
        <v>0.08</v>
      </c>
      <c r="G37" s="37">
        <v>0</v>
      </c>
      <c r="H37" s="37">
        <v>0.12</v>
      </c>
      <c r="I37" s="37">
        <v>0.05</v>
      </c>
      <c r="J37" s="38">
        <v>0.22</v>
      </c>
      <c r="K37" s="22"/>
      <c r="L37" s="22"/>
      <c r="M37" s="22"/>
      <c r="N37" s="22"/>
      <c r="O37" s="22"/>
      <c r="P37" s="22"/>
    </row>
    <row r="38" spans="1:16" ht="39" customHeight="1" x14ac:dyDescent="0.15">
      <c r="A38" s="22"/>
      <c r="B38" s="35"/>
      <c r="C38" s="1145" t="s">
        <v>589</v>
      </c>
      <c r="D38" s="1146"/>
      <c r="E38" s="1147"/>
      <c r="F38" s="36">
        <v>0.02</v>
      </c>
      <c r="G38" s="37">
        <v>0.16</v>
      </c>
      <c r="H38" s="37">
        <v>0.14000000000000001</v>
      </c>
      <c r="I38" s="37">
        <v>0.19</v>
      </c>
      <c r="J38" s="38">
        <v>0.22</v>
      </c>
      <c r="K38" s="22"/>
      <c r="L38" s="22"/>
      <c r="M38" s="22"/>
      <c r="N38" s="22"/>
      <c r="O38" s="22"/>
      <c r="P38" s="22"/>
    </row>
    <row r="39" spans="1:16" ht="39" customHeight="1" x14ac:dyDescent="0.15">
      <c r="A39" s="22"/>
      <c r="B39" s="35"/>
      <c r="C39" s="1145" t="s">
        <v>590</v>
      </c>
      <c r="D39" s="1146"/>
      <c r="E39" s="1147"/>
      <c r="F39" s="36">
        <v>0</v>
      </c>
      <c r="G39" s="37">
        <v>0.61</v>
      </c>
      <c r="H39" s="37">
        <v>0</v>
      </c>
      <c r="I39" s="37">
        <v>0</v>
      </c>
      <c r="J39" s="38">
        <v>0</v>
      </c>
      <c r="K39" s="22"/>
      <c r="L39" s="22"/>
      <c r="M39" s="22"/>
      <c r="N39" s="22"/>
      <c r="O39" s="22"/>
      <c r="P39" s="22"/>
    </row>
    <row r="40" spans="1:16" ht="39" customHeight="1" x14ac:dyDescent="0.15">
      <c r="A40" s="22"/>
      <c r="B40" s="35"/>
      <c r="C40" s="1145" t="s">
        <v>591</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592</v>
      </c>
      <c r="D42" s="1146"/>
      <c r="E42" s="1147"/>
      <c r="F42" s="36" t="s">
        <v>537</v>
      </c>
      <c r="G42" s="37" t="s">
        <v>537</v>
      </c>
      <c r="H42" s="37" t="s">
        <v>537</v>
      </c>
      <c r="I42" s="37" t="s">
        <v>537</v>
      </c>
      <c r="J42" s="38" t="s">
        <v>537</v>
      </c>
      <c r="K42" s="22"/>
      <c r="L42" s="22"/>
      <c r="M42" s="22"/>
      <c r="N42" s="22"/>
      <c r="O42" s="22"/>
      <c r="P42" s="22"/>
    </row>
    <row r="43" spans="1:16" ht="39" customHeight="1" thickBot="1" x14ac:dyDescent="0.2">
      <c r="A43" s="22"/>
      <c r="B43" s="40"/>
      <c r="C43" s="1148" t="s">
        <v>593</v>
      </c>
      <c r="D43" s="1149"/>
      <c r="E43" s="1150"/>
      <c r="F43" s="41" t="s">
        <v>537</v>
      </c>
      <c r="G43" s="42" t="s">
        <v>537</v>
      </c>
      <c r="H43" s="42" t="s">
        <v>537</v>
      </c>
      <c r="I43" s="42" t="s">
        <v>537</v>
      </c>
      <c r="J43" s="43" t="s">
        <v>537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37M2b1jowCYpg6XPHXFxUj4rBHLzSOz069JcPduR5TvE0m6UikrGVcMtBj4ja3fWabZYALNjdtQIHno1BhI7g==" saltValue="WnbcPr32+cw24b16sX9Y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666</v>
      </c>
      <c r="L45" s="60">
        <v>694</v>
      </c>
      <c r="M45" s="60">
        <v>723</v>
      </c>
      <c r="N45" s="60">
        <v>824</v>
      </c>
      <c r="O45" s="61">
        <v>791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537</v>
      </c>
      <c r="L46" s="64" t="s">
        <v>537</v>
      </c>
      <c r="M46" s="64" t="s">
        <v>537</v>
      </c>
      <c r="N46" s="64" t="s">
        <v>537</v>
      </c>
      <c r="O46" s="65" t="s">
        <v>537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537</v>
      </c>
      <c r="L47" s="64" t="s">
        <v>537</v>
      </c>
      <c r="M47" s="64" t="s">
        <v>537</v>
      </c>
      <c r="N47" s="64" t="s">
        <v>537</v>
      </c>
      <c r="O47" s="65" t="s">
        <v>537</v>
      </c>
      <c r="P47" s="48"/>
      <c r="Q47" s="48"/>
      <c r="R47" s="48"/>
      <c r="S47" s="48"/>
      <c r="T47" s="48"/>
      <c r="U47" s="48"/>
    </row>
    <row r="48" spans="1:21" ht="30.75" customHeight="1" x14ac:dyDescent="0.15">
      <c r="A48" s="48"/>
      <c r="B48" s="1178"/>
      <c r="C48" s="1179"/>
      <c r="D48" s="62"/>
      <c r="E48" s="1155" t="s">
        <v>15</v>
      </c>
      <c r="F48" s="1155"/>
      <c r="G48" s="1155"/>
      <c r="H48" s="1155"/>
      <c r="I48" s="1155"/>
      <c r="J48" s="1156"/>
      <c r="K48" s="63">
        <v>329</v>
      </c>
      <c r="L48" s="64">
        <v>333</v>
      </c>
      <c r="M48" s="64">
        <v>249</v>
      </c>
      <c r="N48" s="64">
        <v>261</v>
      </c>
      <c r="O48" s="65">
        <v>307</v>
      </c>
      <c r="P48" s="48"/>
      <c r="Q48" s="48"/>
      <c r="R48" s="48"/>
      <c r="S48" s="48"/>
      <c r="T48" s="48"/>
      <c r="U48" s="48"/>
    </row>
    <row r="49" spans="1:21" ht="30.75" customHeight="1" x14ac:dyDescent="0.15">
      <c r="A49" s="48"/>
      <c r="B49" s="1178"/>
      <c r="C49" s="1179"/>
      <c r="D49" s="62"/>
      <c r="E49" s="1155" t="s">
        <v>16</v>
      </c>
      <c r="F49" s="1155"/>
      <c r="G49" s="1155"/>
      <c r="H49" s="1155"/>
      <c r="I49" s="1155"/>
      <c r="J49" s="1156"/>
      <c r="K49" s="63">
        <v>79</v>
      </c>
      <c r="L49" s="64">
        <v>76</v>
      </c>
      <c r="M49" s="64">
        <v>76</v>
      </c>
      <c r="N49" s="64">
        <v>76</v>
      </c>
      <c r="O49" s="65">
        <v>76</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537</v>
      </c>
      <c r="L50" s="64" t="s">
        <v>537</v>
      </c>
      <c r="M50" s="64" t="s">
        <v>537</v>
      </c>
      <c r="N50" s="64" t="s">
        <v>537</v>
      </c>
      <c r="O50" s="65" t="s">
        <v>537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537</v>
      </c>
      <c r="L51" s="64" t="s">
        <v>537</v>
      </c>
      <c r="M51" s="64" t="s">
        <v>537</v>
      </c>
      <c r="N51" s="64" t="s">
        <v>537</v>
      </c>
      <c r="O51" s="65" t="s">
        <v>537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745</v>
      </c>
      <c r="L52" s="64">
        <v>770</v>
      </c>
      <c r="M52" s="64">
        <v>795</v>
      </c>
      <c r="N52" s="64">
        <v>868</v>
      </c>
      <c r="O52" s="65">
        <v>843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329</v>
      </c>
      <c r="L53" s="69">
        <v>333</v>
      </c>
      <c r="M53" s="69">
        <v>253</v>
      </c>
      <c r="N53" s="69">
        <v>293</v>
      </c>
      <c r="O53" s="70">
        <v>331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x14ac:dyDescent="0.2">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ksEWfkHMgD8HO9CrRfpEaJ1WoL+IzAeKwlq9W1M8Nia+FEhfFhblAG6H2vcS88UwKTLiZwYp4Cd9cRprZTbNg==" saltValue="rKg94/vRFskxjsjjR99uQ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579</v>
      </c>
      <c r="J40" s="103" t="s">
        <v>580</v>
      </c>
      <c r="K40" s="103" t="s">
        <v>581</v>
      </c>
      <c r="L40" s="103" t="s">
        <v>582</v>
      </c>
      <c r="M40" s="104" t="s">
        <v>583</v>
      </c>
    </row>
    <row r="41" spans="2:13" ht="27.75" customHeight="1" x14ac:dyDescent="0.15">
      <c r="B41" s="1196" t="s">
        <v>32</v>
      </c>
      <c r="C41" s="1197"/>
      <c r="D41" s="105"/>
      <c r="E41" s="1198" t="s">
        <v>33</v>
      </c>
      <c r="F41" s="1198"/>
      <c r="G41" s="1198"/>
      <c r="H41" s="1199"/>
      <c r="I41" s="355">
        <v>7247</v>
      </c>
      <c r="J41" s="356">
        <v>8089</v>
      </c>
      <c r="K41" s="356">
        <v>8205</v>
      </c>
      <c r="L41" s="356">
        <v>9835</v>
      </c>
      <c r="M41" s="357">
        <v>10034</v>
      </c>
    </row>
    <row r="42" spans="2:13" ht="27.75" customHeight="1" x14ac:dyDescent="0.15">
      <c r="B42" s="1186"/>
      <c r="C42" s="1187"/>
      <c r="D42" s="106"/>
      <c r="E42" s="1190" t="s">
        <v>34</v>
      </c>
      <c r="F42" s="1190"/>
      <c r="G42" s="1190"/>
      <c r="H42" s="1191"/>
      <c r="I42" s="358" t="s">
        <v>537</v>
      </c>
      <c r="J42" s="359" t="s">
        <v>537</v>
      </c>
      <c r="K42" s="359" t="s">
        <v>537</v>
      </c>
      <c r="L42" s="359" t="s">
        <v>537</v>
      </c>
      <c r="M42" s="360" t="s">
        <v>537</v>
      </c>
    </row>
    <row r="43" spans="2:13" ht="27.75" customHeight="1" x14ac:dyDescent="0.15">
      <c r="B43" s="1186"/>
      <c r="C43" s="1187"/>
      <c r="D43" s="106"/>
      <c r="E43" s="1190" t="s">
        <v>35</v>
      </c>
      <c r="F43" s="1190"/>
      <c r="G43" s="1190"/>
      <c r="H43" s="1191"/>
      <c r="I43" s="358">
        <v>3101</v>
      </c>
      <c r="J43" s="359">
        <v>3117</v>
      </c>
      <c r="K43" s="359">
        <v>2898</v>
      </c>
      <c r="L43" s="359">
        <v>2559</v>
      </c>
      <c r="M43" s="360">
        <v>2209</v>
      </c>
    </row>
    <row r="44" spans="2:13" ht="27.75" customHeight="1" x14ac:dyDescent="0.15">
      <c r="B44" s="1186"/>
      <c r="C44" s="1187"/>
      <c r="D44" s="106"/>
      <c r="E44" s="1190" t="s">
        <v>36</v>
      </c>
      <c r="F44" s="1190"/>
      <c r="G44" s="1190"/>
      <c r="H44" s="1191"/>
      <c r="I44" s="358">
        <v>504</v>
      </c>
      <c r="J44" s="359">
        <v>431</v>
      </c>
      <c r="K44" s="359">
        <v>358</v>
      </c>
      <c r="L44" s="359">
        <v>285</v>
      </c>
      <c r="M44" s="360">
        <v>211</v>
      </c>
    </row>
    <row r="45" spans="2:13" ht="27.75" customHeight="1" x14ac:dyDescent="0.15">
      <c r="B45" s="1186"/>
      <c r="C45" s="1187"/>
      <c r="D45" s="106"/>
      <c r="E45" s="1190" t="s">
        <v>37</v>
      </c>
      <c r="F45" s="1190"/>
      <c r="G45" s="1190"/>
      <c r="H45" s="1191"/>
      <c r="I45" s="358">
        <v>807</v>
      </c>
      <c r="J45" s="359">
        <v>716</v>
      </c>
      <c r="K45" s="359">
        <v>724</v>
      </c>
      <c r="L45" s="359">
        <v>668</v>
      </c>
      <c r="M45" s="360">
        <v>510</v>
      </c>
    </row>
    <row r="46" spans="2:13" ht="27.75" customHeight="1" x14ac:dyDescent="0.15">
      <c r="B46" s="1186"/>
      <c r="C46" s="1187"/>
      <c r="D46" s="107"/>
      <c r="E46" s="1190" t="s">
        <v>38</v>
      </c>
      <c r="F46" s="1190"/>
      <c r="G46" s="1190"/>
      <c r="H46" s="1191"/>
      <c r="I46" s="358" t="s">
        <v>537</v>
      </c>
      <c r="J46" s="359" t="s">
        <v>537</v>
      </c>
      <c r="K46" s="359" t="s">
        <v>537</v>
      </c>
      <c r="L46" s="359" t="s">
        <v>537</v>
      </c>
      <c r="M46" s="360" t="s">
        <v>537</v>
      </c>
    </row>
    <row r="47" spans="2:13" ht="27.75" customHeight="1" x14ac:dyDescent="0.15">
      <c r="B47" s="1186"/>
      <c r="C47" s="1187"/>
      <c r="D47" s="108"/>
      <c r="E47" s="1200" t="s">
        <v>39</v>
      </c>
      <c r="F47" s="1201"/>
      <c r="G47" s="1201"/>
      <c r="H47" s="1202"/>
      <c r="I47" s="358" t="s">
        <v>537</v>
      </c>
      <c r="J47" s="359" t="s">
        <v>537</v>
      </c>
      <c r="K47" s="359" t="s">
        <v>537</v>
      </c>
      <c r="L47" s="359" t="s">
        <v>537</v>
      </c>
      <c r="M47" s="360" t="s">
        <v>537</v>
      </c>
    </row>
    <row r="48" spans="2:13" ht="27.75" customHeight="1" x14ac:dyDescent="0.15">
      <c r="B48" s="1186"/>
      <c r="C48" s="1187"/>
      <c r="D48" s="106"/>
      <c r="E48" s="1190" t="s">
        <v>40</v>
      </c>
      <c r="F48" s="1190"/>
      <c r="G48" s="1190"/>
      <c r="H48" s="1191"/>
      <c r="I48" s="358" t="s">
        <v>537</v>
      </c>
      <c r="J48" s="359" t="s">
        <v>537</v>
      </c>
      <c r="K48" s="359" t="s">
        <v>537</v>
      </c>
      <c r="L48" s="359" t="s">
        <v>537</v>
      </c>
      <c r="M48" s="360" t="s">
        <v>537</v>
      </c>
    </row>
    <row r="49" spans="2:13" ht="27.75" customHeight="1" x14ac:dyDescent="0.15">
      <c r="B49" s="1188"/>
      <c r="C49" s="1189"/>
      <c r="D49" s="106"/>
      <c r="E49" s="1190" t="s">
        <v>41</v>
      </c>
      <c r="F49" s="1190"/>
      <c r="G49" s="1190"/>
      <c r="H49" s="1191"/>
      <c r="I49" s="358" t="s">
        <v>537</v>
      </c>
      <c r="J49" s="359" t="s">
        <v>537</v>
      </c>
      <c r="K49" s="359" t="s">
        <v>537</v>
      </c>
      <c r="L49" s="359" t="s">
        <v>537</v>
      </c>
      <c r="M49" s="360" t="s">
        <v>537</v>
      </c>
    </row>
    <row r="50" spans="2:13" ht="27.75" customHeight="1" x14ac:dyDescent="0.15">
      <c r="B50" s="1184" t="s">
        <v>42</v>
      </c>
      <c r="C50" s="1185"/>
      <c r="D50" s="109"/>
      <c r="E50" s="1190" t="s">
        <v>43</v>
      </c>
      <c r="F50" s="1190"/>
      <c r="G50" s="1190"/>
      <c r="H50" s="1191"/>
      <c r="I50" s="358">
        <v>1421</v>
      </c>
      <c r="J50" s="359">
        <v>1451</v>
      </c>
      <c r="K50" s="359">
        <v>1522</v>
      </c>
      <c r="L50" s="359">
        <v>1633</v>
      </c>
      <c r="M50" s="360">
        <v>1885</v>
      </c>
    </row>
    <row r="51" spans="2:13" ht="27.75" customHeight="1" x14ac:dyDescent="0.15">
      <c r="B51" s="1186"/>
      <c r="C51" s="1187"/>
      <c r="D51" s="106"/>
      <c r="E51" s="1190" t="s">
        <v>44</v>
      </c>
      <c r="F51" s="1190"/>
      <c r="G51" s="1190"/>
      <c r="H51" s="1191"/>
      <c r="I51" s="358">
        <v>728</v>
      </c>
      <c r="J51" s="359">
        <v>491</v>
      </c>
      <c r="K51" s="359">
        <v>448</v>
      </c>
      <c r="L51" s="359">
        <v>417</v>
      </c>
      <c r="M51" s="360">
        <v>408</v>
      </c>
    </row>
    <row r="52" spans="2:13" ht="27.75" customHeight="1" x14ac:dyDescent="0.15">
      <c r="B52" s="1188"/>
      <c r="C52" s="1189"/>
      <c r="D52" s="106"/>
      <c r="E52" s="1190" t="s">
        <v>45</v>
      </c>
      <c r="F52" s="1190"/>
      <c r="G52" s="1190"/>
      <c r="H52" s="1191"/>
      <c r="I52" s="358">
        <v>7083</v>
      </c>
      <c r="J52" s="359">
        <v>7586</v>
      </c>
      <c r="K52" s="359">
        <v>8291</v>
      </c>
      <c r="L52" s="359">
        <v>8432</v>
      </c>
      <c r="M52" s="360">
        <v>8457</v>
      </c>
    </row>
    <row r="53" spans="2:13" ht="27.75" customHeight="1" thickBot="1" x14ac:dyDescent="0.2">
      <c r="B53" s="1192" t="s">
        <v>46</v>
      </c>
      <c r="C53" s="1193"/>
      <c r="D53" s="110"/>
      <c r="E53" s="1194" t="s">
        <v>47</v>
      </c>
      <c r="F53" s="1194"/>
      <c r="G53" s="1194"/>
      <c r="H53" s="1195"/>
      <c r="I53" s="361">
        <v>2426</v>
      </c>
      <c r="J53" s="362">
        <v>2826</v>
      </c>
      <c r="K53" s="362">
        <v>1925</v>
      </c>
      <c r="L53" s="362">
        <v>2865</v>
      </c>
      <c r="M53" s="363">
        <v>2215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Layt2elI1bAlC/lNBKUyxiXgFtcsMsZP6Liwcrt8mjtwCRWA47C3zIz0ZisHq4wmmAwtj170oDBw4fcEpFVJQ==" saltValue="Hptzru4Jmg63eaV0AwMR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581</v>
      </c>
      <c r="G54" s="119" t="s">
        <v>582</v>
      </c>
      <c r="H54" s="120" t="s">
        <v>583</v>
      </c>
    </row>
    <row r="55" spans="2:8" ht="52.5" customHeight="1" x14ac:dyDescent="0.15">
      <c r="B55" s="121"/>
      <c r="C55" s="1211" t="s">
        <v>50</v>
      </c>
      <c r="D55" s="1211"/>
      <c r="E55" s="1212"/>
      <c r="F55" s="122">
        <v>1254</v>
      </c>
      <c r="G55" s="122">
        <v>1364</v>
      </c>
      <c r="H55" s="123">
        <v>1615</v>
      </c>
    </row>
    <row r="56" spans="2:8" ht="52.5" customHeight="1" x14ac:dyDescent="0.15">
      <c r="B56" s="124"/>
      <c r="C56" s="1213" t="s">
        <v>51</v>
      </c>
      <c r="D56" s="1213"/>
      <c r="E56" s="1214"/>
      <c r="F56" s="125">
        <v>257</v>
      </c>
      <c r="G56" s="125">
        <v>257</v>
      </c>
      <c r="H56" s="126">
        <v>257</v>
      </c>
    </row>
    <row r="57" spans="2:8" ht="53.25" customHeight="1" x14ac:dyDescent="0.15">
      <c r="B57" s="124"/>
      <c r="C57" s="1215" t="s">
        <v>52</v>
      </c>
      <c r="D57" s="1215"/>
      <c r="E57" s="1216"/>
      <c r="F57" s="127">
        <v>2037</v>
      </c>
      <c r="G57" s="127">
        <v>2443</v>
      </c>
      <c r="H57" s="128">
        <v>2782</v>
      </c>
    </row>
    <row r="58" spans="2:8" ht="45.75" customHeight="1" x14ac:dyDescent="0.15">
      <c r="B58" s="129"/>
      <c r="C58" s="1203" t="s">
        <v>600</v>
      </c>
      <c r="D58" s="1204"/>
      <c r="E58" s="1205"/>
      <c r="F58" s="130">
        <v>1581</v>
      </c>
      <c r="G58" s="130">
        <v>1662</v>
      </c>
      <c r="H58" s="131">
        <v>1925</v>
      </c>
    </row>
    <row r="59" spans="2:8" ht="45.75" customHeight="1" x14ac:dyDescent="0.15">
      <c r="B59" s="129"/>
      <c r="C59" s="1203" t="s">
        <v>601</v>
      </c>
      <c r="D59" s="1204"/>
      <c r="E59" s="1205"/>
      <c r="F59" s="130">
        <v>220</v>
      </c>
      <c r="G59" s="130">
        <v>220</v>
      </c>
      <c r="H59" s="131">
        <v>220</v>
      </c>
    </row>
    <row r="60" spans="2:8" ht="45.75" customHeight="1" x14ac:dyDescent="0.15">
      <c r="B60" s="129"/>
      <c r="C60" s="1203" t="s">
        <v>602</v>
      </c>
      <c r="D60" s="1204"/>
      <c r="E60" s="1205"/>
      <c r="F60" s="130">
        <v>113</v>
      </c>
      <c r="G60" s="130">
        <v>139</v>
      </c>
      <c r="H60" s="131">
        <v>60</v>
      </c>
    </row>
    <row r="61" spans="2:8" ht="45.75" customHeight="1" x14ac:dyDescent="0.15">
      <c r="B61" s="129"/>
      <c r="C61" s="1203" t="s">
        <v>603</v>
      </c>
      <c r="D61" s="1204"/>
      <c r="E61" s="1205"/>
      <c r="F61" s="130">
        <v>32</v>
      </c>
      <c r="G61" s="130">
        <v>32</v>
      </c>
      <c r="H61" s="131">
        <v>32</v>
      </c>
    </row>
    <row r="62" spans="2:8" ht="45.75" customHeight="1" thickBot="1" x14ac:dyDescent="0.2">
      <c r="B62" s="132"/>
      <c r="C62" s="1206" t="s">
        <v>604</v>
      </c>
      <c r="D62" s="1207"/>
      <c r="E62" s="1208"/>
      <c r="F62" s="133">
        <v>16</v>
      </c>
      <c r="G62" s="133">
        <v>16</v>
      </c>
      <c r="H62" s="134">
        <v>16</v>
      </c>
    </row>
    <row r="63" spans="2:8" ht="52.5" customHeight="1" thickBot="1" x14ac:dyDescent="0.2">
      <c r="B63" s="135"/>
      <c r="C63" s="1209" t="s">
        <v>53</v>
      </c>
      <c r="D63" s="1209"/>
      <c r="E63" s="1210"/>
      <c r="F63" s="136">
        <v>3548</v>
      </c>
      <c r="G63" s="136">
        <v>4064</v>
      </c>
      <c r="H63" s="137">
        <v>4655</v>
      </c>
    </row>
    <row r="64" spans="2:8" x14ac:dyDescent="0.15"/>
  </sheetData>
  <sheetProtection algorithmName="SHA-512" hashValue="Ig4dZKjwxnBSjjWrIW6eueLI7Dv1qNuT+dcujyaZwcfi7tCm6akgJQqx4F5IwbBGt+R4yOtR+wwLkJriSBTrXQ==" saltValue="HYQKeu9IGBBXJHZuyYfR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576</v>
      </c>
      <c r="G2" s="151"/>
      <c r="H2" s="152"/>
    </row>
    <row r="3" spans="1:8" x14ac:dyDescent="0.15">
      <c r="A3" s="148" t="s">
        <v>569</v>
      </c>
      <c r="B3" s="153"/>
      <c r="C3" s="154"/>
      <c r="D3" s="155">
        <v>117992</v>
      </c>
      <c r="E3" s="156"/>
      <c r="F3" s="157">
        <v>121449</v>
      </c>
      <c r="G3" s="158"/>
      <c r="H3" s="159"/>
    </row>
    <row r="4" spans="1:8" x14ac:dyDescent="0.15">
      <c r="A4" s="160"/>
      <c r="B4" s="161"/>
      <c r="C4" s="162"/>
      <c r="D4" s="163">
        <v>47386</v>
      </c>
      <c r="E4" s="164"/>
      <c r="F4" s="165">
        <v>62922</v>
      </c>
      <c r="G4" s="166"/>
      <c r="H4" s="167"/>
    </row>
    <row r="5" spans="1:8" x14ac:dyDescent="0.15">
      <c r="A5" s="148" t="s">
        <v>571</v>
      </c>
      <c r="B5" s="153"/>
      <c r="C5" s="154"/>
      <c r="D5" s="155">
        <v>179277</v>
      </c>
      <c r="E5" s="156"/>
      <c r="F5" s="157">
        <v>145139</v>
      </c>
      <c r="G5" s="158"/>
      <c r="H5" s="159"/>
    </row>
    <row r="6" spans="1:8" x14ac:dyDescent="0.15">
      <c r="A6" s="160"/>
      <c r="B6" s="161"/>
      <c r="C6" s="162"/>
      <c r="D6" s="163">
        <v>79196</v>
      </c>
      <c r="E6" s="164"/>
      <c r="F6" s="165">
        <v>83762</v>
      </c>
      <c r="G6" s="166"/>
      <c r="H6" s="167"/>
    </row>
    <row r="7" spans="1:8" x14ac:dyDescent="0.15">
      <c r="A7" s="148" t="s">
        <v>572</v>
      </c>
      <c r="B7" s="153"/>
      <c r="C7" s="154"/>
      <c r="D7" s="155">
        <v>186411</v>
      </c>
      <c r="E7" s="156"/>
      <c r="F7" s="157">
        <v>125391</v>
      </c>
      <c r="G7" s="158"/>
      <c r="H7" s="159"/>
    </row>
    <row r="8" spans="1:8" x14ac:dyDescent="0.15">
      <c r="A8" s="160"/>
      <c r="B8" s="161"/>
      <c r="C8" s="162"/>
      <c r="D8" s="163">
        <v>122325</v>
      </c>
      <c r="E8" s="164"/>
      <c r="F8" s="165">
        <v>68516</v>
      </c>
      <c r="G8" s="166"/>
      <c r="H8" s="167"/>
    </row>
    <row r="9" spans="1:8" x14ac:dyDescent="0.15">
      <c r="A9" s="148" t="s">
        <v>573</v>
      </c>
      <c r="B9" s="153"/>
      <c r="C9" s="154"/>
      <c r="D9" s="155">
        <v>238544</v>
      </c>
      <c r="E9" s="156"/>
      <c r="F9" s="157">
        <v>138402</v>
      </c>
      <c r="G9" s="158"/>
      <c r="H9" s="159"/>
    </row>
    <row r="10" spans="1:8" x14ac:dyDescent="0.15">
      <c r="A10" s="160"/>
      <c r="B10" s="161"/>
      <c r="C10" s="162"/>
      <c r="D10" s="163">
        <v>190141</v>
      </c>
      <c r="E10" s="164"/>
      <c r="F10" s="165">
        <v>70652</v>
      </c>
      <c r="G10" s="166"/>
      <c r="H10" s="167"/>
    </row>
    <row r="11" spans="1:8" x14ac:dyDescent="0.15">
      <c r="A11" s="148" t="s">
        <v>574</v>
      </c>
      <c r="B11" s="153"/>
      <c r="C11" s="154"/>
      <c r="D11" s="155">
        <v>109192</v>
      </c>
      <c r="E11" s="156"/>
      <c r="F11" s="157">
        <v>146367</v>
      </c>
      <c r="G11" s="158"/>
      <c r="H11" s="159"/>
    </row>
    <row r="12" spans="1:8" x14ac:dyDescent="0.15">
      <c r="A12" s="160"/>
      <c r="B12" s="161"/>
      <c r="C12" s="168"/>
      <c r="D12" s="163">
        <v>41799</v>
      </c>
      <c r="E12" s="164"/>
      <c r="F12" s="165">
        <v>79441</v>
      </c>
      <c r="G12" s="166"/>
      <c r="H12" s="167"/>
    </row>
    <row r="13" spans="1:8" x14ac:dyDescent="0.15">
      <c r="A13" s="148"/>
      <c r="B13" s="153"/>
      <c r="C13" s="169"/>
      <c r="D13" s="170">
        <v>166283</v>
      </c>
      <c r="E13" s="171"/>
      <c r="F13" s="172">
        <v>135350</v>
      </c>
      <c r="G13" s="173"/>
      <c r="H13" s="159"/>
    </row>
    <row r="14" spans="1:8" x14ac:dyDescent="0.15">
      <c r="A14" s="160"/>
      <c r="B14" s="161"/>
      <c r="C14" s="162"/>
      <c r="D14" s="163">
        <v>96169</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1.3</v>
      </c>
      <c r="C19" s="174">
        <f>ROUND(VALUE(SUBSTITUTE(実質収支比率等に係る経年分析!G$48,"▲","-")),2)</f>
        <v>3.07</v>
      </c>
      <c r="D19" s="174">
        <f>ROUND(VALUE(SUBSTITUTE(実質収支比率等に係る経年分析!H$48,"▲","-")),2)</f>
        <v>5.0999999999999996</v>
      </c>
      <c r="E19" s="174">
        <f>ROUND(VALUE(SUBSTITUTE(実質収支比率等に係る経年分析!I$48,"▲","-")),2)</f>
        <v>8.4600000000000009</v>
      </c>
      <c r="F19" s="174">
        <f>ROUND(VALUE(SUBSTITUTE(実質収支比率等に係る経年分析!J$48,"▲","-")),2)</f>
        <v>5.35</v>
      </c>
    </row>
    <row r="20" spans="1:11" x14ac:dyDescent="0.15">
      <c r="A20" s="174" t="s">
        <v>57</v>
      </c>
      <c r="B20" s="174">
        <f>ROUND(VALUE(SUBSTITUTE(実質収支比率等に係る経年分析!F$47,"▲","-")),2)</f>
        <v>30.04</v>
      </c>
      <c r="C20" s="174">
        <f>ROUND(VALUE(SUBSTITUTE(実質収支比率等に係る経年分析!G$47,"▲","-")),2)</f>
        <v>30.49</v>
      </c>
      <c r="D20" s="174">
        <f>ROUND(VALUE(SUBSTITUTE(実質収支比率等に係る経年分析!H$47,"▲","-")),2)</f>
        <v>30.86</v>
      </c>
      <c r="E20" s="174">
        <f>ROUND(VALUE(SUBSTITUTE(実質収支比率等に係る経年分析!I$47,"▲","-")),2)</f>
        <v>31.37</v>
      </c>
      <c r="F20" s="174">
        <f>ROUND(VALUE(SUBSTITUTE(実質収支比率等に係る経年分析!J$47,"▲","-")),2)</f>
        <v>37.58</v>
      </c>
    </row>
    <row r="21" spans="1:11" x14ac:dyDescent="0.15">
      <c r="A21" s="174" t="s">
        <v>58</v>
      </c>
      <c r="B21" s="174">
        <f>IF(ISNUMBER(VALUE(SUBSTITUTE(実質収支比率等に係る経年分析!F$49,"▲","-"))),ROUND(VALUE(SUBSTITUTE(実質収支比率等に係る経年分析!F$49,"▲","-")),2),NA())</f>
        <v>0.03</v>
      </c>
      <c r="C21" s="174">
        <f>IF(ISNUMBER(VALUE(SUBSTITUTE(実質収支比率等に係る経年分析!G$49,"▲","-"))),ROUND(VALUE(SUBSTITUTE(実質収支比率等に係る経年分析!G$49,"▲","-")),2),NA())</f>
        <v>1.78</v>
      </c>
      <c r="D21" s="174">
        <f>IF(ISNUMBER(VALUE(SUBSTITUTE(実質収支比率等に係る経年分析!H$49,"▲","-"))),ROUND(VALUE(SUBSTITUTE(実質収支比率等に係る経年分析!H$49,"▲","-")),2),NA())</f>
        <v>2.1800000000000002</v>
      </c>
      <c r="E21" s="174">
        <f>IF(ISNUMBER(VALUE(SUBSTITUTE(実質収支比率等に係る経年分析!I$49,"▲","-"))),ROUND(VALUE(SUBSTITUTE(実質収支比率等に係る経年分析!I$49,"▲","-")),2),NA())</f>
        <v>3.72</v>
      </c>
      <c r="F21" s="174">
        <f>IF(ISNUMBER(VALUE(SUBSTITUTE(実質収支比率等に係る経年分析!J$49,"▲","-"))),ROUND(VALUE(SUBSTITUTE(実質収支比率等に係る経年分析!J$49,"▲","-")),2),NA())</f>
        <v>-3.18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8.4600000000000009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5.35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9.76</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29.27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32.869999999999997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35.17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36.29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41.02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745</v>
      </c>
      <c r="E42" s="176"/>
      <c r="F42" s="176"/>
      <c r="G42" s="176">
        <f>'実質公債費比率（分子）の構造'!L$52</f>
        <v>770</v>
      </c>
      <c r="H42" s="176"/>
      <c r="I42" s="176"/>
      <c r="J42" s="176">
        <f>'実質公債費比率（分子）の構造'!M$52</f>
        <v>795</v>
      </c>
      <c r="K42" s="176"/>
      <c r="L42" s="176"/>
      <c r="M42" s="176">
        <f>'実質公債費比率（分子）の構造'!N$52</f>
        <v>868</v>
      </c>
      <c r="N42" s="176"/>
      <c r="O42" s="176"/>
      <c r="P42" s="176">
        <f>'実質公債費比率（分子）の構造'!O$52</f>
        <v>843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79</v>
      </c>
      <c r="C45" s="176"/>
      <c r="D45" s="176"/>
      <c r="E45" s="176">
        <f>'実質公債費比率（分子）の構造'!L$49</f>
        <v>76</v>
      </c>
      <c r="F45" s="176"/>
      <c r="G45" s="176"/>
      <c r="H45" s="176">
        <f>'実質公債費比率（分子）の構造'!M$49</f>
        <v>76</v>
      </c>
      <c r="I45" s="176"/>
      <c r="J45" s="176"/>
      <c r="K45" s="176">
        <f>'実質公債費比率（分子）の構造'!N$49</f>
        <v>76</v>
      </c>
      <c r="L45" s="176"/>
      <c r="M45" s="176"/>
      <c r="N45" s="176">
        <f>'実質公債費比率（分子）の構造'!O$49</f>
        <v>76</v>
      </c>
      <c r="O45" s="176"/>
      <c r="P45" s="176"/>
    </row>
    <row r="46" spans="1:16" x14ac:dyDescent="0.15">
      <c r="A46" s="176" t="s">
        <v>69</v>
      </c>
      <c r="B46" s="176">
        <f>'実質公債費比率（分子）の構造'!K$48</f>
        <v>329</v>
      </c>
      <c r="C46" s="176"/>
      <c r="D46" s="176"/>
      <c r="E46" s="176">
        <f>'実質公債費比率（分子）の構造'!L$48</f>
        <v>333</v>
      </c>
      <c r="F46" s="176"/>
      <c r="G46" s="176"/>
      <c r="H46" s="176">
        <f>'実質公債費比率（分子）の構造'!M$48</f>
        <v>249</v>
      </c>
      <c r="I46" s="176"/>
      <c r="J46" s="176"/>
      <c r="K46" s="176">
        <f>'実質公債費比率（分子）の構造'!N$48</f>
        <v>261</v>
      </c>
      <c r="L46" s="176"/>
      <c r="M46" s="176"/>
      <c r="N46" s="176">
        <f>'実質公債費比率（分子）の構造'!O$48</f>
        <v>307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666</v>
      </c>
      <c r="C49" s="176"/>
      <c r="D49" s="176"/>
      <c r="E49" s="176">
        <f>'実質公債費比率（分子）の構造'!L$45</f>
        <v>694</v>
      </c>
      <c r="F49" s="176"/>
      <c r="G49" s="176"/>
      <c r="H49" s="176">
        <f>'実質公債費比率（分子）の構造'!M$45</f>
        <v>723</v>
      </c>
      <c r="I49" s="176"/>
      <c r="J49" s="176"/>
      <c r="K49" s="176">
        <f>'実質公債費比率（分子）の構造'!N$45</f>
        <v>824</v>
      </c>
      <c r="L49" s="176"/>
      <c r="M49" s="176"/>
      <c r="N49" s="176">
        <f>'実質公債費比率（分子）の構造'!O$45</f>
        <v>791</v>
      </c>
      <c r="O49" s="176"/>
      <c r="P49" s="176"/>
    </row>
    <row r="50" spans="1:16" x14ac:dyDescent="0.15">
      <c r="A50" s="176" t="s">
        <v>73</v>
      </c>
      <c r="B50" s="176" t="e">
        <f>NA()</f>
        <v>#N/A</v>
      </c>
      <c r="C50" s="176">
        <f>IF(ISNUMBER('実質公債費比率（分子）の構造'!K$53),'実質公債費比率（分子）の構造'!K$53,NA())</f>
        <v>329</v>
      </c>
      <c r="D50" s="176" t="e">
        <f>NA()</f>
        <v>#N/A</v>
      </c>
      <c r="E50" s="176" t="e">
        <f>NA()</f>
        <v>#N/A</v>
      </c>
      <c r="F50" s="176">
        <f>IF(ISNUMBER('実質公債費比率（分子）の構造'!L$53),'実質公債費比率（分子）の構造'!L$53,NA())</f>
        <v>333</v>
      </c>
      <c r="G50" s="176" t="e">
        <f>NA()</f>
        <v>#N/A</v>
      </c>
      <c r="H50" s="176" t="e">
        <f>NA()</f>
        <v>#N/A</v>
      </c>
      <c r="I50" s="176">
        <f>IF(ISNUMBER('実質公債費比率（分子）の構造'!M$53),'実質公債費比率（分子）の構造'!M$53,NA())</f>
        <v>253</v>
      </c>
      <c r="J50" s="176" t="e">
        <f>NA()</f>
        <v>#N/A</v>
      </c>
      <c r="K50" s="176" t="e">
        <f>NA()</f>
        <v>#N/A</v>
      </c>
      <c r="L50" s="176">
        <f>IF(ISNUMBER('実質公債費比率（分子）の構造'!N$53),'実質公債費比率（分子）の構造'!N$53,NA())</f>
        <v>293</v>
      </c>
      <c r="M50" s="176" t="e">
        <f>NA()</f>
        <v>#N/A</v>
      </c>
      <c r="N50" s="176" t="e">
        <f>NA()</f>
        <v>#N/A</v>
      </c>
      <c r="O50" s="176">
        <f>IF(ISNUMBER('実質公債費比率（分子）の構造'!O$53),'実質公債費比率（分子）の構造'!O$53,NA())</f>
        <v>331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7083</v>
      </c>
      <c r="E56" s="175"/>
      <c r="F56" s="175"/>
      <c r="G56" s="175">
        <f>'将来負担比率（分子）の構造'!J$52</f>
        <v>7586</v>
      </c>
      <c r="H56" s="175"/>
      <c r="I56" s="175"/>
      <c r="J56" s="175">
        <f>'将来負担比率（分子）の構造'!K$52</f>
        <v>8291</v>
      </c>
      <c r="K56" s="175"/>
      <c r="L56" s="175"/>
      <c r="M56" s="175">
        <f>'将来負担比率（分子）の構造'!L$52</f>
        <v>8432</v>
      </c>
      <c r="N56" s="175"/>
      <c r="O56" s="175"/>
      <c r="P56" s="175">
        <f>'将来負担比率（分子）の構造'!M$52</f>
        <v>8457</v>
      </c>
    </row>
    <row r="57" spans="1:16" x14ac:dyDescent="0.15">
      <c r="A57" s="175" t="s">
        <v>44</v>
      </c>
      <c r="B57" s="175"/>
      <c r="C57" s="175"/>
      <c r="D57" s="175">
        <f>'将来負担比率（分子）の構造'!I$51</f>
        <v>728</v>
      </c>
      <c r="E57" s="175"/>
      <c r="F57" s="175"/>
      <c r="G57" s="175">
        <f>'将来負担比率（分子）の構造'!J$51</f>
        <v>491</v>
      </c>
      <c r="H57" s="175"/>
      <c r="I57" s="175"/>
      <c r="J57" s="175">
        <f>'将来負担比率（分子）の構造'!K$51</f>
        <v>448</v>
      </c>
      <c r="K57" s="175"/>
      <c r="L57" s="175"/>
      <c r="M57" s="175">
        <f>'将来負担比率（分子）の構造'!L$51</f>
        <v>417</v>
      </c>
      <c r="N57" s="175"/>
      <c r="O57" s="175"/>
      <c r="P57" s="175">
        <f>'将来負担比率（分子）の構造'!M$51</f>
        <v>408</v>
      </c>
    </row>
    <row r="58" spans="1:16" x14ac:dyDescent="0.15">
      <c r="A58" s="175" t="s">
        <v>43</v>
      </c>
      <c r="B58" s="175"/>
      <c r="C58" s="175"/>
      <c r="D58" s="175">
        <f>'将来負担比率（分子）の構造'!I$50</f>
        <v>1421</v>
      </c>
      <c r="E58" s="175"/>
      <c r="F58" s="175"/>
      <c r="G58" s="175">
        <f>'将来負担比率（分子）の構造'!J$50</f>
        <v>1451</v>
      </c>
      <c r="H58" s="175"/>
      <c r="I58" s="175"/>
      <c r="J58" s="175">
        <f>'将来負担比率（分子）の構造'!K$50</f>
        <v>1522</v>
      </c>
      <c r="K58" s="175"/>
      <c r="L58" s="175"/>
      <c r="M58" s="175">
        <f>'将来負担比率（分子）の構造'!L$50</f>
        <v>1633</v>
      </c>
      <c r="N58" s="175"/>
      <c r="O58" s="175"/>
      <c r="P58" s="175">
        <f>'将来負担比率（分子）の構造'!M$50</f>
        <v>1885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807</v>
      </c>
      <c r="C62" s="175"/>
      <c r="D62" s="175"/>
      <c r="E62" s="175">
        <f>'将来負担比率（分子）の構造'!J$45</f>
        <v>716</v>
      </c>
      <c r="F62" s="175"/>
      <c r="G62" s="175"/>
      <c r="H62" s="175">
        <f>'将来負担比率（分子）の構造'!K$45</f>
        <v>724</v>
      </c>
      <c r="I62" s="175"/>
      <c r="J62" s="175"/>
      <c r="K62" s="175">
        <f>'将来負担比率（分子）の構造'!L$45</f>
        <v>668</v>
      </c>
      <c r="L62" s="175"/>
      <c r="M62" s="175"/>
      <c r="N62" s="175">
        <f>'将来負担比率（分子）の構造'!M$45</f>
        <v>510</v>
      </c>
      <c r="O62" s="175"/>
      <c r="P62" s="175"/>
    </row>
    <row r="63" spans="1:16" x14ac:dyDescent="0.15">
      <c r="A63" s="175" t="s">
        <v>36</v>
      </c>
      <c r="B63" s="175">
        <f>'将来負担比率（分子）の構造'!I$44</f>
        <v>504</v>
      </c>
      <c r="C63" s="175"/>
      <c r="D63" s="175"/>
      <c r="E63" s="175">
        <f>'将来負担比率（分子）の構造'!J$44</f>
        <v>431</v>
      </c>
      <c r="F63" s="175"/>
      <c r="G63" s="175"/>
      <c r="H63" s="175">
        <f>'将来負担比率（分子）の構造'!K$44</f>
        <v>358</v>
      </c>
      <c r="I63" s="175"/>
      <c r="J63" s="175"/>
      <c r="K63" s="175">
        <f>'将来負担比率（分子）の構造'!L$44</f>
        <v>285</v>
      </c>
      <c r="L63" s="175"/>
      <c r="M63" s="175"/>
      <c r="N63" s="175">
        <f>'将来負担比率（分子）の構造'!M$44</f>
        <v>211</v>
      </c>
      <c r="O63" s="175"/>
      <c r="P63" s="175"/>
    </row>
    <row r="64" spans="1:16" x14ac:dyDescent="0.15">
      <c r="A64" s="175" t="s">
        <v>35</v>
      </c>
      <c r="B64" s="175">
        <f>'将来負担比率（分子）の構造'!I$43</f>
        <v>3101</v>
      </c>
      <c r="C64" s="175"/>
      <c r="D64" s="175"/>
      <c r="E64" s="175">
        <f>'将来負担比率（分子）の構造'!J$43</f>
        <v>3117</v>
      </c>
      <c r="F64" s="175"/>
      <c r="G64" s="175"/>
      <c r="H64" s="175">
        <f>'将来負担比率（分子）の構造'!K$43</f>
        <v>2898</v>
      </c>
      <c r="I64" s="175"/>
      <c r="J64" s="175"/>
      <c r="K64" s="175">
        <f>'将来負担比率（分子）の構造'!L$43</f>
        <v>2559</v>
      </c>
      <c r="L64" s="175"/>
      <c r="M64" s="175"/>
      <c r="N64" s="175">
        <f>'将来負担比率（分子）の構造'!M$43</f>
        <v>2209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7247</v>
      </c>
      <c r="C66" s="175"/>
      <c r="D66" s="175"/>
      <c r="E66" s="175">
        <f>'将来負担比率（分子）の構造'!J$41</f>
        <v>8089</v>
      </c>
      <c r="F66" s="175"/>
      <c r="G66" s="175"/>
      <c r="H66" s="175">
        <f>'将来負担比率（分子）の構造'!K$41</f>
        <v>8205</v>
      </c>
      <c r="I66" s="175"/>
      <c r="J66" s="175"/>
      <c r="K66" s="175">
        <f>'将来負担比率（分子）の構造'!L$41</f>
        <v>9835</v>
      </c>
      <c r="L66" s="175"/>
      <c r="M66" s="175"/>
      <c r="N66" s="175">
        <f>'将来負担比率（分子）の構造'!M$41</f>
        <v>10034</v>
      </c>
      <c r="O66" s="175"/>
      <c r="P66" s="175"/>
    </row>
    <row r="67" spans="1:16" x14ac:dyDescent="0.15">
      <c r="A67" s="175" t="s">
        <v>77</v>
      </c>
      <c r="B67" s="175" t="e">
        <f>NA()</f>
        <v>#N/A</v>
      </c>
      <c r="C67" s="175">
        <f>IF(ISNUMBER('将来負担比率（分子）の構造'!I$53), IF('将来負担比率（分子）の構造'!I$53 &lt; 0, 0, '将来負担比率（分子）の構造'!I$53), NA())</f>
        <v>2426</v>
      </c>
      <c r="D67" s="175" t="e">
        <f>NA()</f>
        <v>#N/A</v>
      </c>
      <c r="E67" s="175" t="e">
        <f>NA()</f>
        <v>#N/A</v>
      </c>
      <c r="F67" s="175">
        <f>IF(ISNUMBER('将来負担比率（分子）の構造'!J$53), IF('将来負担比率（分子）の構造'!J$53 &lt; 0, 0, '将来負担比率（分子）の構造'!J$53), NA())</f>
        <v>2826</v>
      </c>
      <c r="G67" s="175" t="e">
        <f>NA()</f>
        <v>#N/A</v>
      </c>
      <c r="H67" s="175" t="e">
        <f>NA()</f>
        <v>#N/A</v>
      </c>
      <c r="I67" s="175">
        <f>IF(ISNUMBER('将来負担比率（分子）の構造'!K$53), IF('将来負担比率（分子）の構造'!K$53 &lt; 0, 0, '将来負担比率（分子）の構造'!K$53), NA())</f>
        <v>1925</v>
      </c>
      <c r="J67" s="175" t="e">
        <f>NA()</f>
        <v>#N/A</v>
      </c>
      <c r="K67" s="175" t="e">
        <f>NA()</f>
        <v>#N/A</v>
      </c>
      <c r="L67" s="175">
        <f>IF(ISNUMBER('将来負担比率（分子）の構造'!L$53), IF('将来負担比率（分子）の構造'!L$53 &lt; 0, 0, '将来負担比率（分子）の構造'!L$53), NA())</f>
        <v>2865</v>
      </c>
      <c r="M67" s="175" t="e">
        <f>NA()</f>
        <v>#N/A</v>
      </c>
      <c r="N67" s="175" t="e">
        <f>NA()</f>
        <v>#N/A</v>
      </c>
      <c r="O67" s="175">
        <f>IF(ISNUMBER('将来負担比率（分子）の構造'!M$53), IF('将来負担比率（分子）の構造'!M$53 &lt; 0, 0, '将来負担比率（分子）の構造'!M$53), NA())</f>
        <v>2215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1254</v>
      </c>
      <c r="C72" s="179">
        <f>基金残高に係る経年分析!G55</f>
        <v>1364</v>
      </c>
      <c r="D72" s="179">
        <f>基金残高に係る経年分析!H55</f>
        <v>1615</v>
      </c>
    </row>
    <row r="73" spans="1:16" x14ac:dyDescent="0.15">
      <c r="A73" s="178" t="s">
        <v>80</v>
      </c>
      <c r="B73" s="179">
        <f>基金残高に係る経年分析!F56</f>
        <v>257</v>
      </c>
      <c r="C73" s="179">
        <f>基金残高に係る経年分析!G56</f>
        <v>257</v>
      </c>
      <c r="D73" s="179">
        <f>基金残高に係る経年分析!H56</f>
        <v>257</v>
      </c>
    </row>
    <row r="74" spans="1:16" x14ac:dyDescent="0.15">
      <c r="A74" s="178" t="s">
        <v>81</v>
      </c>
      <c r="B74" s="179">
        <f>基金残高に係る経年分析!F57</f>
        <v>2037</v>
      </c>
      <c r="C74" s="179">
        <f>基金残高に係る経年分析!G57</f>
        <v>2443</v>
      </c>
      <c r="D74" s="179">
        <f>基金残高に係る経年分析!H57</f>
        <v>2782</v>
      </c>
    </row>
  </sheetData>
  <sheetProtection algorithmName="SHA-512" hashValue="PnXPuQ9VaI5XI6n6UMG7ZJ4ELpN8gkSCvMT8a3lNo7071P4TGu9YAFe7Qgf11T4UQNmSGo10f45Y3onPqQkZ4A==" saltValue="BZrecYB/GJVIc8rpUlc4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223</v>
      </c>
      <c r="DI1" s="718"/>
      <c r="DJ1" s="718"/>
      <c r="DK1" s="718"/>
      <c r="DL1" s="718"/>
      <c r="DM1" s="718"/>
      <c r="DN1" s="719"/>
      <c r="DO1" s="214"/>
      <c r="DP1" s="717" t="s">
        <v>224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229</v>
      </c>
      <c r="S4" s="674"/>
      <c r="T4" s="674"/>
      <c r="U4" s="674"/>
      <c r="V4" s="674"/>
      <c r="W4" s="674"/>
      <c r="X4" s="674"/>
      <c r="Y4" s="675"/>
      <c r="Z4" s="673" t="s">
        <v>230</v>
      </c>
      <c r="AA4" s="674"/>
      <c r="AB4" s="674"/>
      <c r="AC4" s="675"/>
      <c r="AD4" s="673" t="s">
        <v>231</v>
      </c>
      <c r="AE4" s="674"/>
      <c r="AF4" s="674"/>
      <c r="AG4" s="674"/>
      <c r="AH4" s="674"/>
      <c r="AI4" s="674"/>
      <c r="AJ4" s="674"/>
      <c r="AK4" s="675"/>
      <c r="AL4" s="673" t="s">
        <v>230</v>
      </c>
      <c r="AM4" s="674"/>
      <c r="AN4" s="674"/>
      <c r="AO4" s="675"/>
      <c r="AP4" s="720" t="s">
        <v>232</v>
      </c>
      <c r="AQ4" s="720"/>
      <c r="AR4" s="720"/>
      <c r="AS4" s="720"/>
      <c r="AT4" s="720"/>
      <c r="AU4" s="720"/>
      <c r="AV4" s="720"/>
      <c r="AW4" s="720"/>
      <c r="AX4" s="720"/>
      <c r="AY4" s="720"/>
      <c r="AZ4" s="720"/>
      <c r="BA4" s="720"/>
      <c r="BB4" s="720"/>
      <c r="BC4" s="720"/>
      <c r="BD4" s="720"/>
      <c r="BE4" s="720"/>
      <c r="BF4" s="720"/>
      <c r="BG4" s="720" t="s">
        <v>233</v>
      </c>
      <c r="BH4" s="720"/>
      <c r="BI4" s="720"/>
      <c r="BJ4" s="720"/>
      <c r="BK4" s="720"/>
      <c r="BL4" s="720"/>
      <c r="BM4" s="720"/>
      <c r="BN4" s="720"/>
      <c r="BO4" s="720" t="s">
        <v>230</v>
      </c>
      <c r="BP4" s="720"/>
      <c r="BQ4" s="720"/>
      <c r="BR4" s="720"/>
      <c r="BS4" s="720" t="s">
        <v>234</v>
      </c>
      <c r="BT4" s="720"/>
      <c r="BU4" s="720"/>
      <c r="BV4" s="720"/>
      <c r="BW4" s="720"/>
      <c r="BX4" s="720"/>
      <c r="BY4" s="720"/>
      <c r="BZ4" s="720"/>
      <c r="CA4" s="720"/>
      <c r="CB4" s="720"/>
      <c r="CD4" s="673" t="s">
        <v>235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236</v>
      </c>
      <c r="C5" s="680"/>
      <c r="D5" s="680"/>
      <c r="E5" s="680"/>
      <c r="F5" s="680"/>
      <c r="G5" s="680"/>
      <c r="H5" s="680"/>
      <c r="I5" s="680"/>
      <c r="J5" s="680"/>
      <c r="K5" s="680"/>
      <c r="L5" s="680"/>
      <c r="M5" s="680"/>
      <c r="N5" s="680"/>
      <c r="O5" s="680"/>
      <c r="P5" s="680"/>
      <c r="Q5" s="681"/>
      <c r="R5" s="676">
        <v>1022793</v>
      </c>
      <c r="S5" s="677"/>
      <c r="T5" s="677"/>
      <c r="U5" s="677"/>
      <c r="V5" s="677"/>
      <c r="W5" s="677"/>
      <c r="X5" s="677"/>
      <c r="Y5" s="702"/>
      <c r="Z5" s="715">
        <v>13.2</v>
      </c>
      <c r="AA5" s="715"/>
      <c r="AB5" s="715"/>
      <c r="AC5" s="715"/>
      <c r="AD5" s="716">
        <v>991838</v>
      </c>
      <c r="AE5" s="716"/>
      <c r="AF5" s="716"/>
      <c r="AG5" s="716"/>
      <c r="AH5" s="716"/>
      <c r="AI5" s="716"/>
      <c r="AJ5" s="716"/>
      <c r="AK5" s="716"/>
      <c r="AL5" s="703">
        <v>22.9</v>
      </c>
      <c r="AM5" s="685"/>
      <c r="AN5" s="685"/>
      <c r="AO5" s="704"/>
      <c r="AP5" s="679" t="s">
        <v>237</v>
      </c>
      <c r="AQ5" s="680"/>
      <c r="AR5" s="680"/>
      <c r="AS5" s="680"/>
      <c r="AT5" s="680"/>
      <c r="AU5" s="680"/>
      <c r="AV5" s="680"/>
      <c r="AW5" s="680"/>
      <c r="AX5" s="680"/>
      <c r="AY5" s="680"/>
      <c r="AZ5" s="680"/>
      <c r="BA5" s="680"/>
      <c r="BB5" s="680"/>
      <c r="BC5" s="680"/>
      <c r="BD5" s="680"/>
      <c r="BE5" s="680"/>
      <c r="BF5" s="681"/>
      <c r="BG5" s="621">
        <v>1010723</v>
      </c>
      <c r="BH5" s="622"/>
      <c r="BI5" s="622"/>
      <c r="BJ5" s="622"/>
      <c r="BK5" s="622"/>
      <c r="BL5" s="622"/>
      <c r="BM5" s="622"/>
      <c r="BN5" s="623"/>
      <c r="BO5" s="659">
        <v>98.8</v>
      </c>
      <c r="BP5" s="659"/>
      <c r="BQ5" s="659"/>
      <c r="BR5" s="659"/>
      <c r="BS5" s="660">
        <v>69427</v>
      </c>
      <c r="BT5" s="660"/>
      <c r="BU5" s="660"/>
      <c r="BV5" s="660"/>
      <c r="BW5" s="660"/>
      <c r="BX5" s="660"/>
      <c r="BY5" s="660"/>
      <c r="BZ5" s="660"/>
      <c r="CA5" s="660"/>
      <c r="CB5" s="695"/>
      <c r="CD5" s="673" t="s">
        <v>232</v>
      </c>
      <c r="CE5" s="674"/>
      <c r="CF5" s="674"/>
      <c r="CG5" s="674"/>
      <c r="CH5" s="674"/>
      <c r="CI5" s="674"/>
      <c r="CJ5" s="674"/>
      <c r="CK5" s="674"/>
      <c r="CL5" s="674"/>
      <c r="CM5" s="674"/>
      <c r="CN5" s="674"/>
      <c r="CO5" s="674"/>
      <c r="CP5" s="674"/>
      <c r="CQ5" s="675"/>
      <c r="CR5" s="673" t="s">
        <v>238</v>
      </c>
      <c r="CS5" s="674"/>
      <c r="CT5" s="674"/>
      <c r="CU5" s="674"/>
      <c r="CV5" s="674"/>
      <c r="CW5" s="674"/>
      <c r="CX5" s="674"/>
      <c r="CY5" s="675"/>
      <c r="CZ5" s="673" t="s">
        <v>230</v>
      </c>
      <c r="DA5" s="674"/>
      <c r="DB5" s="674"/>
      <c r="DC5" s="675"/>
      <c r="DD5" s="673" t="s">
        <v>239</v>
      </c>
      <c r="DE5" s="674"/>
      <c r="DF5" s="674"/>
      <c r="DG5" s="674"/>
      <c r="DH5" s="674"/>
      <c r="DI5" s="674"/>
      <c r="DJ5" s="674"/>
      <c r="DK5" s="674"/>
      <c r="DL5" s="674"/>
      <c r="DM5" s="674"/>
      <c r="DN5" s="674"/>
      <c r="DO5" s="674"/>
      <c r="DP5" s="675"/>
      <c r="DQ5" s="673" t="s">
        <v>240</v>
      </c>
      <c r="DR5" s="674"/>
      <c r="DS5" s="674"/>
      <c r="DT5" s="674"/>
      <c r="DU5" s="674"/>
      <c r="DV5" s="674"/>
      <c r="DW5" s="674"/>
      <c r="DX5" s="674"/>
      <c r="DY5" s="674"/>
      <c r="DZ5" s="674"/>
      <c r="EA5" s="674"/>
      <c r="EB5" s="674"/>
      <c r="EC5" s="675"/>
    </row>
    <row r="6" spans="2:143" ht="11.25" customHeight="1" x14ac:dyDescent="0.15">
      <c r="B6" s="618" t="s">
        <v>241</v>
      </c>
      <c r="C6" s="619"/>
      <c r="D6" s="619"/>
      <c r="E6" s="619"/>
      <c r="F6" s="619"/>
      <c r="G6" s="619"/>
      <c r="H6" s="619"/>
      <c r="I6" s="619"/>
      <c r="J6" s="619"/>
      <c r="K6" s="619"/>
      <c r="L6" s="619"/>
      <c r="M6" s="619"/>
      <c r="N6" s="619"/>
      <c r="O6" s="619"/>
      <c r="P6" s="619"/>
      <c r="Q6" s="620"/>
      <c r="R6" s="621">
        <v>95223</v>
      </c>
      <c r="S6" s="622"/>
      <c r="T6" s="622"/>
      <c r="U6" s="622"/>
      <c r="V6" s="622"/>
      <c r="W6" s="622"/>
      <c r="X6" s="622"/>
      <c r="Y6" s="623"/>
      <c r="Z6" s="659">
        <v>1.2</v>
      </c>
      <c r="AA6" s="659"/>
      <c r="AB6" s="659"/>
      <c r="AC6" s="659"/>
      <c r="AD6" s="660">
        <v>95223</v>
      </c>
      <c r="AE6" s="660"/>
      <c r="AF6" s="660"/>
      <c r="AG6" s="660"/>
      <c r="AH6" s="660"/>
      <c r="AI6" s="660"/>
      <c r="AJ6" s="660"/>
      <c r="AK6" s="660"/>
      <c r="AL6" s="624">
        <v>2.2000000000000002</v>
      </c>
      <c r="AM6" s="625"/>
      <c r="AN6" s="625"/>
      <c r="AO6" s="661"/>
      <c r="AP6" s="618" t="s">
        <v>242</v>
      </c>
      <c r="AQ6" s="619"/>
      <c r="AR6" s="619"/>
      <c r="AS6" s="619"/>
      <c r="AT6" s="619"/>
      <c r="AU6" s="619"/>
      <c r="AV6" s="619"/>
      <c r="AW6" s="619"/>
      <c r="AX6" s="619"/>
      <c r="AY6" s="619"/>
      <c r="AZ6" s="619"/>
      <c r="BA6" s="619"/>
      <c r="BB6" s="619"/>
      <c r="BC6" s="619"/>
      <c r="BD6" s="619"/>
      <c r="BE6" s="619"/>
      <c r="BF6" s="620"/>
      <c r="BG6" s="621">
        <v>1010723</v>
      </c>
      <c r="BH6" s="622"/>
      <c r="BI6" s="622"/>
      <c r="BJ6" s="622"/>
      <c r="BK6" s="622"/>
      <c r="BL6" s="622"/>
      <c r="BM6" s="622"/>
      <c r="BN6" s="623"/>
      <c r="BO6" s="659">
        <v>98.8</v>
      </c>
      <c r="BP6" s="659"/>
      <c r="BQ6" s="659"/>
      <c r="BR6" s="659"/>
      <c r="BS6" s="660">
        <v>69427</v>
      </c>
      <c r="BT6" s="660"/>
      <c r="BU6" s="660"/>
      <c r="BV6" s="660"/>
      <c r="BW6" s="660"/>
      <c r="BX6" s="660"/>
      <c r="BY6" s="660"/>
      <c r="BZ6" s="660"/>
      <c r="CA6" s="660"/>
      <c r="CB6" s="695"/>
      <c r="CD6" s="679" t="s">
        <v>243</v>
      </c>
      <c r="CE6" s="680"/>
      <c r="CF6" s="680"/>
      <c r="CG6" s="680"/>
      <c r="CH6" s="680"/>
      <c r="CI6" s="680"/>
      <c r="CJ6" s="680"/>
      <c r="CK6" s="680"/>
      <c r="CL6" s="680"/>
      <c r="CM6" s="680"/>
      <c r="CN6" s="680"/>
      <c r="CO6" s="680"/>
      <c r="CP6" s="680"/>
      <c r="CQ6" s="681"/>
      <c r="CR6" s="621">
        <v>49244</v>
      </c>
      <c r="CS6" s="622"/>
      <c r="CT6" s="622"/>
      <c r="CU6" s="622"/>
      <c r="CV6" s="622"/>
      <c r="CW6" s="622"/>
      <c r="CX6" s="622"/>
      <c r="CY6" s="623"/>
      <c r="CZ6" s="703">
        <v>0.7</v>
      </c>
      <c r="DA6" s="685"/>
      <c r="DB6" s="685"/>
      <c r="DC6" s="705"/>
      <c r="DD6" s="627" t="s">
        <v>244</v>
      </c>
      <c r="DE6" s="622"/>
      <c r="DF6" s="622"/>
      <c r="DG6" s="622"/>
      <c r="DH6" s="622"/>
      <c r="DI6" s="622"/>
      <c r="DJ6" s="622"/>
      <c r="DK6" s="622"/>
      <c r="DL6" s="622"/>
      <c r="DM6" s="622"/>
      <c r="DN6" s="622"/>
      <c r="DO6" s="622"/>
      <c r="DP6" s="623"/>
      <c r="DQ6" s="627">
        <v>49244</v>
      </c>
      <c r="DR6" s="622"/>
      <c r="DS6" s="622"/>
      <c r="DT6" s="622"/>
      <c r="DU6" s="622"/>
      <c r="DV6" s="622"/>
      <c r="DW6" s="622"/>
      <c r="DX6" s="622"/>
      <c r="DY6" s="622"/>
      <c r="DZ6" s="622"/>
      <c r="EA6" s="622"/>
      <c r="EB6" s="622"/>
      <c r="EC6" s="658"/>
    </row>
    <row r="7" spans="2:143" ht="11.25" customHeight="1" x14ac:dyDescent="0.15">
      <c r="B7" s="618" t="s">
        <v>245</v>
      </c>
      <c r="C7" s="619"/>
      <c r="D7" s="619"/>
      <c r="E7" s="619"/>
      <c r="F7" s="619"/>
      <c r="G7" s="619"/>
      <c r="H7" s="619"/>
      <c r="I7" s="619"/>
      <c r="J7" s="619"/>
      <c r="K7" s="619"/>
      <c r="L7" s="619"/>
      <c r="M7" s="619"/>
      <c r="N7" s="619"/>
      <c r="O7" s="619"/>
      <c r="P7" s="619"/>
      <c r="Q7" s="620"/>
      <c r="R7" s="621">
        <v>307</v>
      </c>
      <c r="S7" s="622"/>
      <c r="T7" s="622"/>
      <c r="U7" s="622"/>
      <c r="V7" s="622"/>
      <c r="W7" s="622"/>
      <c r="X7" s="622"/>
      <c r="Y7" s="623"/>
      <c r="Z7" s="659">
        <v>0</v>
      </c>
      <c r="AA7" s="659"/>
      <c r="AB7" s="659"/>
      <c r="AC7" s="659"/>
      <c r="AD7" s="660">
        <v>307</v>
      </c>
      <c r="AE7" s="660"/>
      <c r="AF7" s="660"/>
      <c r="AG7" s="660"/>
      <c r="AH7" s="660"/>
      <c r="AI7" s="660"/>
      <c r="AJ7" s="660"/>
      <c r="AK7" s="660"/>
      <c r="AL7" s="624">
        <v>0</v>
      </c>
      <c r="AM7" s="625"/>
      <c r="AN7" s="625"/>
      <c r="AO7" s="661"/>
      <c r="AP7" s="618" t="s">
        <v>246</v>
      </c>
      <c r="AQ7" s="619"/>
      <c r="AR7" s="619"/>
      <c r="AS7" s="619"/>
      <c r="AT7" s="619"/>
      <c r="AU7" s="619"/>
      <c r="AV7" s="619"/>
      <c r="AW7" s="619"/>
      <c r="AX7" s="619"/>
      <c r="AY7" s="619"/>
      <c r="AZ7" s="619"/>
      <c r="BA7" s="619"/>
      <c r="BB7" s="619"/>
      <c r="BC7" s="619"/>
      <c r="BD7" s="619"/>
      <c r="BE7" s="619"/>
      <c r="BF7" s="620"/>
      <c r="BG7" s="621">
        <v>358599</v>
      </c>
      <c r="BH7" s="622"/>
      <c r="BI7" s="622"/>
      <c r="BJ7" s="622"/>
      <c r="BK7" s="622"/>
      <c r="BL7" s="622"/>
      <c r="BM7" s="622"/>
      <c r="BN7" s="623"/>
      <c r="BO7" s="659">
        <v>35.1</v>
      </c>
      <c r="BP7" s="659"/>
      <c r="BQ7" s="659"/>
      <c r="BR7" s="659"/>
      <c r="BS7" s="660">
        <v>12289</v>
      </c>
      <c r="BT7" s="660"/>
      <c r="BU7" s="660"/>
      <c r="BV7" s="660"/>
      <c r="BW7" s="660"/>
      <c r="BX7" s="660"/>
      <c r="BY7" s="660"/>
      <c r="BZ7" s="660"/>
      <c r="CA7" s="660"/>
      <c r="CB7" s="695"/>
      <c r="CD7" s="618" t="s">
        <v>247</v>
      </c>
      <c r="CE7" s="619"/>
      <c r="CF7" s="619"/>
      <c r="CG7" s="619"/>
      <c r="CH7" s="619"/>
      <c r="CI7" s="619"/>
      <c r="CJ7" s="619"/>
      <c r="CK7" s="619"/>
      <c r="CL7" s="619"/>
      <c r="CM7" s="619"/>
      <c r="CN7" s="619"/>
      <c r="CO7" s="619"/>
      <c r="CP7" s="619"/>
      <c r="CQ7" s="620"/>
      <c r="CR7" s="621">
        <v>1561532</v>
      </c>
      <c r="CS7" s="622"/>
      <c r="CT7" s="622"/>
      <c r="CU7" s="622"/>
      <c r="CV7" s="622"/>
      <c r="CW7" s="622"/>
      <c r="CX7" s="622"/>
      <c r="CY7" s="623"/>
      <c r="CZ7" s="659">
        <v>20.9</v>
      </c>
      <c r="DA7" s="659"/>
      <c r="DB7" s="659"/>
      <c r="DC7" s="659"/>
      <c r="DD7" s="627">
        <v>47603</v>
      </c>
      <c r="DE7" s="622"/>
      <c r="DF7" s="622"/>
      <c r="DG7" s="622"/>
      <c r="DH7" s="622"/>
      <c r="DI7" s="622"/>
      <c r="DJ7" s="622"/>
      <c r="DK7" s="622"/>
      <c r="DL7" s="622"/>
      <c r="DM7" s="622"/>
      <c r="DN7" s="622"/>
      <c r="DO7" s="622"/>
      <c r="DP7" s="623"/>
      <c r="DQ7" s="627">
        <v>1244612</v>
      </c>
      <c r="DR7" s="622"/>
      <c r="DS7" s="622"/>
      <c r="DT7" s="622"/>
      <c r="DU7" s="622"/>
      <c r="DV7" s="622"/>
      <c r="DW7" s="622"/>
      <c r="DX7" s="622"/>
      <c r="DY7" s="622"/>
      <c r="DZ7" s="622"/>
      <c r="EA7" s="622"/>
      <c r="EB7" s="622"/>
      <c r="EC7" s="658"/>
    </row>
    <row r="8" spans="2:143" ht="11.25" customHeight="1" x14ac:dyDescent="0.15">
      <c r="B8" s="618" t="s">
        <v>248</v>
      </c>
      <c r="C8" s="619"/>
      <c r="D8" s="619"/>
      <c r="E8" s="619"/>
      <c r="F8" s="619"/>
      <c r="G8" s="619"/>
      <c r="H8" s="619"/>
      <c r="I8" s="619"/>
      <c r="J8" s="619"/>
      <c r="K8" s="619"/>
      <c r="L8" s="619"/>
      <c r="M8" s="619"/>
      <c r="N8" s="619"/>
      <c r="O8" s="619"/>
      <c r="P8" s="619"/>
      <c r="Q8" s="620"/>
      <c r="R8" s="621">
        <v>3564</v>
      </c>
      <c r="S8" s="622"/>
      <c r="T8" s="622"/>
      <c r="U8" s="622"/>
      <c r="V8" s="622"/>
      <c r="W8" s="622"/>
      <c r="X8" s="622"/>
      <c r="Y8" s="623"/>
      <c r="Z8" s="659">
        <v>0</v>
      </c>
      <c r="AA8" s="659"/>
      <c r="AB8" s="659"/>
      <c r="AC8" s="659"/>
      <c r="AD8" s="660">
        <v>3564</v>
      </c>
      <c r="AE8" s="660"/>
      <c r="AF8" s="660"/>
      <c r="AG8" s="660"/>
      <c r="AH8" s="660"/>
      <c r="AI8" s="660"/>
      <c r="AJ8" s="660"/>
      <c r="AK8" s="660"/>
      <c r="AL8" s="624">
        <v>0.1</v>
      </c>
      <c r="AM8" s="625"/>
      <c r="AN8" s="625"/>
      <c r="AO8" s="661"/>
      <c r="AP8" s="618" t="s">
        <v>249</v>
      </c>
      <c r="AQ8" s="619"/>
      <c r="AR8" s="619"/>
      <c r="AS8" s="619"/>
      <c r="AT8" s="619"/>
      <c r="AU8" s="619"/>
      <c r="AV8" s="619"/>
      <c r="AW8" s="619"/>
      <c r="AX8" s="619"/>
      <c r="AY8" s="619"/>
      <c r="AZ8" s="619"/>
      <c r="BA8" s="619"/>
      <c r="BB8" s="619"/>
      <c r="BC8" s="619"/>
      <c r="BD8" s="619"/>
      <c r="BE8" s="619"/>
      <c r="BF8" s="620"/>
      <c r="BG8" s="621">
        <v>13254</v>
      </c>
      <c r="BH8" s="622"/>
      <c r="BI8" s="622"/>
      <c r="BJ8" s="622"/>
      <c r="BK8" s="622"/>
      <c r="BL8" s="622"/>
      <c r="BM8" s="622"/>
      <c r="BN8" s="623"/>
      <c r="BO8" s="659">
        <v>1.3</v>
      </c>
      <c r="BP8" s="659"/>
      <c r="BQ8" s="659"/>
      <c r="BR8" s="659"/>
      <c r="BS8" s="660" t="s">
        <v>244</v>
      </c>
      <c r="BT8" s="660"/>
      <c r="BU8" s="660"/>
      <c r="BV8" s="660"/>
      <c r="BW8" s="660"/>
      <c r="BX8" s="660"/>
      <c r="BY8" s="660"/>
      <c r="BZ8" s="660"/>
      <c r="CA8" s="660"/>
      <c r="CB8" s="695"/>
      <c r="CD8" s="618" t="s">
        <v>250</v>
      </c>
      <c r="CE8" s="619"/>
      <c r="CF8" s="619"/>
      <c r="CG8" s="619"/>
      <c r="CH8" s="619"/>
      <c r="CI8" s="619"/>
      <c r="CJ8" s="619"/>
      <c r="CK8" s="619"/>
      <c r="CL8" s="619"/>
      <c r="CM8" s="619"/>
      <c r="CN8" s="619"/>
      <c r="CO8" s="619"/>
      <c r="CP8" s="619"/>
      <c r="CQ8" s="620"/>
      <c r="CR8" s="621">
        <v>1547400</v>
      </c>
      <c r="CS8" s="622"/>
      <c r="CT8" s="622"/>
      <c r="CU8" s="622"/>
      <c r="CV8" s="622"/>
      <c r="CW8" s="622"/>
      <c r="CX8" s="622"/>
      <c r="CY8" s="623"/>
      <c r="CZ8" s="659">
        <v>20.7</v>
      </c>
      <c r="DA8" s="659"/>
      <c r="DB8" s="659"/>
      <c r="DC8" s="659"/>
      <c r="DD8" s="627">
        <v>22616</v>
      </c>
      <c r="DE8" s="622"/>
      <c r="DF8" s="622"/>
      <c r="DG8" s="622"/>
      <c r="DH8" s="622"/>
      <c r="DI8" s="622"/>
      <c r="DJ8" s="622"/>
      <c r="DK8" s="622"/>
      <c r="DL8" s="622"/>
      <c r="DM8" s="622"/>
      <c r="DN8" s="622"/>
      <c r="DO8" s="622"/>
      <c r="DP8" s="623"/>
      <c r="DQ8" s="627">
        <v>814208</v>
      </c>
      <c r="DR8" s="622"/>
      <c r="DS8" s="622"/>
      <c r="DT8" s="622"/>
      <c r="DU8" s="622"/>
      <c r="DV8" s="622"/>
      <c r="DW8" s="622"/>
      <c r="DX8" s="622"/>
      <c r="DY8" s="622"/>
      <c r="DZ8" s="622"/>
      <c r="EA8" s="622"/>
      <c r="EB8" s="622"/>
      <c r="EC8" s="658"/>
    </row>
    <row r="9" spans="2:143" ht="11.25" customHeight="1" x14ac:dyDescent="0.15">
      <c r="B9" s="618" t="s">
        <v>251</v>
      </c>
      <c r="C9" s="619"/>
      <c r="D9" s="619"/>
      <c r="E9" s="619"/>
      <c r="F9" s="619"/>
      <c r="G9" s="619"/>
      <c r="H9" s="619"/>
      <c r="I9" s="619"/>
      <c r="J9" s="619"/>
      <c r="K9" s="619"/>
      <c r="L9" s="619"/>
      <c r="M9" s="619"/>
      <c r="N9" s="619"/>
      <c r="O9" s="619"/>
      <c r="P9" s="619"/>
      <c r="Q9" s="620"/>
      <c r="R9" s="621">
        <v>3349</v>
      </c>
      <c r="S9" s="622"/>
      <c r="T9" s="622"/>
      <c r="U9" s="622"/>
      <c r="V9" s="622"/>
      <c r="W9" s="622"/>
      <c r="X9" s="622"/>
      <c r="Y9" s="623"/>
      <c r="Z9" s="659">
        <v>0</v>
      </c>
      <c r="AA9" s="659"/>
      <c r="AB9" s="659"/>
      <c r="AC9" s="659"/>
      <c r="AD9" s="660">
        <v>3349</v>
      </c>
      <c r="AE9" s="660"/>
      <c r="AF9" s="660"/>
      <c r="AG9" s="660"/>
      <c r="AH9" s="660"/>
      <c r="AI9" s="660"/>
      <c r="AJ9" s="660"/>
      <c r="AK9" s="660"/>
      <c r="AL9" s="624">
        <v>0.1</v>
      </c>
      <c r="AM9" s="625"/>
      <c r="AN9" s="625"/>
      <c r="AO9" s="661"/>
      <c r="AP9" s="618" t="s">
        <v>252</v>
      </c>
      <c r="AQ9" s="619"/>
      <c r="AR9" s="619"/>
      <c r="AS9" s="619"/>
      <c r="AT9" s="619"/>
      <c r="AU9" s="619"/>
      <c r="AV9" s="619"/>
      <c r="AW9" s="619"/>
      <c r="AX9" s="619"/>
      <c r="AY9" s="619"/>
      <c r="AZ9" s="619"/>
      <c r="BA9" s="619"/>
      <c r="BB9" s="619"/>
      <c r="BC9" s="619"/>
      <c r="BD9" s="619"/>
      <c r="BE9" s="619"/>
      <c r="BF9" s="620"/>
      <c r="BG9" s="621">
        <v>276320</v>
      </c>
      <c r="BH9" s="622"/>
      <c r="BI9" s="622"/>
      <c r="BJ9" s="622"/>
      <c r="BK9" s="622"/>
      <c r="BL9" s="622"/>
      <c r="BM9" s="622"/>
      <c r="BN9" s="623"/>
      <c r="BO9" s="659">
        <v>27</v>
      </c>
      <c r="BP9" s="659"/>
      <c r="BQ9" s="659"/>
      <c r="BR9" s="659"/>
      <c r="BS9" s="660" t="s">
        <v>244</v>
      </c>
      <c r="BT9" s="660"/>
      <c r="BU9" s="660"/>
      <c r="BV9" s="660"/>
      <c r="BW9" s="660"/>
      <c r="BX9" s="660"/>
      <c r="BY9" s="660"/>
      <c r="BZ9" s="660"/>
      <c r="CA9" s="660"/>
      <c r="CB9" s="695"/>
      <c r="CD9" s="618" t="s">
        <v>253</v>
      </c>
      <c r="CE9" s="619"/>
      <c r="CF9" s="619"/>
      <c r="CG9" s="619"/>
      <c r="CH9" s="619"/>
      <c r="CI9" s="619"/>
      <c r="CJ9" s="619"/>
      <c r="CK9" s="619"/>
      <c r="CL9" s="619"/>
      <c r="CM9" s="619"/>
      <c r="CN9" s="619"/>
      <c r="CO9" s="619"/>
      <c r="CP9" s="619"/>
      <c r="CQ9" s="620"/>
      <c r="CR9" s="621">
        <v>1427760</v>
      </c>
      <c r="CS9" s="622"/>
      <c r="CT9" s="622"/>
      <c r="CU9" s="622"/>
      <c r="CV9" s="622"/>
      <c r="CW9" s="622"/>
      <c r="CX9" s="622"/>
      <c r="CY9" s="623"/>
      <c r="CZ9" s="659">
        <v>19.100000000000001</v>
      </c>
      <c r="DA9" s="659"/>
      <c r="DB9" s="659"/>
      <c r="DC9" s="659"/>
      <c r="DD9" s="627">
        <v>17989</v>
      </c>
      <c r="DE9" s="622"/>
      <c r="DF9" s="622"/>
      <c r="DG9" s="622"/>
      <c r="DH9" s="622"/>
      <c r="DI9" s="622"/>
      <c r="DJ9" s="622"/>
      <c r="DK9" s="622"/>
      <c r="DL9" s="622"/>
      <c r="DM9" s="622"/>
      <c r="DN9" s="622"/>
      <c r="DO9" s="622"/>
      <c r="DP9" s="623"/>
      <c r="DQ9" s="627">
        <v>970273</v>
      </c>
      <c r="DR9" s="622"/>
      <c r="DS9" s="622"/>
      <c r="DT9" s="622"/>
      <c r="DU9" s="622"/>
      <c r="DV9" s="622"/>
      <c r="DW9" s="622"/>
      <c r="DX9" s="622"/>
      <c r="DY9" s="622"/>
      <c r="DZ9" s="622"/>
      <c r="EA9" s="622"/>
      <c r="EB9" s="622"/>
      <c r="EC9" s="658"/>
    </row>
    <row r="10" spans="2:143" ht="11.25" customHeight="1" x14ac:dyDescent="0.15">
      <c r="B10" s="618" t="s">
        <v>254</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59" t="s">
        <v>244</v>
      </c>
      <c r="AA10" s="659"/>
      <c r="AB10" s="659"/>
      <c r="AC10" s="659"/>
      <c r="AD10" s="660" t="s">
        <v>244</v>
      </c>
      <c r="AE10" s="660"/>
      <c r="AF10" s="660"/>
      <c r="AG10" s="660"/>
      <c r="AH10" s="660"/>
      <c r="AI10" s="660"/>
      <c r="AJ10" s="660"/>
      <c r="AK10" s="660"/>
      <c r="AL10" s="624" t="s">
        <v>132</v>
      </c>
      <c r="AM10" s="625"/>
      <c r="AN10" s="625"/>
      <c r="AO10" s="661"/>
      <c r="AP10" s="618" t="s">
        <v>255</v>
      </c>
      <c r="AQ10" s="619"/>
      <c r="AR10" s="619"/>
      <c r="AS10" s="619"/>
      <c r="AT10" s="619"/>
      <c r="AU10" s="619"/>
      <c r="AV10" s="619"/>
      <c r="AW10" s="619"/>
      <c r="AX10" s="619"/>
      <c r="AY10" s="619"/>
      <c r="AZ10" s="619"/>
      <c r="BA10" s="619"/>
      <c r="BB10" s="619"/>
      <c r="BC10" s="619"/>
      <c r="BD10" s="619"/>
      <c r="BE10" s="619"/>
      <c r="BF10" s="620"/>
      <c r="BG10" s="621">
        <v>25996</v>
      </c>
      <c r="BH10" s="622"/>
      <c r="BI10" s="622"/>
      <c r="BJ10" s="622"/>
      <c r="BK10" s="622"/>
      <c r="BL10" s="622"/>
      <c r="BM10" s="622"/>
      <c r="BN10" s="623"/>
      <c r="BO10" s="659">
        <v>2.5</v>
      </c>
      <c r="BP10" s="659"/>
      <c r="BQ10" s="659"/>
      <c r="BR10" s="659"/>
      <c r="BS10" s="660" t="s">
        <v>244</v>
      </c>
      <c r="BT10" s="660"/>
      <c r="BU10" s="660"/>
      <c r="BV10" s="660"/>
      <c r="BW10" s="660"/>
      <c r="BX10" s="660"/>
      <c r="BY10" s="660"/>
      <c r="BZ10" s="660"/>
      <c r="CA10" s="660"/>
      <c r="CB10" s="695"/>
      <c r="CD10" s="618" t="s">
        <v>256</v>
      </c>
      <c r="CE10" s="619"/>
      <c r="CF10" s="619"/>
      <c r="CG10" s="619"/>
      <c r="CH10" s="619"/>
      <c r="CI10" s="619"/>
      <c r="CJ10" s="619"/>
      <c r="CK10" s="619"/>
      <c r="CL10" s="619"/>
      <c r="CM10" s="619"/>
      <c r="CN10" s="619"/>
      <c r="CO10" s="619"/>
      <c r="CP10" s="619"/>
      <c r="CQ10" s="620"/>
      <c r="CR10" s="621">
        <v>8363</v>
      </c>
      <c r="CS10" s="622"/>
      <c r="CT10" s="622"/>
      <c r="CU10" s="622"/>
      <c r="CV10" s="622"/>
      <c r="CW10" s="622"/>
      <c r="CX10" s="622"/>
      <c r="CY10" s="623"/>
      <c r="CZ10" s="659">
        <v>0.1</v>
      </c>
      <c r="DA10" s="659"/>
      <c r="DB10" s="659"/>
      <c r="DC10" s="659"/>
      <c r="DD10" s="627" t="s">
        <v>132</v>
      </c>
      <c r="DE10" s="622"/>
      <c r="DF10" s="622"/>
      <c r="DG10" s="622"/>
      <c r="DH10" s="622"/>
      <c r="DI10" s="622"/>
      <c r="DJ10" s="622"/>
      <c r="DK10" s="622"/>
      <c r="DL10" s="622"/>
      <c r="DM10" s="622"/>
      <c r="DN10" s="622"/>
      <c r="DO10" s="622"/>
      <c r="DP10" s="623"/>
      <c r="DQ10" s="627">
        <v>7863</v>
      </c>
      <c r="DR10" s="622"/>
      <c r="DS10" s="622"/>
      <c r="DT10" s="622"/>
      <c r="DU10" s="622"/>
      <c r="DV10" s="622"/>
      <c r="DW10" s="622"/>
      <c r="DX10" s="622"/>
      <c r="DY10" s="622"/>
      <c r="DZ10" s="622"/>
      <c r="EA10" s="622"/>
      <c r="EB10" s="622"/>
      <c r="EC10" s="658"/>
    </row>
    <row r="11" spans="2:143" ht="11.25" customHeight="1" x14ac:dyDescent="0.15">
      <c r="B11" s="618" t="s">
        <v>257</v>
      </c>
      <c r="C11" s="619"/>
      <c r="D11" s="619"/>
      <c r="E11" s="619"/>
      <c r="F11" s="619"/>
      <c r="G11" s="619"/>
      <c r="H11" s="619"/>
      <c r="I11" s="619"/>
      <c r="J11" s="619"/>
      <c r="K11" s="619"/>
      <c r="L11" s="619"/>
      <c r="M11" s="619"/>
      <c r="N11" s="619"/>
      <c r="O11" s="619"/>
      <c r="P11" s="619"/>
      <c r="Q11" s="620"/>
      <c r="R11" s="621">
        <v>206205</v>
      </c>
      <c r="S11" s="622"/>
      <c r="T11" s="622"/>
      <c r="U11" s="622"/>
      <c r="V11" s="622"/>
      <c r="W11" s="622"/>
      <c r="X11" s="622"/>
      <c r="Y11" s="623"/>
      <c r="Z11" s="624">
        <v>2.7</v>
      </c>
      <c r="AA11" s="625"/>
      <c r="AB11" s="625"/>
      <c r="AC11" s="626"/>
      <c r="AD11" s="627">
        <v>206205</v>
      </c>
      <c r="AE11" s="622"/>
      <c r="AF11" s="622"/>
      <c r="AG11" s="622"/>
      <c r="AH11" s="622"/>
      <c r="AI11" s="622"/>
      <c r="AJ11" s="622"/>
      <c r="AK11" s="623"/>
      <c r="AL11" s="624">
        <v>4.8</v>
      </c>
      <c r="AM11" s="625"/>
      <c r="AN11" s="625"/>
      <c r="AO11" s="661"/>
      <c r="AP11" s="618" t="s">
        <v>258</v>
      </c>
      <c r="AQ11" s="619"/>
      <c r="AR11" s="619"/>
      <c r="AS11" s="619"/>
      <c r="AT11" s="619"/>
      <c r="AU11" s="619"/>
      <c r="AV11" s="619"/>
      <c r="AW11" s="619"/>
      <c r="AX11" s="619"/>
      <c r="AY11" s="619"/>
      <c r="AZ11" s="619"/>
      <c r="BA11" s="619"/>
      <c r="BB11" s="619"/>
      <c r="BC11" s="619"/>
      <c r="BD11" s="619"/>
      <c r="BE11" s="619"/>
      <c r="BF11" s="620"/>
      <c r="BG11" s="621">
        <v>43029</v>
      </c>
      <c r="BH11" s="622"/>
      <c r="BI11" s="622"/>
      <c r="BJ11" s="622"/>
      <c r="BK11" s="622"/>
      <c r="BL11" s="622"/>
      <c r="BM11" s="622"/>
      <c r="BN11" s="623"/>
      <c r="BO11" s="659">
        <v>4.2</v>
      </c>
      <c r="BP11" s="659"/>
      <c r="BQ11" s="659"/>
      <c r="BR11" s="659"/>
      <c r="BS11" s="660">
        <v>12289</v>
      </c>
      <c r="BT11" s="660"/>
      <c r="BU11" s="660"/>
      <c r="BV11" s="660"/>
      <c r="BW11" s="660"/>
      <c r="BX11" s="660"/>
      <c r="BY11" s="660"/>
      <c r="BZ11" s="660"/>
      <c r="CA11" s="660"/>
      <c r="CB11" s="695"/>
      <c r="CD11" s="618" t="s">
        <v>259</v>
      </c>
      <c r="CE11" s="619"/>
      <c r="CF11" s="619"/>
      <c r="CG11" s="619"/>
      <c r="CH11" s="619"/>
      <c r="CI11" s="619"/>
      <c r="CJ11" s="619"/>
      <c r="CK11" s="619"/>
      <c r="CL11" s="619"/>
      <c r="CM11" s="619"/>
      <c r="CN11" s="619"/>
      <c r="CO11" s="619"/>
      <c r="CP11" s="619"/>
      <c r="CQ11" s="620"/>
      <c r="CR11" s="621">
        <v>291108</v>
      </c>
      <c r="CS11" s="622"/>
      <c r="CT11" s="622"/>
      <c r="CU11" s="622"/>
      <c r="CV11" s="622"/>
      <c r="CW11" s="622"/>
      <c r="CX11" s="622"/>
      <c r="CY11" s="623"/>
      <c r="CZ11" s="659">
        <v>3.9</v>
      </c>
      <c r="DA11" s="659"/>
      <c r="DB11" s="659"/>
      <c r="DC11" s="659"/>
      <c r="DD11" s="627">
        <v>111768</v>
      </c>
      <c r="DE11" s="622"/>
      <c r="DF11" s="622"/>
      <c r="DG11" s="622"/>
      <c r="DH11" s="622"/>
      <c r="DI11" s="622"/>
      <c r="DJ11" s="622"/>
      <c r="DK11" s="622"/>
      <c r="DL11" s="622"/>
      <c r="DM11" s="622"/>
      <c r="DN11" s="622"/>
      <c r="DO11" s="622"/>
      <c r="DP11" s="623"/>
      <c r="DQ11" s="627">
        <v>140147</v>
      </c>
      <c r="DR11" s="622"/>
      <c r="DS11" s="622"/>
      <c r="DT11" s="622"/>
      <c r="DU11" s="622"/>
      <c r="DV11" s="622"/>
      <c r="DW11" s="622"/>
      <c r="DX11" s="622"/>
      <c r="DY11" s="622"/>
      <c r="DZ11" s="622"/>
      <c r="EA11" s="622"/>
      <c r="EB11" s="622"/>
      <c r="EC11" s="658"/>
    </row>
    <row r="12" spans="2:143" ht="11.25" customHeight="1" x14ac:dyDescent="0.15">
      <c r="B12" s="618" t="s">
        <v>260</v>
      </c>
      <c r="C12" s="619"/>
      <c r="D12" s="619"/>
      <c r="E12" s="619"/>
      <c r="F12" s="619"/>
      <c r="G12" s="619"/>
      <c r="H12" s="619"/>
      <c r="I12" s="619"/>
      <c r="J12" s="619"/>
      <c r="K12" s="619"/>
      <c r="L12" s="619"/>
      <c r="M12" s="619"/>
      <c r="N12" s="619"/>
      <c r="O12" s="619"/>
      <c r="P12" s="619"/>
      <c r="Q12" s="620"/>
      <c r="R12" s="621">
        <v>7460</v>
      </c>
      <c r="S12" s="622"/>
      <c r="T12" s="622"/>
      <c r="U12" s="622"/>
      <c r="V12" s="622"/>
      <c r="W12" s="622"/>
      <c r="X12" s="622"/>
      <c r="Y12" s="623"/>
      <c r="Z12" s="659">
        <v>0.1</v>
      </c>
      <c r="AA12" s="659"/>
      <c r="AB12" s="659"/>
      <c r="AC12" s="659"/>
      <c r="AD12" s="660">
        <v>7460</v>
      </c>
      <c r="AE12" s="660"/>
      <c r="AF12" s="660"/>
      <c r="AG12" s="660"/>
      <c r="AH12" s="660"/>
      <c r="AI12" s="660"/>
      <c r="AJ12" s="660"/>
      <c r="AK12" s="660"/>
      <c r="AL12" s="624">
        <v>0.2</v>
      </c>
      <c r="AM12" s="625"/>
      <c r="AN12" s="625"/>
      <c r="AO12" s="661"/>
      <c r="AP12" s="618" t="s">
        <v>261</v>
      </c>
      <c r="AQ12" s="619"/>
      <c r="AR12" s="619"/>
      <c r="AS12" s="619"/>
      <c r="AT12" s="619"/>
      <c r="AU12" s="619"/>
      <c r="AV12" s="619"/>
      <c r="AW12" s="619"/>
      <c r="AX12" s="619"/>
      <c r="AY12" s="619"/>
      <c r="AZ12" s="619"/>
      <c r="BA12" s="619"/>
      <c r="BB12" s="619"/>
      <c r="BC12" s="619"/>
      <c r="BD12" s="619"/>
      <c r="BE12" s="619"/>
      <c r="BF12" s="620"/>
      <c r="BG12" s="621">
        <v>563944</v>
      </c>
      <c r="BH12" s="622"/>
      <c r="BI12" s="622"/>
      <c r="BJ12" s="622"/>
      <c r="BK12" s="622"/>
      <c r="BL12" s="622"/>
      <c r="BM12" s="622"/>
      <c r="BN12" s="623"/>
      <c r="BO12" s="659">
        <v>55.1</v>
      </c>
      <c r="BP12" s="659"/>
      <c r="BQ12" s="659"/>
      <c r="BR12" s="659"/>
      <c r="BS12" s="660">
        <v>57138</v>
      </c>
      <c r="BT12" s="660"/>
      <c r="BU12" s="660"/>
      <c r="BV12" s="660"/>
      <c r="BW12" s="660"/>
      <c r="BX12" s="660"/>
      <c r="BY12" s="660"/>
      <c r="BZ12" s="660"/>
      <c r="CA12" s="660"/>
      <c r="CB12" s="695"/>
      <c r="CD12" s="618" t="s">
        <v>262</v>
      </c>
      <c r="CE12" s="619"/>
      <c r="CF12" s="619"/>
      <c r="CG12" s="619"/>
      <c r="CH12" s="619"/>
      <c r="CI12" s="619"/>
      <c r="CJ12" s="619"/>
      <c r="CK12" s="619"/>
      <c r="CL12" s="619"/>
      <c r="CM12" s="619"/>
      <c r="CN12" s="619"/>
      <c r="CO12" s="619"/>
      <c r="CP12" s="619"/>
      <c r="CQ12" s="620"/>
      <c r="CR12" s="621">
        <v>382523</v>
      </c>
      <c r="CS12" s="622"/>
      <c r="CT12" s="622"/>
      <c r="CU12" s="622"/>
      <c r="CV12" s="622"/>
      <c r="CW12" s="622"/>
      <c r="CX12" s="622"/>
      <c r="CY12" s="623"/>
      <c r="CZ12" s="659">
        <v>5.0999999999999996</v>
      </c>
      <c r="DA12" s="659"/>
      <c r="DB12" s="659"/>
      <c r="DC12" s="659"/>
      <c r="DD12" s="627">
        <v>56035</v>
      </c>
      <c r="DE12" s="622"/>
      <c r="DF12" s="622"/>
      <c r="DG12" s="622"/>
      <c r="DH12" s="622"/>
      <c r="DI12" s="622"/>
      <c r="DJ12" s="622"/>
      <c r="DK12" s="622"/>
      <c r="DL12" s="622"/>
      <c r="DM12" s="622"/>
      <c r="DN12" s="622"/>
      <c r="DO12" s="622"/>
      <c r="DP12" s="623"/>
      <c r="DQ12" s="627">
        <v>260901</v>
      </c>
      <c r="DR12" s="622"/>
      <c r="DS12" s="622"/>
      <c r="DT12" s="622"/>
      <c r="DU12" s="622"/>
      <c r="DV12" s="622"/>
      <c r="DW12" s="622"/>
      <c r="DX12" s="622"/>
      <c r="DY12" s="622"/>
      <c r="DZ12" s="622"/>
      <c r="EA12" s="622"/>
      <c r="EB12" s="622"/>
      <c r="EC12" s="658"/>
    </row>
    <row r="13" spans="2:143" ht="11.25" customHeight="1" x14ac:dyDescent="0.15">
      <c r="B13" s="618" t="s">
        <v>263</v>
      </c>
      <c r="C13" s="619"/>
      <c r="D13" s="619"/>
      <c r="E13" s="619"/>
      <c r="F13" s="619"/>
      <c r="G13" s="619"/>
      <c r="H13" s="619"/>
      <c r="I13" s="619"/>
      <c r="J13" s="619"/>
      <c r="K13" s="619"/>
      <c r="L13" s="619"/>
      <c r="M13" s="619"/>
      <c r="N13" s="619"/>
      <c r="O13" s="619"/>
      <c r="P13" s="619"/>
      <c r="Q13" s="620"/>
      <c r="R13" s="621" t="s">
        <v>244</v>
      </c>
      <c r="S13" s="622"/>
      <c r="T13" s="622"/>
      <c r="U13" s="622"/>
      <c r="V13" s="622"/>
      <c r="W13" s="622"/>
      <c r="X13" s="622"/>
      <c r="Y13" s="623"/>
      <c r="Z13" s="659" t="s">
        <v>244</v>
      </c>
      <c r="AA13" s="659"/>
      <c r="AB13" s="659"/>
      <c r="AC13" s="659"/>
      <c r="AD13" s="660" t="s">
        <v>244</v>
      </c>
      <c r="AE13" s="660"/>
      <c r="AF13" s="660"/>
      <c r="AG13" s="660"/>
      <c r="AH13" s="660"/>
      <c r="AI13" s="660"/>
      <c r="AJ13" s="660"/>
      <c r="AK13" s="660"/>
      <c r="AL13" s="624" t="s">
        <v>244</v>
      </c>
      <c r="AM13" s="625"/>
      <c r="AN13" s="625"/>
      <c r="AO13" s="661"/>
      <c r="AP13" s="618" t="s">
        <v>264</v>
      </c>
      <c r="AQ13" s="619"/>
      <c r="AR13" s="619"/>
      <c r="AS13" s="619"/>
      <c r="AT13" s="619"/>
      <c r="AU13" s="619"/>
      <c r="AV13" s="619"/>
      <c r="AW13" s="619"/>
      <c r="AX13" s="619"/>
      <c r="AY13" s="619"/>
      <c r="AZ13" s="619"/>
      <c r="BA13" s="619"/>
      <c r="BB13" s="619"/>
      <c r="BC13" s="619"/>
      <c r="BD13" s="619"/>
      <c r="BE13" s="619"/>
      <c r="BF13" s="620"/>
      <c r="BG13" s="621">
        <v>554836</v>
      </c>
      <c r="BH13" s="622"/>
      <c r="BI13" s="622"/>
      <c r="BJ13" s="622"/>
      <c r="BK13" s="622"/>
      <c r="BL13" s="622"/>
      <c r="BM13" s="622"/>
      <c r="BN13" s="623"/>
      <c r="BO13" s="659">
        <v>54.2</v>
      </c>
      <c r="BP13" s="659"/>
      <c r="BQ13" s="659"/>
      <c r="BR13" s="659"/>
      <c r="BS13" s="660">
        <v>57138</v>
      </c>
      <c r="BT13" s="660"/>
      <c r="BU13" s="660"/>
      <c r="BV13" s="660"/>
      <c r="BW13" s="660"/>
      <c r="BX13" s="660"/>
      <c r="BY13" s="660"/>
      <c r="BZ13" s="660"/>
      <c r="CA13" s="660"/>
      <c r="CB13" s="695"/>
      <c r="CD13" s="618" t="s">
        <v>265</v>
      </c>
      <c r="CE13" s="619"/>
      <c r="CF13" s="619"/>
      <c r="CG13" s="619"/>
      <c r="CH13" s="619"/>
      <c r="CI13" s="619"/>
      <c r="CJ13" s="619"/>
      <c r="CK13" s="619"/>
      <c r="CL13" s="619"/>
      <c r="CM13" s="619"/>
      <c r="CN13" s="619"/>
      <c r="CO13" s="619"/>
      <c r="CP13" s="619"/>
      <c r="CQ13" s="620"/>
      <c r="CR13" s="621">
        <v>665013</v>
      </c>
      <c r="CS13" s="622"/>
      <c r="CT13" s="622"/>
      <c r="CU13" s="622"/>
      <c r="CV13" s="622"/>
      <c r="CW13" s="622"/>
      <c r="CX13" s="622"/>
      <c r="CY13" s="623"/>
      <c r="CZ13" s="659">
        <v>8.9</v>
      </c>
      <c r="DA13" s="659"/>
      <c r="DB13" s="659"/>
      <c r="DC13" s="659"/>
      <c r="DD13" s="627">
        <v>499315</v>
      </c>
      <c r="DE13" s="622"/>
      <c r="DF13" s="622"/>
      <c r="DG13" s="622"/>
      <c r="DH13" s="622"/>
      <c r="DI13" s="622"/>
      <c r="DJ13" s="622"/>
      <c r="DK13" s="622"/>
      <c r="DL13" s="622"/>
      <c r="DM13" s="622"/>
      <c r="DN13" s="622"/>
      <c r="DO13" s="622"/>
      <c r="DP13" s="623"/>
      <c r="DQ13" s="627">
        <v>167202</v>
      </c>
      <c r="DR13" s="622"/>
      <c r="DS13" s="622"/>
      <c r="DT13" s="622"/>
      <c r="DU13" s="622"/>
      <c r="DV13" s="622"/>
      <c r="DW13" s="622"/>
      <c r="DX13" s="622"/>
      <c r="DY13" s="622"/>
      <c r="DZ13" s="622"/>
      <c r="EA13" s="622"/>
      <c r="EB13" s="622"/>
      <c r="EC13" s="658"/>
    </row>
    <row r="14" spans="2:143" ht="11.25" customHeight="1" x14ac:dyDescent="0.15">
      <c r="B14" s="618" t="s">
        <v>266</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59" t="s">
        <v>244</v>
      </c>
      <c r="AA14" s="659"/>
      <c r="AB14" s="659"/>
      <c r="AC14" s="659"/>
      <c r="AD14" s="660" t="s">
        <v>132</v>
      </c>
      <c r="AE14" s="660"/>
      <c r="AF14" s="660"/>
      <c r="AG14" s="660"/>
      <c r="AH14" s="660"/>
      <c r="AI14" s="660"/>
      <c r="AJ14" s="660"/>
      <c r="AK14" s="660"/>
      <c r="AL14" s="624" t="s">
        <v>132</v>
      </c>
      <c r="AM14" s="625"/>
      <c r="AN14" s="625"/>
      <c r="AO14" s="661"/>
      <c r="AP14" s="618" t="s">
        <v>267</v>
      </c>
      <c r="AQ14" s="619"/>
      <c r="AR14" s="619"/>
      <c r="AS14" s="619"/>
      <c r="AT14" s="619"/>
      <c r="AU14" s="619"/>
      <c r="AV14" s="619"/>
      <c r="AW14" s="619"/>
      <c r="AX14" s="619"/>
      <c r="AY14" s="619"/>
      <c r="AZ14" s="619"/>
      <c r="BA14" s="619"/>
      <c r="BB14" s="619"/>
      <c r="BC14" s="619"/>
      <c r="BD14" s="619"/>
      <c r="BE14" s="619"/>
      <c r="BF14" s="620"/>
      <c r="BG14" s="621">
        <v>27079</v>
      </c>
      <c r="BH14" s="622"/>
      <c r="BI14" s="622"/>
      <c r="BJ14" s="622"/>
      <c r="BK14" s="622"/>
      <c r="BL14" s="622"/>
      <c r="BM14" s="622"/>
      <c r="BN14" s="623"/>
      <c r="BO14" s="659">
        <v>2.6</v>
      </c>
      <c r="BP14" s="659"/>
      <c r="BQ14" s="659"/>
      <c r="BR14" s="659"/>
      <c r="BS14" s="660" t="s">
        <v>132</v>
      </c>
      <c r="BT14" s="660"/>
      <c r="BU14" s="660"/>
      <c r="BV14" s="660"/>
      <c r="BW14" s="660"/>
      <c r="BX14" s="660"/>
      <c r="BY14" s="660"/>
      <c r="BZ14" s="660"/>
      <c r="CA14" s="660"/>
      <c r="CB14" s="695"/>
      <c r="CD14" s="618" t="s">
        <v>268</v>
      </c>
      <c r="CE14" s="619"/>
      <c r="CF14" s="619"/>
      <c r="CG14" s="619"/>
      <c r="CH14" s="619"/>
      <c r="CI14" s="619"/>
      <c r="CJ14" s="619"/>
      <c r="CK14" s="619"/>
      <c r="CL14" s="619"/>
      <c r="CM14" s="619"/>
      <c r="CN14" s="619"/>
      <c r="CO14" s="619"/>
      <c r="CP14" s="619"/>
      <c r="CQ14" s="620"/>
      <c r="CR14" s="621">
        <v>314049</v>
      </c>
      <c r="CS14" s="622"/>
      <c r="CT14" s="622"/>
      <c r="CU14" s="622"/>
      <c r="CV14" s="622"/>
      <c r="CW14" s="622"/>
      <c r="CX14" s="622"/>
      <c r="CY14" s="623"/>
      <c r="CZ14" s="659">
        <v>4.2</v>
      </c>
      <c r="DA14" s="659"/>
      <c r="DB14" s="659"/>
      <c r="DC14" s="659"/>
      <c r="DD14" s="627">
        <v>55424</v>
      </c>
      <c r="DE14" s="622"/>
      <c r="DF14" s="622"/>
      <c r="DG14" s="622"/>
      <c r="DH14" s="622"/>
      <c r="DI14" s="622"/>
      <c r="DJ14" s="622"/>
      <c r="DK14" s="622"/>
      <c r="DL14" s="622"/>
      <c r="DM14" s="622"/>
      <c r="DN14" s="622"/>
      <c r="DO14" s="622"/>
      <c r="DP14" s="623"/>
      <c r="DQ14" s="627">
        <v>263072</v>
      </c>
      <c r="DR14" s="622"/>
      <c r="DS14" s="622"/>
      <c r="DT14" s="622"/>
      <c r="DU14" s="622"/>
      <c r="DV14" s="622"/>
      <c r="DW14" s="622"/>
      <c r="DX14" s="622"/>
      <c r="DY14" s="622"/>
      <c r="DZ14" s="622"/>
      <c r="EA14" s="622"/>
      <c r="EB14" s="622"/>
      <c r="EC14" s="658"/>
    </row>
    <row r="15" spans="2:143" ht="11.25" customHeight="1" x14ac:dyDescent="0.15">
      <c r="B15" s="618" t="s">
        <v>269</v>
      </c>
      <c r="C15" s="619"/>
      <c r="D15" s="619"/>
      <c r="E15" s="619"/>
      <c r="F15" s="619"/>
      <c r="G15" s="619"/>
      <c r="H15" s="619"/>
      <c r="I15" s="619"/>
      <c r="J15" s="619"/>
      <c r="K15" s="619"/>
      <c r="L15" s="619"/>
      <c r="M15" s="619"/>
      <c r="N15" s="619"/>
      <c r="O15" s="619"/>
      <c r="P15" s="619"/>
      <c r="Q15" s="620"/>
      <c r="R15" s="621" t="s">
        <v>244</v>
      </c>
      <c r="S15" s="622"/>
      <c r="T15" s="622"/>
      <c r="U15" s="622"/>
      <c r="V15" s="622"/>
      <c r="W15" s="622"/>
      <c r="X15" s="622"/>
      <c r="Y15" s="623"/>
      <c r="Z15" s="659" t="s">
        <v>244</v>
      </c>
      <c r="AA15" s="659"/>
      <c r="AB15" s="659"/>
      <c r="AC15" s="659"/>
      <c r="AD15" s="660" t="s">
        <v>132</v>
      </c>
      <c r="AE15" s="660"/>
      <c r="AF15" s="660"/>
      <c r="AG15" s="660"/>
      <c r="AH15" s="660"/>
      <c r="AI15" s="660"/>
      <c r="AJ15" s="660"/>
      <c r="AK15" s="660"/>
      <c r="AL15" s="624" t="s">
        <v>132</v>
      </c>
      <c r="AM15" s="625"/>
      <c r="AN15" s="625"/>
      <c r="AO15" s="661"/>
      <c r="AP15" s="618" t="s">
        <v>270</v>
      </c>
      <c r="AQ15" s="619"/>
      <c r="AR15" s="619"/>
      <c r="AS15" s="619"/>
      <c r="AT15" s="619"/>
      <c r="AU15" s="619"/>
      <c r="AV15" s="619"/>
      <c r="AW15" s="619"/>
      <c r="AX15" s="619"/>
      <c r="AY15" s="619"/>
      <c r="AZ15" s="619"/>
      <c r="BA15" s="619"/>
      <c r="BB15" s="619"/>
      <c r="BC15" s="619"/>
      <c r="BD15" s="619"/>
      <c r="BE15" s="619"/>
      <c r="BF15" s="620"/>
      <c r="BG15" s="621">
        <v>61101</v>
      </c>
      <c r="BH15" s="622"/>
      <c r="BI15" s="622"/>
      <c r="BJ15" s="622"/>
      <c r="BK15" s="622"/>
      <c r="BL15" s="622"/>
      <c r="BM15" s="622"/>
      <c r="BN15" s="623"/>
      <c r="BO15" s="659">
        <v>6</v>
      </c>
      <c r="BP15" s="659"/>
      <c r="BQ15" s="659"/>
      <c r="BR15" s="659"/>
      <c r="BS15" s="660" t="s">
        <v>244</v>
      </c>
      <c r="BT15" s="660"/>
      <c r="BU15" s="660"/>
      <c r="BV15" s="660"/>
      <c r="BW15" s="660"/>
      <c r="BX15" s="660"/>
      <c r="BY15" s="660"/>
      <c r="BZ15" s="660"/>
      <c r="CA15" s="660"/>
      <c r="CB15" s="695"/>
      <c r="CD15" s="618" t="s">
        <v>271</v>
      </c>
      <c r="CE15" s="619"/>
      <c r="CF15" s="619"/>
      <c r="CG15" s="619"/>
      <c r="CH15" s="619"/>
      <c r="CI15" s="619"/>
      <c r="CJ15" s="619"/>
      <c r="CK15" s="619"/>
      <c r="CL15" s="619"/>
      <c r="CM15" s="619"/>
      <c r="CN15" s="619"/>
      <c r="CO15" s="619"/>
      <c r="CP15" s="619"/>
      <c r="CQ15" s="620"/>
      <c r="CR15" s="621">
        <v>404661</v>
      </c>
      <c r="CS15" s="622"/>
      <c r="CT15" s="622"/>
      <c r="CU15" s="622"/>
      <c r="CV15" s="622"/>
      <c r="CW15" s="622"/>
      <c r="CX15" s="622"/>
      <c r="CY15" s="623"/>
      <c r="CZ15" s="659">
        <v>5.4</v>
      </c>
      <c r="DA15" s="659"/>
      <c r="DB15" s="659"/>
      <c r="DC15" s="659"/>
      <c r="DD15" s="627">
        <v>16269</v>
      </c>
      <c r="DE15" s="622"/>
      <c r="DF15" s="622"/>
      <c r="DG15" s="622"/>
      <c r="DH15" s="622"/>
      <c r="DI15" s="622"/>
      <c r="DJ15" s="622"/>
      <c r="DK15" s="622"/>
      <c r="DL15" s="622"/>
      <c r="DM15" s="622"/>
      <c r="DN15" s="622"/>
      <c r="DO15" s="622"/>
      <c r="DP15" s="623"/>
      <c r="DQ15" s="627">
        <v>336079</v>
      </c>
      <c r="DR15" s="622"/>
      <c r="DS15" s="622"/>
      <c r="DT15" s="622"/>
      <c r="DU15" s="622"/>
      <c r="DV15" s="622"/>
      <c r="DW15" s="622"/>
      <c r="DX15" s="622"/>
      <c r="DY15" s="622"/>
      <c r="DZ15" s="622"/>
      <c r="EA15" s="622"/>
      <c r="EB15" s="622"/>
      <c r="EC15" s="658"/>
    </row>
    <row r="16" spans="2:143" ht="11.25" customHeight="1" x14ac:dyDescent="0.15">
      <c r="B16" s="618" t="s">
        <v>272</v>
      </c>
      <c r="C16" s="619"/>
      <c r="D16" s="619"/>
      <c r="E16" s="619"/>
      <c r="F16" s="619"/>
      <c r="G16" s="619"/>
      <c r="H16" s="619"/>
      <c r="I16" s="619"/>
      <c r="J16" s="619"/>
      <c r="K16" s="619"/>
      <c r="L16" s="619"/>
      <c r="M16" s="619"/>
      <c r="N16" s="619"/>
      <c r="O16" s="619"/>
      <c r="P16" s="619"/>
      <c r="Q16" s="620"/>
      <c r="R16" s="621">
        <v>8975</v>
      </c>
      <c r="S16" s="622"/>
      <c r="T16" s="622"/>
      <c r="U16" s="622"/>
      <c r="V16" s="622"/>
      <c r="W16" s="622"/>
      <c r="X16" s="622"/>
      <c r="Y16" s="623"/>
      <c r="Z16" s="659">
        <v>0.1</v>
      </c>
      <c r="AA16" s="659"/>
      <c r="AB16" s="659"/>
      <c r="AC16" s="659"/>
      <c r="AD16" s="660">
        <v>8975</v>
      </c>
      <c r="AE16" s="660"/>
      <c r="AF16" s="660"/>
      <c r="AG16" s="660"/>
      <c r="AH16" s="660"/>
      <c r="AI16" s="660"/>
      <c r="AJ16" s="660"/>
      <c r="AK16" s="660"/>
      <c r="AL16" s="624">
        <v>0.2</v>
      </c>
      <c r="AM16" s="625"/>
      <c r="AN16" s="625"/>
      <c r="AO16" s="661"/>
      <c r="AP16" s="618" t="s">
        <v>273</v>
      </c>
      <c r="AQ16" s="619"/>
      <c r="AR16" s="619"/>
      <c r="AS16" s="619"/>
      <c r="AT16" s="619"/>
      <c r="AU16" s="619"/>
      <c r="AV16" s="619"/>
      <c r="AW16" s="619"/>
      <c r="AX16" s="619"/>
      <c r="AY16" s="619"/>
      <c r="AZ16" s="619"/>
      <c r="BA16" s="619"/>
      <c r="BB16" s="619"/>
      <c r="BC16" s="619"/>
      <c r="BD16" s="619"/>
      <c r="BE16" s="619"/>
      <c r="BF16" s="620"/>
      <c r="BG16" s="621" t="s">
        <v>244</v>
      </c>
      <c r="BH16" s="622"/>
      <c r="BI16" s="622"/>
      <c r="BJ16" s="622"/>
      <c r="BK16" s="622"/>
      <c r="BL16" s="622"/>
      <c r="BM16" s="622"/>
      <c r="BN16" s="623"/>
      <c r="BO16" s="659" t="s">
        <v>132</v>
      </c>
      <c r="BP16" s="659"/>
      <c r="BQ16" s="659"/>
      <c r="BR16" s="659"/>
      <c r="BS16" s="660" t="s">
        <v>244</v>
      </c>
      <c r="BT16" s="660"/>
      <c r="BU16" s="660"/>
      <c r="BV16" s="660"/>
      <c r="BW16" s="660"/>
      <c r="BX16" s="660"/>
      <c r="BY16" s="660"/>
      <c r="BZ16" s="660"/>
      <c r="CA16" s="660"/>
      <c r="CB16" s="695"/>
      <c r="CD16" s="618" t="s">
        <v>274</v>
      </c>
      <c r="CE16" s="619"/>
      <c r="CF16" s="619"/>
      <c r="CG16" s="619"/>
      <c r="CH16" s="619"/>
      <c r="CI16" s="619"/>
      <c r="CJ16" s="619"/>
      <c r="CK16" s="619"/>
      <c r="CL16" s="619"/>
      <c r="CM16" s="619"/>
      <c r="CN16" s="619"/>
      <c r="CO16" s="619"/>
      <c r="CP16" s="619"/>
      <c r="CQ16" s="620"/>
      <c r="CR16" s="621">
        <v>32848</v>
      </c>
      <c r="CS16" s="622"/>
      <c r="CT16" s="622"/>
      <c r="CU16" s="622"/>
      <c r="CV16" s="622"/>
      <c r="CW16" s="622"/>
      <c r="CX16" s="622"/>
      <c r="CY16" s="623"/>
      <c r="CZ16" s="659">
        <v>0.4</v>
      </c>
      <c r="DA16" s="659"/>
      <c r="DB16" s="659"/>
      <c r="DC16" s="659"/>
      <c r="DD16" s="627" t="s">
        <v>244</v>
      </c>
      <c r="DE16" s="622"/>
      <c r="DF16" s="622"/>
      <c r="DG16" s="622"/>
      <c r="DH16" s="622"/>
      <c r="DI16" s="622"/>
      <c r="DJ16" s="622"/>
      <c r="DK16" s="622"/>
      <c r="DL16" s="622"/>
      <c r="DM16" s="622"/>
      <c r="DN16" s="622"/>
      <c r="DO16" s="622"/>
      <c r="DP16" s="623"/>
      <c r="DQ16" s="627">
        <v>25676</v>
      </c>
      <c r="DR16" s="622"/>
      <c r="DS16" s="622"/>
      <c r="DT16" s="622"/>
      <c r="DU16" s="622"/>
      <c r="DV16" s="622"/>
      <c r="DW16" s="622"/>
      <c r="DX16" s="622"/>
      <c r="DY16" s="622"/>
      <c r="DZ16" s="622"/>
      <c r="EA16" s="622"/>
      <c r="EB16" s="622"/>
      <c r="EC16" s="658"/>
    </row>
    <row r="17" spans="2:133" ht="11.25" customHeight="1" x14ac:dyDescent="0.15">
      <c r="B17" s="618" t="s">
        <v>275</v>
      </c>
      <c r="C17" s="619"/>
      <c r="D17" s="619"/>
      <c r="E17" s="619"/>
      <c r="F17" s="619"/>
      <c r="G17" s="619"/>
      <c r="H17" s="619"/>
      <c r="I17" s="619"/>
      <c r="J17" s="619"/>
      <c r="K17" s="619"/>
      <c r="L17" s="619"/>
      <c r="M17" s="619"/>
      <c r="N17" s="619"/>
      <c r="O17" s="619"/>
      <c r="P17" s="619"/>
      <c r="Q17" s="620"/>
      <c r="R17" s="621">
        <v>16315</v>
      </c>
      <c r="S17" s="622"/>
      <c r="T17" s="622"/>
      <c r="U17" s="622"/>
      <c r="V17" s="622"/>
      <c r="W17" s="622"/>
      <c r="X17" s="622"/>
      <c r="Y17" s="623"/>
      <c r="Z17" s="659">
        <v>0.2</v>
      </c>
      <c r="AA17" s="659"/>
      <c r="AB17" s="659"/>
      <c r="AC17" s="659"/>
      <c r="AD17" s="660">
        <v>16315</v>
      </c>
      <c r="AE17" s="660"/>
      <c r="AF17" s="660"/>
      <c r="AG17" s="660"/>
      <c r="AH17" s="660"/>
      <c r="AI17" s="660"/>
      <c r="AJ17" s="660"/>
      <c r="AK17" s="660"/>
      <c r="AL17" s="624">
        <v>0.4</v>
      </c>
      <c r="AM17" s="625"/>
      <c r="AN17" s="625"/>
      <c r="AO17" s="661"/>
      <c r="AP17" s="618" t="s">
        <v>276</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244</v>
      </c>
      <c r="BP17" s="659"/>
      <c r="BQ17" s="659"/>
      <c r="BR17" s="659"/>
      <c r="BS17" s="660" t="s">
        <v>244</v>
      </c>
      <c r="BT17" s="660"/>
      <c r="BU17" s="660"/>
      <c r="BV17" s="660"/>
      <c r="BW17" s="660"/>
      <c r="BX17" s="660"/>
      <c r="BY17" s="660"/>
      <c r="BZ17" s="660"/>
      <c r="CA17" s="660"/>
      <c r="CB17" s="695"/>
      <c r="CD17" s="618" t="s">
        <v>277</v>
      </c>
      <c r="CE17" s="619"/>
      <c r="CF17" s="619"/>
      <c r="CG17" s="619"/>
      <c r="CH17" s="619"/>
      <c r="CI17" s="619"/>
      <c r="CJ17" s="619"/>
      <c r="CK17" s="619"/>
      <c r="CL17" s="619"/>
      <c r="CM17" s="619"/>
      <c r="CN17" s="619"/>
      <c r="CO17" s="619"/>
      <c r="CP17" s="619"/>
      <c r="CQ17" s="620"/>
      <c r="CR17" s="621">
        <v>792058</v>
      </c>
      <c r="CS17" s="622"/>
      <c r="CT17" s="622"/>
      <c r="CU17" s="622"/>
      <c r="CV17" s="622"/>
      <c r="CW17" s="622"/>
      <c r="CX17" s="622"/>
      <c r="CY17" s="623"/>
      <c r="CZ17" s="659">
        <v>10.6</v>
      </c>
      <c r="DA17" s="659"/>
      <c r="DB17" s="659"/>
      <c r="DC17" s="659"/>
      <c r="DD17" s="627" t="s">
        <v>244</v>
      </c>
      <c r="DE17" s="622"/>
      <c r="DF17" s="622"/>
      <c r="DG17" s="622"/>
      <c r="DH17" s="622"/>
      <c r="DI17" s="622"/>
      <c r="DJ17" s="622"/>
      <c r="DK17" s="622"/>
      <c r="DL17" s="622"/>
      <c r="DM17" s="622"/>
      <c r="DN17" s="622"/>
      <c r="DO17" s="622"/>
      <c r="DP17" s="623"/>
      <c r="DQ17" s="627">
        <v>757038</v>
      </c>
      <c r="DR17" s="622"/>
      <c r="DS17" s="622"/>
      <c r="DT17" s="622"/>
      <c r="DU17" s="622"/>
      <c r="DV17" s="622"/>
      <c r="DW17" s="622"/>
      <c r="DX17" s="622"/>
      <c r="DY17" s="622"/>
      <c r="DZ17" s="622"/>
      <c r="EA17" s="622"/>
      <c r="EB17" s="622"/>
      <c r="EC17" s="658"/>
    </row>
    <row r="18" spans="2:133" ht="11.25" customHeight="1" x14ac:dyDescent="0.15">
      <c r="B18" s="618" t="s">
        <v>278</v>
      </c>
      <c r="C18" s="619"/>
      <c r="D18" s="619"/>
      <c r="E18" s="619"/>
      <c r="F18" s="619"/>
      <c r="G18" s="619"/>
      <c r="H18" s="619"/>
      <c r="I18" s="619"/>
      <c r="J18" s="619"/>
      <c r="K18" s="619"/>
      <c r="L18" s="619"/>
      <c r="M18" s="619"/>
      <c r="N18" s="619"/>
      <c r="O18" s="619"/>
      <c r="P18" s="619"/>
      <c r="Q18" s="620"/>
      <c r="R18" s="621">
        <v>2791</v>
      </c>
      <c r="S18" s="622"/>
      <c r="T18" s="622"/>
      <c r="U18" s="622"/>
      <c r="V18" s="622"/>
      <c r="W18" s="622"/>
      <c r="X18" s="622"/>
      <c r="Y18" s="623"/>
      <c r="Z18" s="659">
        <v>0</v>
      </c>
      <c r="AA18" s="659"/>
      <c r="AB18" s="659"/>
      <c r="AC18" s="659"/>
      <c r="AD18" s="660">
        <v>2791</v>
      </c>
      <c r="AE18" s="660"/>
      <c r="AF18" s="660"/>
      <c r="AG18" s="660"/>
      <c r="AH18" s="660"/>
      <c r="AI18" s="660"/>
      <c r="AJ18" s="660"/>
      <c r="AK18" s="660"/>
      <c r="AL18" s="624">
        <v>0.1</v>
      </c>
      <c r="AM18" s="625"/>
      <c r="AN18" s="625"/>
      <c r="AO18" s="661"/>
      <c r="AP18" s="618" t="s">
        <v>279</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244</v>
      </c>
      <c r="BP18" s="659"/>
      <c r="BQ18" s="659"/>
      <c r="BR18" s="659"/>
      <c r="BS18" s="660" t="s">
        <v>132</v>
      </c>
      <c r="BT18" s="660"/>
      <c r="BU18" s="660"/>
      <c r="BV18" s="660"/>
      <c r="BW18" s="660"/>
      <c r="BX18" s="660"/>
      <c r="BY18" s="660"/>
      <c r="BZ18" s="660"/>
      <c r="CA18" s="660"/>
      <c r="CB18" s="695"/>
      <c r="CD18" s="618" t="s">
        <v>280</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244</v>
      </c>
      <c r="DR18" s="622"/>
      <c r="DS18" s="622"/>
      <c r="DT18" s="622"/>
      <c r="DU18" s="622"/>
      <c r="DV18" s="622"/>
      <c r="DW18" s="622"/>
      <c r="DX18" s="622"/>
      <c r="DY18" s="622"/>
      <c r="DZ18" s="622"/>
      <c r="EA18" s="622"/>
      <c r="EB18" s="622"/>
      <c r="EC18" s="658"/>
    </row>
    <row r="19" spans="2:133" ht="11.25" customHeight="1" x14ac:dyDescent="0.15">
      <c r="B19" s="618" t="s">
        <v>281</v>
      </c>
      <c r="C19" s="619"/>
      <c r="D19" s="619"/>
      <c r="E19" s="619"/>
      <c r="F19" s="619"/>
      <c r="G19" s="619"/>
      <c r="H19" s="619"/>
      <c r="I19" s="619"/>
      <c r="J19" s="619"/>
      <c r="K19" s="619"/>
      <c r="L19" s="619"/>
      <c r="M19" s="619"/>
      <c r="N19" s="619"/>
      <c r="O19" s="619"/>
      <c r="P19" s="619"/>
      <c r="Q19" s="620"/>
      <c r="R19" s="621">
        <v>2791</v>
      </c>
      <c r="S19" s="622"/>
      <c r="T19" s="622"/>
      <c r="U19" s="622"/>
      <c r="V19" s="622"/>
      <c r="W19" s="622"/>
      <c r="X19" s="622"/>
      <c r="Y19" s="623"/>
      <c r="Z19" s="659">
        <v>0</v>
      </c>
      <c r="AA19" s="659"/>
      <c r="AB19" s="659"/>
      <c r="AC19" s="659"/>
      <c r="AD19" s="660">
        <v>2791</v>
      </c>
      <c r="AE19" s="660"/>
      <c r="AF19" s="660"/>
      <c r="AG19" s="660"/>
      <c r="AH19" s="660"/>
      <c r="AI19" s="660"/>
      <c r="AJ19" s="660"/>
      <c r="AK19" s="660"/>
      <c r="AL19" s="624">
        <v>0.1</v>
      </c>
      <c r="AM19" s="625"/>
      <c r="AN19" s="625"/>
      <c r="AO19" s="661"/>
      <c r="AP19" s="618" t="s">
        <v>282</v>
      </c>
      <c r="AQ19" s="619"/>
      <c r="AR19" s="619"/>
      <c r="AS19" s="619"/>
      <c r="AT19" s="619"/>
      <c r="AU19" s="619"/>
      <c r="AV19" s="619"/>
      <c r="AW19" s="619"/>
      <c r="AX19" s="619"/>
      <c r="AY19" s="619"/>
      <c r="AZ19" s="619"/>
      <c r="BA19" s="619"/>
      <c r="BB19" s="619"/>
      <c r="BC19" s="619"/>
      <c r="BD19" s="619"/>
      <c r="BE19" s="619"/>
      <c r="BF19" s="620"/>
      <c r="BG19" s="621">
        <v>12070</v>
      </c>
      <c r="BH19" s="622"/>
      <c r="BI19" s="622"/>
      <c r="BJ19" s="622"/>
      <c r="BK19" s="622"/>
      <c r="BL19" s="622"/>
      <c r="BM19" s="622"/>
      <c r="BN19" s="623"/>
      <c r="BO19" s="659">
        <v>1.2</v>
      </c>
      <c r="BP19" s="659"/>
      <c r="BQ19" s="659"/>
      <c r="BR19" s="659"/>
      <c r="BS19" s="660" t="s">
        <v>244</v>
      </c>
      <c r="BT19" s="660"/>
      <c r="BU19" s="660"/>
      <c r="BV19" s="660"/>
      <c r="BW19" s="660"/>
      <c r="BX19" s="660"/>
      <c r="BY19" s="660"/>
      <c r="BZ19" s="660"/>
      <c r="CA19" s="660"/>
      <c r="CB19" s="695"/>
      <c r="CD19" s="618" t="s">
        <v>283</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244</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96" t="s">
        <v>284</v>
      </c>
      <c r="C20" s="697"/>
      <c r="D20" s="697"/>
      <c r="E20" s="697"/>
      <c r="F20" s="697"/>
      <c r="G20" s="697"/>
      <c r="H20" s="697"/>
      <c r="I20" s="697"/>
      <c r="J20" s="697"/>
      <c r="K20" s="697"/>
      <c r="L20" s="697"/>
      <c r="M20" s="697"/>
      <c r="N20" s="697"/>
      <c r="O20" s="697"/>
      <c r="P20" s="697"/>
      <c r="Q20" s="698"/>
      <c r="R20" s="621" t="s">
        <v>244</v>
      </c>
      <c r="S20" s="622"/>
      <c r="T20" s="622"/>
      <c r="U20" s="622"/>
      <c r="V20" s="622"/>
      <c r="W20" s="622"/>
      <c r="X20" s="622"/>
      <c r="Y20" s="623"/>
      <c r="Z20" s="659" t="s">
        <v>244</v>
      </c>
      <c r="AA20" s="659"/>
      <c r="AB20" s="659"/>
      <c r="AC20" s="659"/>
      <c r="AD20" s="660" t="s">
        <v>132</v>
      </c>
      <c r="AE20" s="660"/>
      <c r="AF20" s="660"/>
      <c r="AG20" s="660"/>
      <c r="AH20" s="660"/>
      <c r="AI20" s="660"/>
      <c r="AJ20" s="660"/>
      <c r="AK20" s="660"/>
      <c r="AL20" s="624" t="s">
        <v>132</v>
      </c>
      <c r="AM20" s="625"/>
      <c r="AN20" s="625"/>
      <c r="AO20" s="661"/>
      <c r="AP20" s="618" t="s">
        <v>285</v>
      </c>
      <c r="AQ20" s="619"/>
      <c r="AR20" s="619"/>
      <c r="AS20" s="619"/>
      <c r="AT20" s="619"/>
      <c r="AU20" s="619"/>
      <c r="AV20" s="619"/>
      <c r="AW20" s="619"/>
      <c r="AX20" s="619"/>
      <c r="AY20" s="619"/>
      <c r="AZ20" s="619"/>
      <c r="BA20" s="619"/>
      <c r="BB20" s="619"/>
      <c r="BC20" s="619"/>
      <c r="BD20" s="619"/>
      <c r="BE20" s="619"/>
      <c r="BF20" s="620"/>
      <c r="BG20" s="621">
        <v>12070</v>
      </c>
      <c r="BH20" s="622"/>
      <c r="BI20" s="622"/>
      <c r="BJ20" s="622"/>
      <c r="BK20" s="622"/>
      <c r="BL20" s="622"/>
      <c r="BM20" s="622"/>
      <c r="BN20" s="623"/>
      <c r="BO20" s="659">
        <v>1.2</v>
      </c>
      <c r="BP20" s="659"/>
      <c r="BQ20" s="659"/>
      <c r="BR20" s="659"/>
      <c r="BS20" s="660" t="s">
        <v>244</v>
      </c>
      <c r="BT20" s="660"/>
      <c r="BU20" s="660"/>
      <c r="BV20" s="660"/>
      <c r="BW20" s="660"/>
      <c r="BX20" s="660"/>
      <c r="BY20" s="660"/>
      <c r="BZ20" s="660"/>
      <c r="CA20" s="660"/>
      <c r="CB20" s="695"/>
      <c r="CD20" s="618" t="s">
        <v>286</v>
      </c>
      <c r="CE20" s="619"/>
      <c r="CF20" s="619"/>
      <c r="CG20" s="619"/>
      <c r="CH20" s="619"/>
      <c r="CI20" s="619"/>
      <c r="CJ20" s="619"/>
      <c r="CK20" s="619"/>
      <c r="CL20" s="619"/>
      <c r="CM20" s="619"/>
      <c r="CN20" s="619"/>
      <c r="CO20" s="619"/>
      <c r="CP20" s="619"/>
      <c r="CQ20" s="620"/>
      <c r="CR20" s="621">
        <v>7476559</v>
      </c>
      <c r="CS20" s="622"/>
      <c r="CT20" s="622"/>
      <c r="CU20" s="622"/>
      <c r="CV20" s="622"/>
      <c r="CW20" s="622"/>
      <c r="CX20" s="622"/>
      <c r="CY20" s="623"/>
      <c r="CZ20" s="659">
        <v>100</v>
      </c>
      <c r="DA20" s="659"/>
      <c r="DB20" s="659"/>
      <c r="DC20" s="659"/>
      <c r="DD20" s="627">
        <v>827019</v>
      </c>
      <c r="DE20" s="622"/>
      <c r="DF20" s="622"/>
      <c r="DG20" s="622"/>
      <c r="DH20" s="622"/>
      <c r="DI20" s="622"/>
      <c r="DJ20" s="622"/>
      <c r="DK20" s="622"/>
      <c r="DL20" s="622"/>
      <c r="DM20" s="622"/>
      <c r="DN20" s="622"/>
      <c r="DO20" s="622"/>
      <c r="DP20" s="623"/>
      <c r="DQ20" s="627">
        <v>5036315</v>
      </c>
      <c r="DR20" s="622"/>
      <c r="DS20" s="622"/>
      <c r="DT20" s="622"/>
      <c r="DU20" s="622"/>
      <c r="DV20" s="622"/>
      <c r="DW20" s="622"/>
      <c r="DX20" s="622"/>
      <c r="DY20" s="622"/>
      <c r="DZ20" s="622"/>
      <c r="EA20" s="622"/>
      <c r="EB20" s="622"/>
      <c r="EC20" s="658"/>
    </row>
    <row r="21" spans="2:133" ht="11.25" customHeight="1" x14ac:dyDescent="0.15">
      <c r="B21" s="618" t="s">
        <v>287</v>
      </c>
      <c r="C21" s="619"/>
      <c r="D21" s="619"/>
      <c r="E21" s="619"/>
      <c r="F21" s="619"/>
      <c r="G21" s="619"/>
      <c r="H21" s="619"/>
      <c r="I21" s="619"/>
      <c r="J21" s="619"/>
      <c r="K21" s="619"/>
      <c r="L21" s="619"/>
      <c r="M21" s="619"/>
      <c r="N21" s="619"/>
      <c r="O21" s="619"/>
      <c r="P21" s="619"/>
      <c r="Q21" s="620"/>
      <c r="R21" s="621">
        <v>3414535</v>
      </c>
      <c r="S21" s="622"/>
      <c r="T21" s="622"/>
      <c r="U21" s="622"/>
      <c r="V21" s="622"/>
      <c r="W21" s="622"/>
      <c r="X21" s="622"/>
      <c r="Y21" s="623"/>
      <c r="Z21" s="659">
        <v>44.2</v>
      </c>
      <c r="AA21" s="659"/>
      <c r="AB21" s="659"/>
      <c r="AC21" s="659"/>
      <c r="AD21" s="660">
        <v>2997737</v>
      </c>
      <c r="AE21" s="660"/>
      <c r="AF21" s="660"/>
      <c r="AG21" s="660"/>
      <c r="AH21" s="660"/>
      <c r="AI21" s="660"/>
      <c r="AJ21" s="660"/>
      <c r="AK21" s="660"/>
      <c r="AL21" s="624">
        <v>69.2</v>
      </c>
      <c r="AM21" s="625"/>
      <c r="AN21" s="625"/>
      <c r="AO21" s="661"/>
      <c r="AP21" s="618" t="s">
        <v>288</v>
      </c>
      <c r="AQ21" s="699"/>
      <c r="AR21" s="699"/>
      <c r="AS21" s="699"/>
      <c r="AT21" s="699"/>
      <c r="AU21" s="699"/>
      <c r="AV21" s="699"/>
      <c r="AW21" s="699"/>
      <c r="AX21" s="699"/>
      <c r="AY21" s="699"/>
      <c r="AZ21" s="699"/>
      <c r="BA21" s="699"/>
      <c r="BB21" s="699"/>
      <c r="BC21" s="699"/>
      <c r="BD21" s="699"/>
      <c r="BE21" s="699"/>
      <c r="BF21" s="700"/>
      <c r="BG21" s="621" t="s">
        <v>244</v>
      </c>
      <c r="BH21" s="622"/>
      <c r="BI21" s="622"/>
      <c r="BJ21" s="622"/>
      <c r="BK21" s="622"/>
      <c r="BL21" s="622"/>
      <c r="BM21" s="622"/>
      <c r="BN21" s="623"/>
      <c r="BO21" s="659" t="s">
        <v>132</v>
      </c>
      <c r="BP21" s="659"/>
      <c r="BQ21" s="659"/>
      <c r="BR21" s="659"/>
      <c r="BS21" s="660" t="s">
        <v>244</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289</v>
      </c>
      <c r="C22" s="619"/>
      <c r="D22" s="619"/>
      <c r="E22" s="619"/>
      <c r="F22" s="619"/>
      <c r="G22" s="619"/>
      <c r="H22" s="619"/>
      <c r="I22" s="619"/>
      <c r="J22" s="619"/>
      <c r="K22" s="619"/>
      <c r="L22" s="619"/>
      <c r="M22" s="619"/>
      <c r="N22" s="619"/>
      <c r="O22" s="619"/>
      <c r="P22" s="619"/>
      <c r="Q22" s="620"/>
      <c r="R22" s="621">
        <v>2997737</v>
      </c>
      <c r="S22" s="622"/>
      <c r="T22" s="622"/>
      <c r="U22" s="622"/>
      <c r="V22" s="622"/>
      <c r="W22" s="622"/>
      <c r="X22" s="622"/>
      <c r="Y22" s="623"/>
      <c r="Z22" s="659">
        <v>38.799999999999997</v>
      </c>
      <c r="AA22" s="659"/>
      <c r="AB22" s="659"/>
      <c r="AC22" s="659"/>
      <c r="AD22" s="660">
        <v>2997737</v>
      </c>
      <c r="AE22" s="660"/>
      <c r="AF22" s="660"/>
      <c r="AG22" s="660"/>
      <c r="AH22" s="660"/>
      <c r="AI22" s="660"/>
      <c r="AJ22" s="660"/>
      <c r="AK22" s="660"/>
      <c r="AL22" s="624">
        <v>69.2</v>
      </c>
      <c r="AM22" s="625"/>
      <c r="AN22" s="625"/>
      <c r="AO22" s="661"/>
      <c r="AP22" s="618" t="s">
        <v>290</v>
      </c>
      <c r="AQ22" s="699"/>
      <c r="AR22" s="699"/>
      <c r="AS22" s="699"/>
      <c r="AT22" s="699"/>
      <c r="AU22" s="699"/>
      <c r="AV22" s="699"/>
      <c r="AW22" s="699"/>
      <c r="AX22" s="699"/>
      <c r="AY22" s="699"/>
      <c r="AZ22" s="699"/>
      <c r="BA22" s="699"/>
      <c r="BB22" s="699"/>
      <c r="BC22" s="699"/>
      <c r="BD22" s="699"/>
      <c r="BE22" s="699"/>
      <c r="BF22" s="700"/>
      <c r="BG22" s="621" t="s">
        <v>244</v>
      </c>
      <c r="BH22" s="622"/>
      <c r="BI22" s="622"/>
      <c r="BJ22" s="622"/>
      <c r="BK22" s="622"/>
      <c r="BL22" s="622"/>
      <c r="BM22" s="622"/>
      <c r="BN22" s="623"/>
      <c r="BO22" s="659" t="s">
        <v>132</v>
      </c>
      <c r="BP22" s="659"/>
      <c r="BQ22" s="659"/>
      <c r="BR22" s="659"/>
      <c r="BS22" s="660" t="s">
        <v>244</v>
      </c>
      <c r="BT22" s="660"/>
      <c r="BU22" s="660"/>
      <c r="BV22" s="660"/>
      <c r="BW22" s="660"/>
      <c r="BX22" s="660"/>
      <c r="BY22" s="660"/>
      <c r="BZ22" s="660"/>
      <c r="CA22" s="660"/>
      <c r="CB22" s="695"/>
      <c r="CD22" s="673" t="s">
        <v>291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292</v>
      </c>
      <c r="C23" s="619"/>
      <c r="D23" s="619"/>
      <c r="E23" s="619"/>
      <c r="F23" s="619"/>
      <c r="G23" s="619"/>
      <c r="H23" s="619"/>
      <c r="I23" s="619"/>
      <c r="J23" s="619"/>
      <c r="K23" s="619"/>
      <c r="L23" s="619"/>
      <c r="M23" s="619"/>
      <c r="N23" s="619"/>
      <c r="O23" s="619"/>
      <c r="P23" s="619"/>
      <c r="Q23" s="620"/>
      <c r="R23" s="621">
        <v>416798</v>
      </c>
      <c r="S23" s="622"/>
      <c r="T23" s="622"/>
      <c r="U23" s="622"/>
      <c r="V23" s="622"/>
      <c r="W23" s="622"/>
      <c r="X23" s="622"/>
      <c r="Y23" s="623"/>
      <c r="Z23" s="659">
        <v>5.4</v>
      </c>
      <c r="AA23" s="659"/>
      <c r="AB23" s="659"/>
      <c r="AC23" s="659"/>
      <c r="AD23" s="660" t="s">
        <v>132</v>
      </c>
      <c r="AE23" s="660"/>
      <c r="AF23" s="660"/>
      <c r="AG23" s="660"/>
      <c r="AH23" s="660"/>
      <c r="AI23" s="660"/>
      <c r="AJ23" s="660"/>
      <c r="AK23" s="660"/>
      <c r="AL23" s="624" t="s">
        <v>132</v>
      </c>
      <c r="AM23" s="625"/>
      <c r="AN23" s="625"/>
      <c r="AO23" s="661"/>
      <c r="AP23" s="618" t="s">
        <v>293</v>
      </c>
      <c r="AQ23" s="699"/>
      <c r="AR23" s="699"/>
      <c r="AS23" s="699"/>
      <c r="AT23" s="699"/>
      <c r="AU23" s="699"/>
      <c r="AV23" s="699"/>
      <c r="AW23" s="699"/>
      <c r="AX23" s="699"/>
      <c r="AY23" s="699"/>
      <c r="AZ23" s="699"/>
      <c r="BA23" s="699"/>
      <c r="BB23" s="699"/>
      <c r="BC23" s="699"/>
      <c r="BD23" s="699"/>
      <c r="BE23" s="699"/>
      <c r="BF23" s="700"/>
      <c r="BG23" s="621">
        <v>12070</v>
      </c>
      <c r="BH23" s="622"/>
      <c r="BI23" s="622"/>
      <c r="BJ23" s="622"/>
      <c r="BK23" s="622"/>
      <c r="BL23" s="622"/>
      <c r="BM23" s="622"/>
      <c r="BN23" s="623"/>
      <c r="BO23" s="659">
        <v>1.2</v>
      </c>
      <c r="BP23" s="659"/>
      <c r="BQ23" s="659"/>
      <c r="BR23" s="659"/>
      <c r="BS23" s="660" t="s">
        <v>132</v>
      </c>
      <c r="BT23" s="660"/>
      <c r="BU23" s="660"/>
      <c r="BV23" s="660"/>
      <c r="BW23" s="660"/>
      <c r="BX23" s="660"/>
      <c r="BY23" s="660"/>
      <c r="BZ23" s="660"/>
      <c r="CA23" s="660"/>
      <c r="CB23" s="695"/>
      <c r="CD23" s="673" t="s">
        <v>232</v>
      </c>
      <c r="CE23" s="674"/>
      <c r="CF23" s="674"/>
      <c r="CG23" s="674"/>
      <c r="CH23" s="674"/>
      <c r="CI23" s="674"/>
      <c r="CJ23" s="674"/>
      <c r="CK23" s="674"/>
      <c r="CL23" s="674"/>
      <c r="CM23" s="674"/>
      <c r="CN23" s="674"/>
      <c r="CO23" s="674"/>
      <c r="CP23" s="674"/>
      <c r="CQ23" s="675"/>
      <c r="CR23" s="673" t="s">
        <v>294</v>
      </c>
      <c r="CS23" s="674"/>
      <c r="CT23" s="674"/>
      <c r="CU23" s="674"/>
      <c r="CV23" s="674"/>
      <c r="CW23" s="674"/>
      <c r="CX23" s="674"/>
      <c r="CY23" s="675"/>
      <c r="CZ23" s="673" t="s">
        <v>295</v>
      </c>
      <c r="DA23" s="674"/>
      <c r="DB23" s="674"/>
      <c r="DC23" s="675"/>
      <c r="DD23" s="673" t="s">
        <v>296</v>
      </c>
      <c r="DE23" s="674"/>
      <c r="DF23" s="674"/>
      <c r="DG23" s="674"/>
      <c r="DH23" s="674"/>
      <c r="DI23" s="674"/>
      <c r="DJ23" s="674"/>
      <c r="DK23" s="675"/>
      <c r="DL23" s="711" t="s">
        <v>297</v>
      </c>
      <c r="DM23" s="712"/>
      <c r="DN23" s="712"/>
      <c r="DO23" s="712"/>
      <c r="DP23" s="712"/>
      <c r="DQ23" s="712"/>
      <c r="DR23" s="712"/>
      <c r="DS23" s="712"/>
      <c r="DT23" s="712"/>
      <c r="DU23" s="712"/>
      <c r="DV23" s="713"/>
      <c r="DW23" s="673" t="s">
        <v>298</v>
      </c>
      <c r="DX23" s="674"/>
      <c r="DY23" s="674"/>
      <c r="DZ23" s="674"/>
      <c r="EA23" s="674"/>
      <c r="EB23" s="674"/>
      <c r="EC23" s="675"/>
    </row>
    <row r="24" spans="2:133" ht="11.25" customHeight="1" x14ac:dyDescent="0.15">
      <c r="B24" s="618" t="s">
        <v>299</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59" t="s">
        <v>244</v>
      </c>
      <c r="AA24" s="659"/>
      <c r="AB24" s="659"/>
      <c r="AC24" s="659"/>
      <c r="AD24" s="660" t="s">
        <v>244</v>
      </c>
      <c r="AE24" s="660"/>
      <c r="AF24" s="660"/>
      <c r="AG24" s="660"/>
      <c r="AH24" s="660"/>
      <c r="AI24" s="660"/>
      <c r="AJ24" s="660"/>
      <c r="AK24" s="660"/>
      <c r="AL24" s="624" t="s">
        <v>244</v>
      </c>
      <c r="AM24" s="625"/>
      <c r="AN24" s="625"/>
      <c r="AO24" s="661"/>
      <c r="AP24" s="618" t="s">
        <v>300</v>
      </c>
      <c r="AQ24" s="699"/>
      <c r="AR24" s="699"/>
      <c r="AS24" s="699"/>
      <c r="AT24" s="699"/>
      <c r="AU24" s="699"/>
      <c r="AV24" s="699"/>
      <c r="AW24" s="699"/>
      <c r="AX24" s="699"/>
      <c r="AY24" s="699"/>
      <c r="AZ24" s="699"/>
      <c r="BA24" s="699"/>
      <c r="BB24" s="699"/>
      <c r="BC24" s="699"/>
      <c r="BD24" s="699"/>
      <c r="BE24" s="699"/>
      <c r="BF24" s="700"/>
      <c r="BG24" s="621" t="s">
        <v>244</v>
      </c>
      <c r="BH24" s="622"/>
      <c r="BI24" s="622"/>
      <c r="BJ24" s="622"/>
      <c r="BK24" s="622"/>
      <c r="BL24" s="622"/>
      <c r="BM24" s="622"/>
      <c r="BN24" s="623"/>
      <c r="BO24" s="659" t="s">
        <v>244</v>
      </c>
      <c r="BP24" s="659"/>
      <c r="BQ24" s="659"/>
      <c r="BR24" s="659"/>
      <c r="BS24" s="660" t="s">
        <v>244</v>
      </c>
      <c r="BT24" s="660"/>
      <c r="BU24" s="660"/>
      <c r="BV24" s="660"/>
      <c r="BW24" s="660"/>
      <c r="BX24" s="660"/>
      <c r="BY24" s="660"/>
      <c r="BZ24" s="660"/>
      <c r="CA24" s="660"/>
      <c r="CB24" s="695"/>
      <c r="CD24" s="679" t="s">
        <v>301</v>
      </c>
      <c r="CE24" s="680"/>
      <c r="CF24" s="680"/>
      <c r="CG24" s="680"/>
      <c r="CH24" s="680"/>
      <c r="CI24" s="680"/>
      <c r="CJ24" s="680"/>
      <c r="CK24" s="680"/>
      <c r="CL24" s="680"/>
      <c r="CM24" s="680"/>
      <c r="CN24" s="680"/>
      <c r="CO24" s="680"/>
      <c r="CP24" s="680"/>
      <c r="CQ24" s="681"/>
      <c r="CR24" s="676">
        <v>2337022</v>
      </c>
      <c r="CS24" s="677"/>
      <c r="CT24" s="677"/>
      <c r="CU24" s="677"/>
      <c r="CV24" s="677"/>
      <c r="CW24" s="677"/>
      <c r="CX24" s="677"/>
      <c r="CY24" s="702"/>
      <c r="CZ24" s="703">
        <v>31.3</v>
      </c>
      <c r="DA24" s="685"/>
      <c r="DB24" s="685"/>
      <c r="DC24" s="705"/>
      <c r="DD24" s="701">
        <v>1751220</v>
      </c>
      <c r="DE24" s="677"/>
      <c r="DF24" s="677"/>
      <c r="DG24" s="677"/>
      <c r="DH24" s="677"/>
      <c r="DI24" s="677"/>
      <c r="DJ24" s="677"/>
      <c r="DK24" s="702"/>
      <c r="DL24" s="701">
        <v>1716473</v>
      </c>
      <c r="DM24" s="677"/>
      <c r="DN24" s="677"/>
      <c r="DO24" s="677"/>
      <c r="DP24" s="677"/>
      <c r="DQ24" s="677"/>
      <c r="DR24" s="677"/>
      <c r="DS24" s="677"/>
      <c r="DT24" s="677"/>
      <c r="DU24" s="677"/>
      <c r="DV24" s="702"/>
      <c r="DW24" s="703">
        <v>39.200000000000003</v>
      </c>
      <c r="DX24" s="685"/>
      <c r="DY24" s="685"/>
      <c r="DZ24" s="685"/>
      <c r="EA24" s="685"/>
      <c r="EB24" s="685"/>
      <c r="EC24" s="704"/>
    </row>
    <row r="25" spans="2:133" ht="11.25" customHeight="1" x14ac:dyDescent="0.15">
      <c r="B25" s="618" t="s">
        <v>302</v>
      </c>
      <c r="C25" s="619"/>
      <c r="D25" s="619"/>
      <c r="E25" s="619"/>
      <c r="F25" s="619"/>
      <c r="G25" s="619"/>
      <c r="H25" s="619"/>
      <c r="I25" s="619"/>
      <c r="J25" s="619"/>
      <c r="K25" s="619"/>
      <c r="L25" s="619"/>
      <c r="M25" s="619"/>
      <c r="N25" s="619"/>
      <c r="O25" s="619"/>
      <c r="P25" s="619"/>
      <c r="Q25" s="620"/>
      <c r="R25" s="621">
        <v>4781517</v>
      </c>
      <c r="S25" s="622"/>
      <c r="T25" s="622"/>
      <c r="U25" s="622"/>
      <c r="V25" s="622"/>
      <c r="W25" s="622"/>
      <c r="X25" s="622"/>
      <c r="Y25" s="623"/>
      <c r="Z25" s="659">
        <v>61.9</v>
      </c>
      <c r="AA25" s="659"/>
      <c r="AB25" s="659"/>
      <c r="AC25" s="659"/>
      <c r="AD25" s="660">
        <v>4333764</v>
      </c>
      <c r="AE25" s="660"/>
      <c r="AF25" s="660"/>
      <c r="AG25" s="660"/>
      <c r="AH25" s="660"/>
      <c r="AI25" s="660"/>
      <c r="AJ25" s="660"/>
      <c r="AK25" s="660"/>
      <c r="AL25" s="624">
        <v>100</v>
      </c>
      <c r="AM25" s="625"/>
      <c r="AN25" s="625"/>
      <c r="AO25" s="661"/>
      <c r="AP25" s="618" t="s">
        <v>303</v>
      </c>
      <c r="AQ25" s="699"/>
      <c r="AR25" s="699"/>
      <c r="AS25" s="699"/>
      <c r="AT25" s="699"/>
      <c r="AU25" s="699"/>
      <c r="AV25" s="699"/>
      <c r="AW25" s="699"/>
      <c r="AX25" s="699"/>
      <c r="AY25" s="699"/>
      <c r="AZ25" s="699"/>
      <c r="BA25" s="699"/>
      <c r="BB25" s="699"/>
      <c r="BC25" s="699"/>
      <c r="BD25" s="699"/>
      <c r="BE25" s="699"/>
      <c r="BF25" s="700"/>
      <c r="BG25" s="621" t="s">
        <v>244</v>
      </c>
      <c r="BH25" s="622"/>
      <c r="BI25" s="622"/>
      <c r="BJ25" s="622"/>
      <c r="BK25" s="622"/>
      <c r="BL25" s="622"/>
      <c r="BM25" s="622"/>
      <c r="BN25" s="623"/>
      <c r="BO25" s="659" t="s">
        <v>244</v>
      </c>
      <c r="BP25" s="659"/>
      <c r="BQ25" s="659"/>
      <c r="BR25" s="659"/>
      <c r="BS25" s="660" t="s">
        <v>132</v>
      </c>
      <c r="BT25" s="660"/>
      <c r="BU25" s="660"/>
      <c r="BV25" s="660"/>
      <c r="BW25" s="660"/>
      <c r="BX25" s="660"/>
      <c r="BY25" s="660"/>
      <c r="BZ25" s="660"/>
      <c r="CA25" s="660"/>
      <c r="CB25" s="695"/>
      <c r="CD25" s="618" t="s">
        <v>304</v>
      </c>
      <c r="CE25" s="619"/>
      <c r="CF25" s="619"/>
      <c r="CG25" s="619"/>
      <c r="CH25" s="619"/>
      <c r="CI25" s="619"/>
      <c r="CJ25" s="619"/>
      <c r="CK25" s="619"/>
      <c r="CL25" s="619"/>
      <c r="CM25" s="619"/>
      <c r="CN25" s="619"/>
      <c r="CO25" s="619"/>
      <c r="CP25" s="619"/>
      <c r="CQ25" s="620"/>
      <c r="CR25" s="621">
        <v>810144</v>
      </c>
      <c r="CS25" s="634"/>
      <c r="CT25" s="634"/>
      <c r="CU25" s="634"/>
      <c r="CV25" s="634"/>
      <c r="CW25" s="634"/>
      <c r="CX25" s="634"/>
      <c r="CY25" s="635"/>
      <c r="CZ25" s="624">
        <v>10.8</v>
      </c>
      <c r="DA25" s="636"/>
      <c r="DB25" s="636"/>
      <c r="DC25" s="637"/>
      <c r="DD25" s="627">
        <v>789995</v>
      </c>
      <c r="DE25" s="634"/>
      <c r="DF25" s="634"/>
      <c r="DG25" s="634"/>
      <c r="DH25" s="634"/>
      <c r="DI25" s="634"/>
      <c r="DJ25" s="634"/>
      <c r="DK25" s="635"/>
      <c r="DL25" s="627">
        <v>769252</v>
      </c>
      <c r="DM25" s="634"/>
      <c r="DN25" s="634"/>
      <c r="DO25" s="634"/>
      <c r="DP25" s="634"/>
      <c r="DQ25" s="634"/>
      <c r="DR25" s="634"/>
      <c r="DS25" s="634"/>
      <c r="DT25" s="634"/>
      <c r="DU25" s="634"/>
      <c r="DV25" s="635"/>
      <c r="DW25" s="624">
        <v>17.600000000000001</v>
      </c>
      <c r="DX25" s="636"/>
      <c r="DY25" s="636"/>
      <c r="DZ25" s="636"/>
      <c r="EA25" s="636"/>
      <c r="EB25" s="636"/>
      <c r="EC25" s="648"/>
    </row>
    <row r="26" spans="2:133" ht="11.25" customHeight="1" x14ac:dyDescent="0.15">
      <c r="B26" s="618" t="s">
        <v>305</v>
      </c>
      <c r="C26" s="619"/>
      <c r="D26" s="619"/>
      <c r="E26" s="619"/>
      <c r="F26" s="619"/>
      <c r="G26" s="619"/>
      <c r="H26" s="619"/>
      <c r="I26" s="619"/>
      <c r="J26" s="619"/>
      <c r="K26" s="619"/>
      <c r="L26" s="619"/>
      <c r="M26" s="619"/>
      <c r="N26" s="619"/>
      <c r="O26" s="619"/>
      <c r="P26" s="619"/>
      <c r="Q26" s="620"/>
      <c r="R26" s="621">
        <v>1072</v>
      </c>
      <c r="S26" s="622"/>
      <c r="T26" s="622"/>
      <c r="U26" s="622"/>
      <c r="V26" s="622"/>
      <c r="W26" s="622"/>
      <c r="X26" s="622"/>
      <c r="Y26" s="623"/>
      <c r="Z26" s="659">
        <v>0</v>
      </c>
      <c r="AA26" s="659"/>
      <c r="AB26" s="659"/>
      <c r="AC26" s="659"/>
      <c r="AD26" s="660">
        <v>1072</v>
      </c>
      <c r="AE26" s="660"/>
      <c r="AF26" s="660"/>
      <c r="AG26" s="660"/>
      <c r="AH26" s="660"/>
      <c r="AI26" s="660"/>
      <c r="AJ26" s="660"/>
      <c r="AK26" s="660"/>
      <c r="AL26" s="624">
        <v>0</v>
      </c>
      <c r="AM26" s="625"/>
      <c r="AN26" s="625"/>
      <c r="AO26" s="661"/>
      <c r="AP26" s="618" t="s">
        <v>306</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59" t="s">
        <v>244</v>
      </c>
      <c r="BP26" s="659"/>
      <c r="BQ26" s="659"/>
      <c r="BR26" s="659"/>
      <c r="BS26" s="660" t="s">
        <v>132</v>
      </c>
      <c r="BT26" s="660"/>
      <c r="BU26" s="660"/>
      <c r="BV26" s="660"/>
      <c r="BW26" s="660"/>
      <c r="BX26" s="660"/>
      <c r="BY26" s="660"/>
      <c r="BZ26" s="660"/>
      <c r="CA26" s="660"/>
      <c r="CB26" s="695"/>
      <c r="CD26" s="618" t="s">
        <v>307</v>
      </c>
      <c r="CE26" s="619"/>
      <c r="CF26" s="619"/>
      <c r="CG26" s="619"/>
      <c r="CH26" s="619"/>
      <c r="CI26" s="619"/>
      <c r="CJ26" s="619"/>
      <c r="CK26" s="619"/>
      <c r="CL26" s="619"/>
      <c r="CM26" s="619"/>
      <c r="CN26" s="619"/>
      <c r="CO26" s="619"/>
      <c r="CP26" s="619"/>
      <c r="CQ26" s="620"/>
      <c r="CR26" s="621">
        <v>459127</v>
      </c>
      <c r="CS26" s="622"/>
      <c r="CT26" s="622"/>
      <c r="CU26" s="622"/>
      <c r="CV26" s="622"/>
      <c r="CW26" s="622"/>
      <c r="CX26" s="622"/>
      <c r="CY26" s="623"/>
      <c r="CZ26" s="624">
        <v>6.1</v>
      </c>
      <c r="DA26" s="636"/>
      <c r="DB26" s="636"/>
      <c r="DC26" s="637"/>
      <c r="DD26" s="627">
        <v>438978</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308</v>
      </c>
      <c r="C27" s="619"/>
      <c r="D27" s="619"/>
      <c r="E27" s="619"/>
      <c r="F27" s="619"/>
      <c r="G27" s="619"/>
      <c r="H27" s="619"/>
      <c r="I27" s="619"/>
      <c r="J27" s="619"/>
      <c r="K27" s="619"/>
      <c r="L27" s="619"/>
      <c r="M27" s="619"/>
      <c r="N27" s="619"/>
      <c r="O27" s="619"/>
      <c r="P27" s="619"/>
      <c r="Q27" s="620"/>
      <c r="R27" s="621">
        <v>19014</v>
      </c>
      <c r="S27" s="622"/>
      <c r="T27" s="622"/>
      <c r="U27" s="622"/>
      <c r="V27" s="622"/>
      <c r="W27" s="622"/>
      <c r="X27" s="622"/>
      <c r="Y27" s="623"/>
      <c r="Z27" s="659">
        <v>0.2</v>
      </c>
      <c r="AA27" s="659"/>
      <c r="AB27" s="659"/>
      <c r="AC27" s="659"/>
      <c r="AD27" s="660" t="s">
        <v>244</v>
      </c>
      <c r="AE27" s="660"/>
      <c r="AF27" s="660"/>
      <c r="AG27" s="660"/>
      <c r="AH27" s="660"/>
      <c r="AI27" s="660"/>
      <c r="AJ27" s="660"/>
      <c r="AK27" s="660"/>
      <c r="AL27" s="624" t="s">
        <v>132</v>
      </c>
      <c r="AM27" s="625"/>
      <c r="AN27" s="625"/>
      <c r="AO27" s="661"/>
      <c r="AP27" s="618" t="s">
        <v>309</v>
      </c>
      <c r="AQ27" s="619"/>
      <c r="AR27" s="619"/>
      <c r="AS27" s="619"/>
      <c r="AT27" s="619"/>
      <c r="AU27" s="619"/>
      <c r="AV27" s="619"/>
      <c r="AW27" s="619"/>
      <c r="AX27" s="619"/>
      <c r="AY27" s="619"/>
      <c r="AZ27" s="619"/>
      <c r="BA27" s="619"/>
      <c r="BB27" s="619"/>
      <c r="BC27" s="619"/>
      <c r="BD27" s="619"/>
      <c r="BE27" s="619"/>
      <c r="BF27" s="620"/>
      <c r="BG27" s="621">
        <v>1022793</v>
      </c>
      <c r="BH27" s="622"/>
      <c r="BI27" s="622"/>
      <c r="BJ27" s="622"/>
      <c r="BK27" s="622"/>
      <c r="BL27" s="622"/>
      <c r="BM27" s="622"/>
      <c r="BN27" s="623"/>
      <c r="BO27" s="659">
        <v>100</v>
      </c>
      <c r="BP27" s="659"/>
      <c r="BQ27" s="659"/>
      <c r="BR27" s="659"/>
      <c r="BS27" s="660">
        <v>69427</v>
      </c>
      <c r="BT27" s="660"/>
      <c r="BU27" s="660"/>
      <c r="BV27" s="660"/>
      <c r="BW27" s="660"/>
      <c r="BX27" s="660"/>
      <c r="BY27" s="660"/>
      <c r="BZ27" s="660"/>
      <c r="CA27" s="660"/>
      <c r="CB27" s="695"/>
      <c r="CD27" s="618" t="s">
        <v>310</v>
      </c>
      <c r="CE27" s="619"/>
      <c r="CF27" s="619"/>
      <c r="CG27" s="619"/>
      <c r="CH27" s="619"/>
      <c r="CI27" s="619"/>
      <c r="CJ27" s="619"/>
      <c r="CK27" s="619"/>
      <c r="CL27" s="619"/>
      <c r="CM27" s="619"/>
      <c r="CN27" s="619"/>
      <c r="CO27" s="619"/>
      <c r="CP27" s="619"/>
      <c r="CQ27" s="620"/>
      <c r="CR27" s="621">
        <v>734820</v>
      </c>
      <c r="CS27" s="634"/>
      <c r="CT27" s="634"/>
      <c r="CU27" s="634"/>
      <c r="CV27" s="634"/>
      <c r="CW27" s="634"/>
      <c r="CX27" s="634"/>
      <c r="CY27" s="635"/>
      <c r="CZ27" s="624">
        <v>9.8000000000000007</v>
      </c>
      <c r="DA27" s="636"/>
      <c r="DB27" s="636"/>
      <c r="DC27" s="637"/>
      <c r="DD27" s="627">
        <v>204187</v>
      </c>
      <c r="DE27" s="634"/>
      <c r="DF27" s="634"/>
      <c r="DG27" s="634"/>
      <c r="DH27" s="634"/>
      <c r="DI27" s="634"/>
      <c r="DJ27" s="634"/>
      <c r="DK27" s="635"/>
      <c r="DL27" s="627">
        <v>190183</v>
      </c>
      <c r="DM27" s="634"/>
      <c r="DN27" s="634"/>
      <c r="DO27" s="634"/>
      <c r="DP27" s="634"/>
      <c r="DQ27" s="634"/>
      <c r="DR27" s="634"/>
      <c r="DS27" s="634"/>
      <c r="DT27" s="634"/>
      <c r="DU27" s="634"/>
      <c r="DV27" s="635"/>
      <c r="DW27" s="624">
        <v>4.3</v>
      </c>
      <c r="DX27" s="636"/>
      <c r="DY27" s="636"/>
      <c r="DZ27" s="636"/>
      <c r="EA27" s="636"/>
      <c r="EB27" s="636"/>
      <c r="EC27" s="648"/>
    </row>
    <row r="28" spans="2:133" ht="11.25" customHeight="1" x14ac:dyDescent="0.15">
      <c r="B28" s="618" t="s">
        <v>311</v>
      </c>
      <c r="C28" s="619"/>
      <c r="D28" s="619"/>
      <c r="E28" s="619"/>
      <c r="F28" s="619"/>
      <c r="G28" s="619"/>
      <c r="H28" s="619"/>
      <c r="I28" s="619"/>
      <c r="J28" s="619"/>
      <c r="K28" s="619"/>
      <c r="L28" s="619"/>
      <c r="M28" s="619"/>
      <c r="N28" s="619"/>
      <c r="O28" s="619"/>
      <c r="P28" s="619"/>
      <c r="Q28" s="620"/>
      <c r="R28" s="621">
        <v>41641</v>
      </c>
      <c r="S28" s="622"/>
      <c r="T28" s="622"/>
      <c r="U28" s="622"/>
      <c r="V28" s="622"/>
      <c r="W28" s="622"/>
      <c r="X28" s="622"/>
      <c r="Y28" s="623"/>
      <c r="Z28" s="659">
        <v>0.5</v>
      </c>
      <c r="AA28" s="659"/>
      <c r="AB28" s="659"/>
      <c r="AC28" s="659"/>
      <c r="AD28" s="660" t="s">
        <v>132</v>
      </c>
      <c r="AE28" s="660"/>
      <c r="AF28" s="660"/>
      <c r="AG28" s="660"/>
      <c r="AH28" s="660"/>
      <c r="AI28" s="660"/>
      <c r="AJ28" s="660"/>
      <c r="AK28" s="660"/>
      <c r="AL28" s="624" t="s">
        <v>132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312</v>
      </c>
      <c r="CE28" s="619"/>
      <c r="CF28" s="619"/>
      <c r="CG28" s="619"/>
      <c r="CH28" s="619"/>
      <c r="CI28" s="619"/>
      <c r="CJ28" s="619"/>
      <c r="CK28" s="619"/>
      <c r="CL28" s="619"/>
      <c r="CM28" s="619"/>
      <c r="CN28" s="619"/>
      <c r="CO28" s="619"/>
      <c r="CP28" s="619"/>
      <c r="CQ28" s="620"/>
      <c r="CR28" s="621">
        <v>792058</v>
      </c>
      <c r="CS28" s="622"/>
      <c r="CT28" s="622"/>
      <c r="CU28" s="622"/>
      <c r="CV28" s="622"/>
      <c r="CW28" s="622"/>
      <c r="CX28" s="622"/>
      <c r="CY28" s="623"/>
      <c r="CZ28" s="624">
        <v>10.6</v>
      </c>
      <c r="DA28" s="636"/>
      <c r="DB28" s="636"/>
      <c r="DC28" s="637"/>
      <c r="DD28" s="627">
        <v>757038</v>
      </c>
      <c r="DE28" s="622"/>
      <c r="DF28" s="622"/>
      <c r="DG28" s="622"/>
      <c r="DH28" s="622"/>
      <c r="DI28" s="622"/>
      <c r="DJ28" s="622"/>
      <c r="DK28" s="623"/>
      <c r="DL28" s="627">
        <v>757038</v>
      </c>
      <c r="DM28" s="622"/>
      <c r="DN28" s="622"/>
      <c r="DO28" s="622"/>
      <c r="DP28" s="622"/>
      <c r="DQ28" s="622"/>
      <c r="DR28" s="622"/>
      <c r="DS28" s="622"/>
      <c r="DT28" s="622"/>
      <c r="DU28" s="622"/>
      <c r="DV28" s="623"/>
      <c r="DW28" s="624">
        <v>17.3</v>
      </c>
      <c r="DX28" s="636"/>
      <c r="DY28" s="636"/>
      <c r="DZ28" s="636"/>
      <c r="EA28" s="636"/>
      <c r="EB28" s="636"/>
      <c r="EC28" s="648"/>
    </row>
    <row r="29" spans="2:133" ht="11.25" customHeight="1" x14ac:dyDescent="0.15">
      <c r="B29" s="618" t="s">
        <v>313</v>
      </c>
      <c r="C29" s="619"/>
      <c r="D29" s="619"/>
      <c r="E29" s="619"/>
      <c r="F29" s="619"/>
      <c r="G29" s="619"/>
      <c r="H29" s="619"/>
      <c r="I29" s="619"/>
      <c r="J29" s="619"/>
      <c r="K29" s="619"/>
      <c r="L29" s="619"/>
      <c r="M29" s="619"/>
      <c r="N29" s="619"/>
      <c r="O29" s="619"/>
      <c r="P29" s="619"/>
      <c r="Q29" s="620"/>
      <c r="R29" s="621">
        <v>16495</v>
      </c>
      <c r="S29" s="622"/>
      <c r="T29" s="622"/>
      <c r="U29" s="622"/>
      <c r="V29" s="622"/>
      <c r="W29" s="622"/>
      <c r="X29" s="622"/>
      <c r="Y29" s="623"/>
      <c r="Z29" s="659">
        <v>0.2</v>
      </c>
      <c r="AA29" s="659"/>
      <c r="AB29" s="659"/>
      <c r="AC29" s="659"/>
      <c r="AD29" s="660" t="s">
        <v>244</v>
      </c>
      <c r="AE29" s="660"/>
      <c r="AF29" s="660"/>
      <c r="AG29" s="660"/>
      <c r="AH29" s="660"/>
      <c r="AI29" s="660"/>
      <c r="AJ29" s="660"/>
      <c r="AK29" s="660"/>
      <c r="AL29" s="624" t="s">
        <v>244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314</v>
      </c>
      <c r="CE29" s="641"/>
      <c r="CF29" s="618" t="s">
        <v>315</v>
      </c>
      <c r="CG29" s="619"/>
      <c r="CH29" s="619"/>
      <c r="CI29" s="619"/>
      <c r="CJ29" s="619"/>
      <c r="CK29" s="619"/>
      <c r="CL29" s="619"/>
      <c r="CM29" s="619"/>
      <c r="CN29" s="619"/>
      <c r="CO29" s="619"/>
      <c r="CP29" s="619"/>
      <c r="CQ29" s="620"/>
      <c r="CR29" s="621">
        <v>792058</v>
      </c>
      <c r="CS29" s="634"/>
      <c r="CT29" s="634"/>
      <c r="CU29" s="634"/>
      <c r="CV29" s="634"/>
      <c r="CW29" s="634"/>
      <c r="CX29" s="634"/>
      <c r="CY29" s="635"/>
      <c r="CZ29" s="624">
        <v>10.6</v>
      </c>
      <c r="DA29" s="636"/>
      <c r="DB29" s="636"/>
      <c r="DC29" s="637"/>
      <c r="DD29" s="627">
        <v>757038</v>
      </c>
      <c r="DE29" s="634"/>
      <c r="DF29" s="634"/>
      <c r="DG29" s="634"/>
      <c r="DH29" s="634"/>
      <c r="DI29" s="634"/>
      <c r="DJ29" s="634"/>
      <c r="DK29" s="635"/>
      <c r="DL29" s="627">
        <v>757038</v>
      </c>
      <c r="DM29" s="634"/>
      <c r="DN29" s="634"/>
      <c r="DO29" s="634"/>
      <c r="DP29" s="634"/>
      <c r="DQ29" s="634"/>
      <c r="DR29" s="634"/>
      <c r="DS29" s="634"/>
      <c r="DT29" s="634"/>
      <c r="DU29" s="634"/>
      <c r="DV29" s="635"/>
      <c r="DW29" s="624">
        <v>17.3</v>
      </c>
      <c r="DX29" s="636"/>
      <c r="DY29" s="636"/>
      <c r="DZ29" s="636"/>
      <c r="EA29" s="636"/>
      <c r="EB29" s="636"/>
      <c r="EC29" s="648"/>
    </row>
    <row r="30" spans="2:133" ht="11.25" customHeight="1" x14ac:dyDescent="0.15">
      <c r="B30" s="618" t="s">
        <v>316</v>
      </c>
      <c r="C30" s="619"/>
      <c r="D30" s="619"/>
      <c r="E30" s="619"/>
      <c r="F30" s="619"/>
      <c r="G30" s="619"/>
      <c r="H30" s="619"/>
      <c r="I30" s="619"/>
      <c r="J30" s="619"/>
      <c r="K30" s="619"/>
      <c r="L30" s="619"/>
      <c r="M30" s="619"/>
      <c r="N30" s="619"/>
      <c r="O30" s="619"/>
      <c r="P30" s="619"/>
      <c r="Q30" s="620"/>
      <c r="R30" s="621">
        <v>1028315</v>
      </c>
      <c r="S30" s="622"/>
      <c r="T30" s="622"/>
      <c r="U30" s="622"/>
      <c r="V30" s="622"/>
      <c r="W30" s="622"/>
      <c r="X30" s="622"/>
      <c r="Y30" s="623"/>
      <c r="Z30" s="659">
        <v>13.3</v>
      </c>
      <c r="AA30" s="659"/>
      <c r="AB30" s="659"/>
      <c r="AC30" s="659"/>
      <c r="AD30" s="660" t="s">
        <v>244</v>
      </c>
      <c r="AE30" s="660"/>
      <c r="AF30" s="660"/>
      <c r="AG30" s="660"/>
      <c r="AH30" s="660"/>
      <c r="AI30" s="660"/>
      <c r="AJ30" s="660"/>
      <c r="AK30" s="660"/>
      <c r="AL30" s="624" t="s">
        <v>132</v>
      </c>
      <c r="AM30" s="625"/>
      <c r="AN30" s="625"/>
      <c r="AO30" s="661"/>
      <c r="AP30" s="673" t="s">
        <v>232</v>
      </c>
      <c r="AQ30" s="674"/>
      <c r="AR30" s="674"/>
      <c r="AS30" s="674"/>
      <c r="AT30" s="674"/>
      <c r="AU30" s="674"/>
      <c r="AV30" s="674"/>
      <c r="AW30" s="674"/>
      <c r="AX30" s="674"/>
      <c r="AY30" s="674"/>
      <c r="AZ30" s="674"/>
      <c r="BA30" s="674"/>
      <c r="BB30" s="674"/>
      <c r="BC30" s="674"/>
      <c r="BD30" s="674"/>
      <c r="BE30" s="674"/>
      <c r="BF30" s="675"/>
      <c r="BG30" s="673" t="s">
        <v>317</v>
      </c>
      <c r="BH30" s="693"/>
      <c r="BI30" s="693"/>
      <c r="BJ30" s="693"/>
      <c r="BK30" s="693"/>
      <c r="BL30" s="693"/>
      <c r="BM30" s="693"/>
      <c r="BN30" s="693"/>
      <c r="BO30" s="693"/>
      <c r="BP30" s="693"/>
      <c r="BQ30" s="694"/>
      <c r="BR30" s="673" t="s">
        <v>318</v>
      </c>
      <c r="BS30" s="693"/>
      <c r="BT30" s="693"/>
      <c r="BU30" s="693"/>
      <c r="BV30" s="693"/>
      <c r="BW30" s="693"/>
      <c r="BX30" s="693"/>
      <c r="BY30" s="693"/>
      <c r="BZ30" s="693"/>
      <c r="CA30" s="693"/>
      <c r="CB30" s="694"/>
      <c r="CD30" s="642"/>
      <c r="CE30" s="643"/>
      <c r="CF30" s="618" t="s">
        <v>319</v>
      </c>
      <c r="CG30" s="619"/>
      <c r="CH30" s="619"/>
      <c r="CI30" s="619"/>
      <c r="CJ30" s="619"/>
      <c r="CK30" s="619"/>
      <c r="CL30" s="619"/>
      <c r="CM30" s="619"/>
      <c r="CN30" s="619"/>
      <c r="CO30" s="619"/>
      <c r="CP30" s="619"/>
      <c r="CQ30" s="620"/>
      <c r="CR30" s="621">
        <v>764390</v>
      </c>
      <c r="CS30" s="622"/>
      <c r="CT30" s="622"/>
      <c r="CU30" s="622"/>
      <c r="CV30" s="622"/>
      <c r="CW30" s="622"/>
      <c r="CX30" s="622"/>
      <c r="CY30" s="623"/>
      <c r="CZ30" s="624">
        <v>10.199999999999999</v>
      </c>
      <c r="DA30" s="636"/>
      <c r="DB30" s="636"/>
      <c r="DC30" s="637"/>
      <c r="DD30" s="627">
        <v>729370</v>
      </c>
      <c r="DE30" s="622"/>
      <c r="DF30" s="622"/>
      <c r="DG30" s="622"/>
      <c r="DH30" s="622"/>
      <c r="DI30" s="622"/>
      <c r="DJ30" s="622"/>
      <c r="DK30" s="623"/>
      <c r="DL30" s="627">
        <v>729370</v>
      </c>
      <c r="DM30" s="622"/>
      <c r="DN30" s="622"/>
      <c r="DO30" s="622"/>
      <c r="DP30" s="622"/>
      <c r="DQ30" s="622"/>
      <c r="DR30" s="622"/>
      <c r="DS30" s="622"/>
      <c r="DT30" s="622"/>
      <c r="DU30" s="622"/>
      <c r="DV30" s="623"/>
      <c r="DW30" s="624">
        <v>16.7</v>
      </c>
      <c r="DX30" s="636"/>
      <c r="DY30" s="636"/>
      <c r="DZ30" s="636"/>
      <c r="EA30" s="636"/>
      <c r="EB30" s="636"/>
      <c r="EC30" s="648"/>
    </row>
    <row r="31" spans="2:133" ht="11.25" customHeight="1" x14ac:dyDescent="0.15">
      <c r="B31" s="696" t="s">
        <v>320</v>
      </c>
      <c r="C31" s="697"/>
      <c r="D31" s="697"/>
      <c r="E31" s="697"/>
      <c r="F31" s="697"/>
      <c r="G31" s="697"/>
      <c r="H31" s="697"/>
      <c r="I31" s="697"/>
      <c r="J31" s="697"/>
      <c r="K31" s="697"/>
      <c r="L31" s="697"/>
      <c r="M31" s="697"/>
      <c r="N31" s="697"/>
      <c r="O31" s="697"/>
      <c r="P31" s="697"/>
      <c r="Q31" s="698"/>
      <c r="R31" s="621" t="s">
        <v>132</v>
      </c>
      <c r="S31" s="622"/>
      <c r="T31" s="622"/>
      <c r="U31" s="622"/>
      <c r="V31" s="622"/>
      <c r="W31" s="622"/>
      <c r="X31" s="622"/>
      <c r="Y31" s="623"/>
      <c r="Z31" s="659" t="s">
        <v>132</v>
      </c>
      <c r="AA31" s="659"/>
      <c r="AB31" s="659"/>
      <c r="AC31" s="659"/>
      <c r="AD31" s="660" t="s">
        <v>244</v>
      </c>
      <c r="AE31" s="660"/>
      <c r="AF31" s="660"/>
      <c r="AG31" s="660"/>
      <c r="AH31" s="660"/>
      <c r="AI31" s="660"/>
      <c r="AJ31" s="660"/>
      <c r="AK31" s="660"/>
      <c r="AL31" s="624" t="s">
        <v>244</v>
      </c>
      <c r="AM31" s="625"/>
      <c r="AN31" s="625"/>
      <c r="AO31" s="661"/>
      <c r="AP31" s="687" t="s">
        <v>321</v>
      </c>
      <c r="AQ31" s="688"/>
      <c r="AR31" s="688"/>
      <c r="AS31" s="688"/>
      <c r="AT31" s="689" t="s">
        <v>322</v>
      </c>
      <c r="AU31" s="218"/>
      <c r="AV31" s="218"/>
      <c r="AW31" s="218"/>
      <c r="AX31" s="679" t="s">
        <v>194</v>
      </c>
      <c r="AY31" s="680"/>
      <c r="AZ31" s="680"/>
      <c r="BA31" s="680"/>
      <c r="BB31" s="680"/>
      <c r="BC31" s="680"/>
      <c r="BD31" s="680"/>
      <c r="BE31" s="680"/>
      <c r="BF31" s="681"/>
      <c r="BG31" s="683">
        <v>98.2</v>
      </c>
      <c r="BH31" s="684"/>
      <c r="BI31" s="684"/>
      <c r="BJ31" s="684"/>
      <c r="BK31" s="684"/>
      <c r="BL31" s="684"/>
      <c r="BM31" s="685">
        <v>94.7</v>
      </c>
      <c r="BN31" s="684"/>
      <c r="BO31" s="684"/>
      <c r="BP31" s="684"/>
      <c r="BQ31" s="686"/>
      <c r="BR31" s="683">
        <v>98</v>
      </c>
      <c r="BS31" s="684"/>
      <c r="BT31" s="684"/>
      <c r="BU31" s="684"/>
      <c r="BV31" s="684"/>
      <c r="BW31" s="684"/>
      <c r="BX31" s="685">
        <v>93.9</v>
      </c>
      <c r="BY31" s="684"/>
      <c r="BZ31" s="684"/>
      <c r="CA31" s="684"/>
      <c r="CB31" s="686"/>
      <c r="CD31" s="642"/>
      <c r="CE31" s="643"/>
      <c r="CF31" s="618" t="s">
        <v>323</v>
      </c>
      <c r="CG31" s="619"/>
      <c r="CH31" s="619"/>
      <c r="CI31" s="619"/>
      <c r="CJ31" s="619"/>
      <c r="CK31" s="619"/>
      <c r="CL31" s="619"/>
      <c r="CM31" s="619"/>
      <c r="CN31" s="619"/>
      <c r="CO31" s="619"/>
      <c r="CP31" s="619"/>
      <c r="CQ31" s="620"/>
      <c r="CR31" s="621">
        <v>27668</v>
      </c>
      <c r="CS31" s="634"/>
      <c r="CT31" s="634"/>
      <c r="CU31" s="634"/>
      <c r="CV31" s="634"/>
      <c r="CW31" s="634"/>
      <c r="CX31" s="634"/>
      <c r="CY31" s="635"/>
      <c r="CZ31" s="624">
        <v>0.4</v>
      </c>
      <c r="DA31" s="636"/>
      <c r="DB31" s="636"/>
      <c r="DC31" s="637"/>
      <c r="DD31" s="627">
        <v>27668</v>
      </c>
      <c r="DE31" s="634"/>
      <c r="DF31" s="634"/>
      <c r="DG31" s="634"/>
      <c r="DH31" s="634"/>
      <c r="DI31" s="634"/>
      <c r="DJ31" s="634"/>
      <c r="DK31" s="635"/>
      <c r="DL31" s="627">
        <v>27668</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324</v>
      </c>
      <c r="C32" s="619"/>
      <c r="D32" s="619"/>
      <c r="E32" s="619"/>
      <c r="F32" s="619"/>
      <c r="G32" s="619"/>
      <c r="H32" s="619"/>
      <c r="I32" s="619"/>
      <c r="J32" s="619"/>
      <c r="K32" s="619"/>
      <c r="L32" s="619"/>
      <c r="M32" s="619"/>
      <c r="N32" s="619"/>
      <c r="O32" s="619"/>
      <c r="P32" s="619"/>
      <c r="Q32" s="620"/>
      <c r="R32" s="621">
        <v>352477</v>
      </c>
      <c r="S32" s="622"/>
      <c r="T32" s="622"/>
      <c r="U32" s="622"/>
      <c r="V32" s="622"/>
      <c r="W32" s="622"/>
      <c r="X32" s="622"/>
      <c r="Y32" s="623"/>
      <c r="Z32" s="659">
        <v>4.5999999999999996</v>
      </c>
      <c r="AA32" s="659"/>
      <c r="AB32" s="659"/>
      <c r="AC32" s="659"/>
      <c r="AD32" s="660" t="s">
        <v>244</v>
      </c>
      <c r="AE32" s="660"/>
      <c r="AF32" s="660"/>
      <c r="AG32" s="660"/>
      <c r="AH32" s="660"/>
      <c r="AI32" s="660"/>
      <c r="AJ32" s="660"/>
      <c r="AK32" s="660"/>
      <c r="AL32" s="624" t="s">
        <v>244</v>
      </c>
      <c r="AM32" s="625"/>
      <c r="AN32" s="625"/>
      <c r="AO32" s="661"/>
      <c r="AP32" s="662"/>
      <c r="AQ32" s="663"/>
      <c r="AR32" s="663"/>
      <c r="AS32" s="663"/>
      <c r="AT32" s="690"/>
      <c r="AU32" s="214" t="s">
        <v>325</v>
      </c>
      <c r="AX32" s="618" t="s">
        <v>326</v>
      </c>
      <c r="AY32" s="619"/>
      <c r="AZ32" s="619"/>
      <c r="BA32" s="619"/>
      <c r="BB32" s="619"/>
      <c r="BC32" s="619"/>
      <c r="BD32" s="619"/>
      <c r="BE32" s="619"/>
      <c r="BF32" s="620"/>
      <c r="BG32" s="692">
        <v>99.6</v>
      </c>
      <c r="BH32" s="634"/>
      <c r="BI32" s="634"/>
      <c r="BJ32" s="634"/>
      <c r="BK32" s="634"/>
      <c r="BL32" s="634"/>
      <c r="BM32" s="625">
        <v>99.2</v>
      </c>
      <c r="BN32" s="634"/>
      <c r="BO32" s="634"/>
      <c r="BP32" s="634"/>
      <c r="BQ32" s="657"/>
      <c r="BR32" s="692">
        <v>99.4</v>
      </c>
      <c r="BS32" s="634"/>
      <c r="BT32" s="634"/>
      <c r="BU32" s="634"/>
      <c r="BV32" s="634"/>
      <c r="BW32" s="634"/>
      <c r="BX32" s="625">
        <v>99</v>
      </c>
      <c r="BY32" s="634"/>
      <c r="BZ32" s="634"/>
      <c r="CA32" s="634"/>
      <c r="CB32" s="657"/>
      <c r="CD32" s="644"/>
      <c r="CE32" s="645"/>
      <c r="CF32" s="618" t="s">
        <v>327</v>
      </c>
      <c r="CG32" s="619"/>
      <c r="CH32" s="619"/>
      <c r="CI32" s="619"/>
      <c r="CJ32" s="619"/>
      <c r="CK32" s="619"/>
      <c r="CL32" s="619"/>
      <c r="CM32" s="619"/>
      <c r="CN32" s="619"/>
      <c r="CO32" s="619"/>
      <c r="CP32" s="619"/>
      <c r="CQ32" s="620"/>
      <c r="CR32" s="621" t="s">
        <v>244</v>
      </c>
      <c r="CS32" s="622"/>
      <c r="CT32" s="622"/>
      <c r="CU32" s="622"/>
      <c r="CV32" s="622"/>
      <c r="CW32" s="622"/>
      <c r="CX32" s="622"/>
      <c r="CY32" s="623"/>
      <c r="CZ32" s="624" t="s">
        <v>132</v>
      </c>
      <c r="DA32" s="636"/>
      <c r="DB32" s="636"/>
      <c r="DC32" s="637"/>
      <c r="DD32" s="627" t="s">
        <v>244</v>
      </c>
      <c r="DE32" s="622"/>
      <c r="DF32" s="622"/>
      <c r="DG32" s="622"/>
      <c r="DH32" s="622"/>
      <c r="DI32" s="622"/>
      <c r="DJ32" s="622"/>
      <c r="DK32" s="623"/>
      <c r="DL32" s="627" t="s">
        <v>244</v>
      </c>
      <c r="DM32" s="622"/>
      <c r="DN32" s="622"/>
      <c r="DO32" s="622"/>
      <c r="DP32" s="622"/>
      <c r="DQ32" s="622"/>
      <c r="DR32" s="622"/>
      <c r="DS32" s="622"/>
      <c r="DT32" s="622"/>
      <c r="DU32" s="622"/>
      <c r="DV32" s="623"/>
      <c r="DW32" s="624" t="s">
        <v>244</v>
      </c>
      <c r="DX32" s="636"/>
      <c r="DY32" s="636"/>
      <c r="DZ32" s="636"/>
      <c r="EA32" s="636"/>
      <c r="EB32" s="636"/>
      <c r="EC32" s="648"/>
    </row>
    <row r="33" spans="2:133" ht="11.25" customHeight="1" x14ac:dyDescent="0.15">
      <c r="B33" s="618" t="s">
        <v>328</v>
      </c>
      <c r="C33" s="619"/>
      <c r="D33" s="619"/>
      <c r="E33" s="619"/>
      <c r="F33" s="619"/>
      <c r="G33" s="619"/>
      <c r="H33" s="619"/>
      <c r="I33" s="619"/>
      <c r="J33" s="619"/>
      <c r="K33" s="619"/>
      <c r="L33" s="619"/>
      <c r="M33" s="619"/>
      <c r="N33" s="619"/>
      <c r="O33" s="619"/>
      <c r="P33" s="619"/>
      <c r="Q33" s="620"/>
      <c r="R33" s="621">
        <v>11536</v>
      </c>
      <c r="S33" s="622"/>
      <c r="T33" s="622"/>
      <c r="U33" s="622"/>
      <c r="V33" s="622"/>
      <c r="W33" s="622"/>
      <c r="X33" s="622"/>
      <c r="Y33" s="623"/>
      <c r="Z33" s="659">
        <v>0.1</v>
      </c>
      <c r="AA33" s="659"/>
      <c r="AB33" s="659"/>
      <c r="AC33" s="659"/>
      <c r="AD33" s="660" t="s">
        <v>132</v>
      </c>
      <c r="AE33" s="660"/>
      <c r="AF33" s="660"/>
      <c r="AG33" s="660"/>
      <c r="AH33" s="660"/>
      <c r="AI33" s="660"/>
      <c r="AJ33" s="660"/>
      <c r="AK33" s="660"/>
      <c r="AL33" s="624" t="s">
        <v>132</v>
      </c>
      <c r="AM33" s="625"/>
      <c r="AN33" s="625"/>
      <c r="AO33" s="661"/>
      <c r="AP33" s="664"/>
      <c r="AQ33" s="665"/>
      <c r="AR33" s="665"/>
      <c r="AS33" s="665"/>
      <c r="AT33" s="691"/>
      <c r="AU33" s="219"/>
      <c r="AV33" s="219"/>
      <c r="AW33" s="219"/>
      <c r="AX33" s="602" t="s">
        <v>329</v>
      </c>
      <c r="AY33" s="603"/>
      <c r="AZ33" s="603"/>
      <c r="BA33" s="603"/>
      <c r="BB33" s="603"/>
      <c r="BC33" s="603"/>
      <c r="BD33" s="603"/>
      <c r="BE33" s="603"/>
      <c r="BF33" s="604"/>
      <c r="BG33" s="682">
        <v>97</v>
      </c>
      <c r="BH33" s="606"/>
      <c r="BI33" s="606"/>
      <c r="BJ33" s="606"/>
      <c r="BK33" s="606"/>
      <c r="BL33" s="606"/>
      <c r="BM33" s="652">
        <v>91.2</v>
      </c>
      <c r="BN33" s="606"/>
      <c r="BO33" s="606"/>
      <c r="BP33" s="606"/>
      <c r="BQ33" s="669"/>
      <c r="BR33" s="682">
        <v>96.7</v>
      </c>
      <c r="BS33" s="606"/>
      <c r="BT33" s="606"/>
      <c r="BU33" s="606"/>
      <c r="BV33" s="606"/>
      <c r="BW33" s="606"/>
      <c r="BX33" s="652">
        <v>89.6</v>
      </c>
      <c r="BY33" s="606"/>
      <c r="BZ33" s="606"/>
      <c r="CA33" s="606"/>
      <c r="CB33" s="669"/>
      <c r="CD33" s="618" t="s">
        <v>330</v>
      </c>
      <c r="CE33" s="619"/>
      <c r="CF33" s="619"/>
      <c r="CG33" s="619"/>
      <c r="CH33" s="619"/>
      <c r="CI33" s="619"/>
      <c r="CJ33" s="619"/>
      <c r="CK33" s="619"/>
      <c r="CL33" s="619"/>
      <c r="CM33" s="619"/>
      <c r="CN33" s="619"/>
      <c r="CO33" s="619"/>
      <c r="CP33" s="619"/>
      <c r="CQ33" s="620"/>
      <c r="CR33" s="621">
        <v>4279670</v>
      </c>
      <c r="CS33" s="634"/>
      <c r="CT33" s="634"/>
      <c r="CU33" s="634"/>
      <c r="CV33" s="634"/>
      <c r="CW33" s="634"/>
      <c r="CX33" s="634"/>
      <c r="CY33" s="635"/>
      <c r="CZ33" s="624">
        <v>57.2</v>
      </c>
      <c r="DA33" s="636"/>
      <c r="DB33" s="636"/>
      <c r="DC33" s="637"/>
      <c r="DD33" s="627">
        <v>3110568</v>
      </c>
      <c r="DE33" s="634"/>
      <c r="DF33" s="634"/>
      <c r="DG33" s="634"/>
      <c r="DH33" s="634"/>
      <c r="DI33" s="634"/>
      <c r="DJ33" s="634"/>
      <c r="DK33" s="635"/>
      <c r="DL33" s="627">
        <v>2031418</v>
      </c>
      <c r="DM33" s="634"/>
      <c r="DN33" s="634"/>
      <c r="DO33" s="634"/>
      <c r="DP33" s="634"/>
      <c r="DQ33" s="634"/>
      <c r="DR33" s="634"/>
      <c r="DS33" s="634"/>
      <c r="DT33" s="634"/>
      <c r="DU33" s="634"/>
      <c r="DV33" s="635"/>
      <c r="DW33" s="624">
        <v>46.4</v>
      </c>
      <c r="DX33" s="636"/>
      <c r="DY33" s="636"/>
      <c r="DZ33" s="636"/>
      <c r="EA33" s="636"/>
      <c r="EB33" s="636"/>
      <c r="EC33" s="648"/>
    </row>
    <row r="34" spans="2:133" ht="11.25" customHeight="1" x14ac:dyDescent="0.15">
      <c r="B34" s="618" t="s">
        <v>331</v>
      </c>
      <c r="C34" s="619"/>
      <c r="D34" s="619"/>
      <c r="E34" s="619"/>
      <c r="F34" s="619"/>
      <c r="G34" s="619"/>
      <c r="H34" s="619"/>
      <c r="I34" s="619"/>
      <c r="J34" s="619"/>
      <c r="K34" s="619"/>
      <c r="L34" s="619"/>
      <c r="M34" s="619"/>
      <c r="N34" s="619"/>
      <c r="O34" s="619"/>
      <c r="P34" s="619"/>
      <c r="Q34" s="620"/>
      <c r="R34" s="621">
        <v>51902</v>
      </c>
      <c r="S34" s="622"/>
      <c r="T34" s="622"/>
      <c r="U34" s="622"/>
      <c r="V34" s="622"/>
      <c r="W34" s="622"/>
      <c r="X34" s="622"/>
      <c r="Y34" s="623"/>
      <c r="Z34" s="659">
        <v>0.7</v>
      </c>
      <c r="AA34" s="659"/>
      <c r="AB34" s="659"/>
      <c r="AC34" s="659"/>
      <c r="AD34" s="660" t="s">
        <v>244</v>
      </c>
      <c r="AE34" s="660"/>
      <c r="AF34" s="660"/>
      <c r="AG34" s="660"/>
      <c r="AH34" s="660"/>
      <c r="AI34" s="660"/>
      <c r="AJ34" s="660"/>
      <c r="AK34" s="660"/>
      <c r="AL34" s="624" t="s">
        <v>244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935344</v>
      </c>
      <c r="CS34" s="622"/>
      <c r="CT34" s="622"/>
      <c r="CU34" s="622"/>
      <c r="CV34" s="622"/>
      <c r="CW34" s="622"/>
      <c r="CX34" s="622"/>
      <c r="CY34" s="623"/>
      <c r="CZ34" s="624">
        <v>12.5</v>
      </c>
      <c r="DA34" s="636"/>
      <c r="DB34" s="636"/>
      <c r="DC34" s="637"/>
      <c r="DD34" s="627">
        <v>643700</v>
      </c>
      <c r="DE34" s="622"/>
      <c r="DF34" s="622"/>
      <c r="DG34" s="622"/>
      <c r="DH34" s="622"/>
      <c r="DI34" s="622"/>
      <c r="DJ34" s="622"/>
      <c r="DK34" s="623"/>
      <c r="DL34" s="627">
        <v>415025</v>
      </c>
      <c r="DM34" s="622"/>
      <c r="DN34" s="622"/>
      <c r="DO34" s="622"/>
      <c r="DP34" s="622"/>
      <c r="DQ34" s="622"/>
      <c r="DR34" s="622"/>
      <c r="DS34" s="622"/>
      <c r="DT34" s="622"/>
      <c r="DU34" s="622"/>
      <c r="DV34" s="623"/>
      <c r="DW34" s="624">
        <v>9.5</v>
      </c>
      <c r="DX34" s="636"/>
      <c r="DY34" s="636"/>
      <c r="DZ34" s="636"/>
      <c r="EA34" s="636"/>
      <c r="EB34" s="636"/>
      <c r="EC34" s="648"/>
    </row>
    <row r="35" spans="2:133" ht="11.25" customHeight="1" x14ac:dyDescent="0.15">
      <c r="B35" s="618" t="s">
        <v>333</v>
      </c>
      <c r="C35" s="619"/>
      <c r="D35" s="619"/>
      <c r="E35" s="619"/>
      <c r="F35" s="619"/>
      <c r="G35" s="619"/>
      <c r="H35" s="619"/>
      <c r="I35" s="619"/>
      <c r="J35" s="619"/>
      <c r="K35" s="619"/>
      <c r="L35" s="619"/>
      <c r="M35" s="619"/>
      <c r="N35" s="619"/>
      <c r="O35" s="619"/>
      <c r="P35" s="619"/>
      <c r="Q35" s="620"/>
      <c r="R35" s="621">
        <v>174298</v>
      </c>
      <c r="S35" s="622"/>
      <c r="T35" s="622"/>
      <c r="U35" s="622"/>
      <c r="V35" s="622"/>
      <c r="W35" s="622"/>
      <c r="X35" s="622"/>
      <c r="Y35" s="623"/>
      <c r="Z35" s="659">
        <v>2.2999999999999998</v>
      </c>
      <c r="AA35" s="659"/>
      <c r="AB35" s="659"/>
      <c r="AC35" s="659"/>
      <c r="AD35" s="660" t="s">
        <v>244</v>
      </c>
      <c r="AE35" s="660"/>
      <c r="AF35" s="660"/>
      <c r="AG35" s="660"/>
      <c r="AH35" s="660"/>
      <c r="AI35" s="660"/>
      <c r="AJ35" s="660"/>
      <c r="AK35" s="660"/>
      <c r="AL35" s="624" t="s">
        <v>132</v>
      </c>
      <c r="AM35" s="625"/>
      <c r="AN35" s="625"/>
      <c r="AO35" s="661"/>
      <c r="AP35" s="222"/>
      <c r="AQ35" s="673" t="s">
        <v>334</v>
      </c>
      <c r="AR35" s="674"/>
      <c r="AS35" s="674"/>
      <c r="AT35" s="674"/>
      <c r="AU35" s="674"/>
      <c r="AV35" s="674"/>
      <c r="AW35" s="674"/>
      <c r="AX35" s="674"/>
      <c r="AY35" s="674"/>
      <c r="AZ35" s="674"/>
      <c r="BA35" s="674"/>
      <c r="BB35" s="674"/>
      <c r="BC35" s="674"/>
      <c r="BD35" s="674"/>
      <c r="BE35" s="674"/>
      <c r="BF35" s="675"/>
      <c r="BG35" s="673" t="s">
        <v>335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336</v>
      </c>
      <c r="CE35" s="619"/>
      <c r="CF35" s="619"/>
      <c r="CG35" s="619"/>
      <c r="CH35" s="619"/>
      <c r="CI35" s="619"/>
      <c r="CJ35" s="619"/>
      <c r="CK35" s="619"/>
      <c r="CL35" s="619"/>
      <c r="CM35" s="619"/>
      <c r="CN35" s="619"/>
      <c r="CO35" s="619"/>
      <c r="CP35" s="619"/>
      <c r="CQ35" s="620"/>
      <c r="CR35" s="621">
        <v>117523</v>
      </c>
      <c r="CS35" s="634"/>
      <c r="CT35" s="634"/>
      <c r="CU35" s="634"/>
      <c r="CV35" s="634"/>
      <c r="CW35" s="634"/>
      <c r="CX35" s="634"/>
      <c r="CY35" s="635"/>
      <c r="CZ35" s="624">
        <v>1.6</v>
      </c>
      <c r="DA35" s="636"/>
      <c r="DB35" s="636"/>
      <c r="DC35" s="637"/>
      <c r="DD35" s="627">
        <v>99431</v>
      </c>
      <c r="DE35" s="634"/>
      <c r="DF35" s="634"/>
      <c r="DG35" s="634"/>
      <c r="DH35" s="634"/>
      <c r="DI35" s="634"/>
      <c r="DJ35" s="634"/>
      <c r="DK35" s="635"/>
      <c r="DL35" s="627">
        <v>59627</v>
      </c>
      <c r="DM35" s="634"/>
      <c r="DN35" s="634"/>
      <c r="DO35" s="634"/>
      <c r="DP35" s="634"/>
      <c r="DQ35" s="634"/>
      <c r="DR35" s="634"/>
      <c r="DS35" s="634"/>
      <c r="DT35" s="634"/>
      <c r="DU35" s="634"/>
      <c r="DV35" s="635"/>
      <c r="DW35" s="624">
        <v>1.4</v>
      </c>
      <c r="DX35" s="636"/>
      <c r="DY35" s="636"/>
      <c r="DZ35" s="636"/>
      <c r="EA35" s="636"/>
      <c r="EB35" s="636"/>
      <c r="EC35" s="648"/>
    </row>
    <row r="36" spans="2:133" ht="11.25" customHeight="1" x14ac:dyDescent="0.15">
      <c r="B36" s="618" t="s">
        <v>337</v>
      </c>
      <c r="C36" s="619"/>
      <c r="D36" s="619"/>
      <c r="E36" s="619"/>
      <c r="F36" s="619"/>
      <c r="G36" s="619"/>
      <c r="H36" s="619"/>
      <c r="I36" s="619"/>
      <c r="J36" s="619"/>
      <c r="K36" s="619"/>
      <c r="L36" s="619"/>
      <c r="M36" s="619"/>
      <c r="N36" s="619"/>
      <c r="O36" s="619"/>
      <c r="P36" s="619"/>
      <c r="Q36" s="620"/>
      <c r="R36" s="621">
        <v>184612</v>
      </c>
      <c r="S36" s="622"/>
      <c r="T36" s="622"/>
      <c r="U36" s="622"/>
      <c r="V36" s="622"/>
      <c r="W36" s="622"/>
      <c r="X36" s="622"/>
      <c r="Y36" s="623"/>
      <c r="Z36" s="659">
        <v>2.4</v>
      </c>
      <c r="AA36" s="659"/>
      <c r="AB36" s="659"/>
      <c r="AC36" s="659"/>
      <c r="AD36" s="660" t="s">
        <v>132</v>
      </c>
      <c r="AE36" s="660"/>
      <c r="AF36" s="660"/>
      <c r="AG36" s="660"/>
      <c r="AH36" s="660"/>
      <c r="AI36" s="660"/>
      <c r="AJ36" s="660"/>
      <c r="AK36" s="660"/>
      <c r="AL36" s="624" t="s">
        <v>244</v>
      </c>
      <c r="AM36" s="625"/>
      <c r="AN36" s="625"/>
      <c r="AO36" s="661"/>
      <c r="AP36" s="222"/>
      <c r="AQ36" s="670" t="s">
        <v>338</v>
      </c>
      <c r="AR36" s="671"/>
      <c r="AS36" s="671"/>
      <c r="AT36" s="671"/>
      <c r="AU36" s="671"/>
      <c r="AV36" s="671"/>
      <c r="AW36" s="671"/>
      <c r="AX36" s="671"/>
      <c r="AY36" s="672"/>
      <c r="AZ36" s="676">
        <v>1090037</v>
      </c>
      <c r="BA36" s="677"/>
      <c r="BB36" s="677"/>
      <c r="BC36" s="677"/>
      <c r="BD36" s="677"/>
      <c r="BE36" s="677"/>
      <c r="BF36" s="678"/>
      <c r="BG36" s="679" t="s">
        <v>339</v>
      </c>
      <c r="BH36" s="680"/>
      <c r="BI36" s="680"/>
      <c r="BJ36" s="680"/>
      <c r="BK36" s="680"/>
      <c r="BL36" s="680"/>
      <c r="BM36" s="680"/>
      <c r="BN36" s="680"/>
      <c r="BO36" s="680"/>
      <c r="BP36" s="680"/>
      <c r="BQ36" s="680"/>
      <c r="BR36" s="680"/>
      <c r="BS36" s="680"/>
      <c r="BT36" s="680"/>
      <c r="BU36" s="681"/>
      <c r="BV36" s="676">
        <v>9537</v>
      </c>
      <c r="BW36" s="677"/>
      <c r="BX36" s="677"/>
      <c r="BY36" s="677"/>
      <c r="BZ36" s="677"/>
      <c r="CA36" s="677"/>
      <c r="CB36" s="678"/>
      <c r="CD36" s="618" t="s">
        <v>340</v>
      </c>
      <c r="CE36" s="619"/>
      <c r="CF36" s="619"/>
      <c r="CG36" s="619"/>
      <c r="CH36" s="619"/>
      <c r="CI36" s="619"/>
      <c r="CJ36" s="619"/>
      <c r="CK36" s="619"/>
      <c r="CL36" s="619"/>
      <c r="CM36" s="619"/>
      <c r="CN36" s="619"/>
      <c r="CO36" s="619"/>
      <c r="CP36" s="619"/>
      <c r="CQ36" s="620"/>
      <c r="CR36" s="621">
        <v>2034859</v>
      </c>
      <c r="CS36" s="622"/>
      <c r="CT36" s="622"/>
      <c r="CU36" s="622"/>
      <c r="CV36" s="622"/>
      <c r="CW36" s="622"/>
      <c r="CX36" s="622"/>
      <c r="CY36" s="623"/>
      <c r="CZ36" s="624">
        <v>27.2</v>
      </c>
      <c r="DA36" s="636"/>
      <c r="DB36" s="636"/>
      <c r="DC36" s="637"/>
      <c r="DD36" s="627">
        <v>1433691</v>
      </c>
      <c r="DE36" s="622"/>
      <c r="DF36" s="622"/>
      <c r="DG36" s="622"/>
      <c r="DH36" s="622"/>
      <c r="DI36" s="622"/>
      <c r="DJ36" s="622"/>
      <c r="DK36" s="623"/>
      <c r="DL36" s="627">
        <v>1138426</v>
      </c>
      <c r="DM36" s="622"/>
      <c r="DN36" s="622"/>
      <c r="DO36" s="622"/>
      <c r="DP36" s="622"/>
      <c r="DQ36" s="622"/>
      <c r="DR36" s="622"/>
      <c r="DS36" s="622"/>
      <c r="DT36" s="622"/>
      <c r="DU36" s="622"/>
      <c r="DV36" s="623"/>
      <c r="DW36" s="624">
        <v>26</v>
      </c>
      <c r="DX36" s="636"/>
      <c r="DY36" s="636"/>
      <c r="DZ36" s="636"/>
      <c r="EA36" s="636"/>
      <c r="EB36" s="636"/>
      <c r="EC36" s="648"/>
    </row>
    <row r="37" spans="2:133" ht="11.25" customHeight="1" x14ac:dyDescent="0.15">
      <c r="B37" s="618" t="s">
        <v>341</v>
      </c>
      <c r="C37" s="619"/>
      <c r="D37" s="619"/>
      <c r="E37" s="619"/>
      <c r="F37" s="619"/>
      <c r="G37" s="619"/>
      <c r="H37" s="619"/>
      <c r="I37" s="619"/>
      <c r="J37" s="619"/>
      <c r="K37" s="619"/>
      <c r="L37" s="619"/>
      <c r="M37" s="619"/>
      <c r="N37" s="619"/>
      <c r="O37" s="619"/>
      <c r="P37" s="619"/>
      <c r="Q37" s="620"/>
      <c r="R37" s="621">
        <v>92842</v>
      </c>
      <c r="S37" s="622"/>
      <c r="T37" s="622"/>
      <c r="U37" s="622"/>
      <c r="V37" s="622"/>
      <c r="W37" s="622"/>
      <c r="X37" s="622"/>
      <c r="Y37" s="623"/>
      <c r="Z37" s="659">
        <v>1.2</v>
      </c>
      <c r="AA37" s="659"/>
      <c r="AB37" s="659"/>
      <c r="AC37" s="659"/>
      <c r="AD37" s="660" t="s">
        <v>244</v>
      </c>
      <c r="AE37" s="660"/>
      <c r="AF37" s="660"/>
      <c r="AG37" s="660"/>
      <c r="AH37" s="660"/>
      <c r="AI37" s="660"/>
      <c r="AJ37" s="660"/>
      <c r="AK37" s="660"/>
      <c r="AL37" s="624" t="s">
        <v>244</v>
      </c>
      <c r="AM37" s="625"/>
      <c r="AN37" s="625"/>
      <c r="AO37" s="661"/>
      <c r="AQ37" s="654" t="s">
        <v>342</v>
      </c>
      <c r="AR37" s="655"/>
      <c r="AS37" s="655"/>
      <c r="AT37" s="655"/>
      <c r="AU37" s="655"/>
      <c r="AV37" s="655"/>
      <c r="AW37" s="655"/>
      <c r="AX37" s="655"/>
      <c r="AY37" s="656"/>
      <c r="AZ37" s="621">
        <v>413636</v>
      </c>
      <c r="BA37" s="622"/>
      <c r="BB37" s="622"/>
      <c r="BC37" s="622"/>
      <c r="BD37" s="634"/>
      <c r="BE37" s="634"/>
      <c r="BF37" s="657"/>
      <c r="BG37" s="618" t="s">
        <v>343</v>
      </c>
      <c r="BH37" s="619"/>
      <c r="BI37" s="619"/>
      <c r="BJ37" s="619"/>
      <c r="BK37" s="619"/>
      <c r="BL37" s="619"/>
      <c r="BM37" s="619"/>
      <c r="BN37" s="619"/>
      <c r="BO37" s="619"/>
      <c r="BP37" s="619"/>
      <c r="BQ37" s="619"/>
      <c r="BR37" s="619"/>
      <c r="BS37" s="619"/>
      <c r="BT37" s="619"/>
      <c r="BU37" s="620"/>
      <c r="BV37" s="621">
        <v>18996</v>
      </c>
      <c r="BW37" s="622"/>
      <c r="BX37" s="622"/>
      <c r="BY37" s="622"/>
      <c r="BZ37" s="622"/>
      <c r="CA37" s="622"/>
      <c r="CB37" s="658"/>
      <c r="CD37" s="618" t="s">
        <v>344</v>
      </c>
      <c r="CE37" s="619"/>
      <c r="CF37" s="619"/>
      <c r="CG37" s="619"/>
      <c r="CH37" s="619"/>
      <c r="CI37" s="619"/>
      <c r="CJ37" s="619"/>
      <c r="CK37" s="619"/>
      <c r="CL37" s="619"/>
      <c r="CM37" s="619"/>
      <c r="CN37" s="619"/>
      <c r="CO37" s="619"/>
      <c r="CP37" s="619"/>
      <c r="CQ37" s="620"/>
      <c r="CR37" s="621">
        <v>964361</v>
      </c>
      <c r="CS37" s="634"/>
      <c r="CT37" s="634"/>
      <c r="CU37" s="634"/>
      <c r="CV37" s="634"/>
      <c r="CW37" s="634"/>
      <c r="CX37" s="634"/>
      <c r="CY37" s="635"/>
      <c r="CZ37" s="624">
        <v>12.9</v>
      </c>
      <c r="DA37" s="636"/>
      <c r="DB37" s="636"/>
      <c r="DC37" s="637"/>
      <c r="DD37" s="627">
        <v>539786</v>
      </c>
      <c r="DE37" s="634"/>
      <c r="DF37" s="634"/>
      <c r="DG37" s="634"/>
      <c r="DH37" s="634"/>
      <c r="DI37" s="634"/>
      <c r="DJ37" s="634"/>
      <c r="DK37" s="635"/>
      <c r="DL37" s="627">
        <v>539786</v>
      </c>
      <c r="DM37" s="634"/>
      <c r="DN37" s="634"/>
      <c r="DO37" s="634"/>
      <c r="DP37" s="634"/>
      <c r="DQ37" s="634"/>
      <c r="DR37" s="634"/>
      <c r="DS37" s="634"/>
      <c r="DT37" s="634"/>
      <c r="DU37" s="634"/>
      <c r="DV37" s="635"/>
      <c r="DW37" s="624">
        <v>12.3</v>
      </c>
      <c r="DX37" s="636"/>
      <c r="DY37" s="636"/>
      <c r="DZ37" s="636"/>
      <c r="EA37" s="636"/>
      <c r="EB37" s="636"/>
      <c r="EC37" s="648"/>
    </row>
    <row r="38" spans="2:133" ht="11.25" customHeight="1" x14ac:dyDescent="0.15">
      <c r="B38" s="618" t="s">
        <v>345</v>
      </c>
      <c r="C38" s="619"/>
      <c r="D38" s="619"/>
      <c r="E38" s="619"/>
      <c r="F38" s="619"/>
      <c r="G38" s="619"/>
      <c r="H38" s="619"/>
      <c r="I38" s="619"/>
      <c r="J38" s="619"/>
      <c r="K38" s="619"/>
      <c r="L38" s="619"/>
      <c r="M38" s="619"/>
      <c r="N38" s="619"/>
      <c r="O38" s="619"/>
      <c r="P38" s="619"/>
      <c r="Q38" s="620"/>
      <c r="R38" s="621">
        <v>963943</v>
      </c>
      <c r="S38" s="622"/>
      <c r="T38" s="622"/>
      <c r="U38" s="622"/>
      <c r="V38" s="622"/>
      <c r="W38" s="622"/>
      <c r="X38" s="622"/>
      <c r="Y38" s="623"/>
      <c r="Z38" s="659">
        <v>12.5</v>
      </c>
      <c r="AA38" s="659"/>
      <c r="AB38" s="659"/>
      <c r="AC38" s="659"/>
      <c r="AD38" s="660" t="s">
        <v>244</v>
      </c>
      <c r="AE38" s="660"/>
      <c r="AF38" s="660"/>
      <c r="AG38" s="660"/>
      <c r="AH38" s="660"/>
      <c r="AI38" s="660"/>
      <c r="AJ38" s="660"/>
      <c r="AK38" s="660"/>
      <c r="AL38" s="624" t="s">
        <v>244</v>
      </c>
      <c r="AM38" s="625"/>
      <c r="AN38" s="625"/>
      <c r="AO38" s="661"/>
      <c r="AQ38" s="654" t="s">
        <v>346</v>
      </c>
      <c r="AR38" s="655"/>
      <c r="AS38" s="655"/>
      <c r="AT38" s="655"/>
      <c r="AU38" s="655"/>
      <c r="AV38" s="655"/>
      <c r="AW38" s="655"/>
      <c r="AX38" s="655"/>
      <c r="AY38" s="656"/>
      <c r="AZ38" s="621">
        <v>202093</v>
      </c>
      <c r="BA38" s="622"/>
      <c r="BB38" s="622"/>
      <c r="BC38" s="622"/>
      <c r="BD38" s="634"/>
      <c r="BE38" s="634"/>
      <c r="BF38" s="657"/>
      <c r="BG38" s="618" t="s">
        <v>347</v>
      </c>
      <c r="BH38" s="619"/>
      <c r="BI38" s="619"/>
      <c r="BJ38" s="619"/>
      <c r="BK38" s="619"/>
      <c r="BL38" s="619"/>
      <c r="BM38" s="619"/>
      <c r="BN38" s="619"/>
      <c r="BO38" s="619"/>
      <c r="BP38" s="619"/>
      <c r="BQ38" s="619"/>
      <c r="BR38" s="619"/>
      <c r="BS38" s="619"/>
      <c r="BT38" s="619"/>
      <c r="BU38" s="620"/>
      <c r="BV38" s="621">
        <v>1170</v>
      </c>
      <c r="BW38" s="622"/>
      <c r="BX38" s="622"/>
      <c r="BY38" s="622"/>
      <c r="BZ38" s="622"/>
      <c r="CA38" s="622"/>
      <c r="CB38" s="658"/>
      <c r="CD38" s="618" t="s">
        <v>348</v>
      </c>
      <c r="CE38" s="619"/>
      <c r="CF38" s="619"/>
      <c r="CG38" s="619"/>
      <c r="CH38" s="619"/>
      <c r="CI38" s="619"/>
      <c r="CJ38" s="619"/>
      <c r="CK38" s="619"/>
      <c r="CL38" s="619"/>
      <c r="CM38" s="619"/>
      <c r="CN38" s="619"/>
      <c r="CO38" s="619"/>
      <c r="CP38" s="619"/>
      <c r="CQ38" s="620"/>
      <c r="CR38" s="621">
        <v>665131</v>
      </c>
      <c r="CS38" s="622"/>
      <c r="CT38" s="622"/>
      <c r="CU38" s="622"/>
      <c r="CV38" s="622"/>
      <c r="CW38" s="622"/>
      <c r="CX38" s="622"/>
      <c r="CY38" s="623"/>
      <c r="CZ38" s="624">
        <v>8.9</v>
      </c>
      <c r="DA38" s="636"/>
      <c r="DB38" s="636"/>
      <c r="DC38" s="637"/>
      <c r="DD38" s="627">
        <v>462711</v>
      </c>
      <c r="DE38" s="622"/>
      <c r="DF38" s="622"/>
      <c r="DG38" s="622"/>
      <c r="DH38" s="622"/>
      <c r="DI38" s="622"/>
      <c r="DJ38" s="622"/>
      <c r="DK38" s="623"/>
      <c r="DL38" s="627">
        <v>406894</v>
      </c>
      <c r="DM38" s="622"/>
      <c r="DN38" s="622"/>
      <c r="DO38" s="622"/>
      <c r="DP38" s="622"/>
      <c r="DQ38" s="622"/>
      <c r="DR38" s="622"/>
      <c r="DS38" s="622"/>
      <c r="DT38" s="622"/>
      <c r="DU38" s="622"/>
      <c r="DV38" s="623"/>
      <c r="DW38" s="624">
        <v>9.3000000000000007</v>
      </c>
      <c r="DX38" s="636"/>
      <c r="DY38" s="636"/>
      <c r="DZ38" s="636"/>
      <c r="EA38" s="636"/>
      <c r="EB38" s="636"/>
      <c r="EC38" s="648"/>
    </row>
    <row r="39" spans="2:133" ht="11.25" customHeight="1" x14ac:dyDescent="0.15">
      <c r="B39" s="618" t="s">
        <v>349</v>
      </c>
      <c r="C39" s="619"/>
      <c r="D39" s="619"/>
      <c r="E39" s="619"/>
      <c r="F39" s="619"/>
      <c r="G39" s="619"/>
      <c r="H39" s="619"/>
      <c r="I39" s="619"/>
      <c r="J39" s="619"/>
      <c r="K39" s="619"/>
      <c r="L39" s="619"/>
      <c r="M39" s="619"/>
      <c r="N39" s="619"/>
      <c r="O39" s="619"/>
      <c r="P39" s="619"/>
      <c r="Q39" s="620"/>
      <c r="R39" s="621" t="s">
        <v>244</v>
      </c>
      <c r="S39" s="622"/>
      <c r="T39" s="622"/>
      <c r="U39" s="622"/>
      <c r="V39" s="622"/>
      <c r="W39" s="622"/>
      <c r="X39" s="622"/>
      <c r="Y39" s="623"/>
      <c r="Z39" s="659" t="s">
        <v>244</v>
      </c>
      <c r="AA39" s="659"/>
      <c r="AB39" s="659"/>
      <c r="AC39" s="659"/>
      <c r="AD39" s="660" t="s">
        <v>244</v>
      </c>
      <c r="AE39" s="660"/>
      <c r="AF39" s="660"/>
      <c r="AG39" s="660"/>
      <c r="AH39" s="660"/>
      <c r="AI39" s="660"/>
      <c r="AJ39" s="660"/>
      <c r="AK39" s="660"/>
      <c r="AL39" s="624" t="s">
        <v>132</v>
      </c>
      <c r="AM39" s="625"/>
      <c r="AN39" s="625"/>
      <c r="AO39" s="661"/>
      <c r="AQ39" s="654" t="s">
        <v>350</v>
      </c>
      <c r="AR39" s="655"/>
      <c r="AS39" s="655"/>
      <c r="AT39" s="655"/>
      <c r="AU39" s="655"/>
      <c r="AV39" s="655"/>
      <c r="AW39" s="655"/>
      <c r="AX39" s="655"/>
      <c r="AY39" s="656"/>
      <c r="AZ39" s="621">
        <v>11270</v>
      </c>
      <c r="BA39" s="622"/>
      <c r="BB39" s="622"/>
      <c r="BC39" s="622"/>
      <c r="BD39" s="634"/>
      <c r="BE39" s="634"/>
      <c r="BF39" s="657"/>
      <c r="BG39" s="618" t="s">
        <v>351</v>
      </c>
      <c r="BH39" s="619"/>
      <c r="BI39" s="619"/>
      <c r="BJ39" s="619"/>
      <c r="BK39" s="619"/>
      <c r="BL39" s="619"/>
      <c r="BM39" s="619"/>
      <c r="BN39" s="619"/>
      <c r="BO39" s="619"/>
      <c r="BP39" s="619"/>
      <c r="BQ39" s="619"/>
      <c r="BR39" s="619"/>
      <c r="BS39" s="619"/>
      <c r="BT39" s="619"/>
      <c r="BU39" s="620"/>
      <c r="BV39" s="621">
        <v>1671</v>
      </c>
      <c r="BW39" s="622"/>
      <c r="BX39" s="622"/>
      <c r="BY39" s="622"/>
      <c r="BZ39" s="622"/>
      <c r="CA39" s="622"/>
      <c r="CB39" s="658"/>
      <c r="CD39" s="618" t="s">
        <v>352</v>
      </c>
      <c r="CE39" s="619"/>
      <c r="CF39" s="619"/>
      <c r="CG39" s="619"/>
      <c r="CH39" s="619"/>
      <c r="CI39" s="619"/>
      <c r="CJ39" s="619"/>
      <c r="CK39" s="619"/>
      <c r="CL39" s="619"/>
      <c r="CM39" s="619"/>
      <c r="CN39" s="619"/>
      <c r="CO39" s="619"/>
      <c r="CP39" s="619"/>
      <c r="CQ39" s="620"/>
      <c r="CR39" s="621">
        <v>513458</v>
      </c>
      <c r="CS39" s="634"/>
      <c r="CT39" s="634"/>
      <c r="CU39" s="634"/>
      <c r="CV39" s="634"/>
      <c r="CW39" s="634"/>
      <c r="CX39" s="634"/>
      <c r="CY39" s="635"/>
      <c r="CZ39" s="624">
        <v>6.9</v>
      </c>
      <c r="DA39" s="636"/>
      <c r="DB39" s="636"/>
      <c r="DC39" s="637"/>
      <c r="DD39" s="627">
        <v>459048</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15">
      <c r="B40" s="618" t="s">
        <v>353</v>
      </c>
      <c r="C40" s="619"/>
      <c r="D40" s="619"/>
      <c r="E40" s="619"/>
      <c r="F40" s="619"/>
      <c r="G40" s="619"/>
      <c r="H40" s="619"/>
      <c r="I40" s="619"/>
      <c r="J40" s="619"/>
      <c r="K40" s="619"/>
      <c r="L40" s="619"/>
      <c r="M40" s="619"/>
      <c r="N40" s="619"/>
      <c r="O40" s="619"/>
      <c r="P40" s="619"/>
      <c r="Q40" s="620"/>
      <c r="R40" s="621">
        <v>41843</v>
      </c>
      <c r="S40" s="622"/>
      <c r="T40" s="622"/>
      <c r="U40" s="622"/>
      <c r="V40" s="622"/>
      <c r="W40" s="622"/>
      <c r="X40" s="622"/>
      <c r="Y40" s="623"/>
      <c r="Z40" s="659">
        <v>0.5</v>
      </c>
      <c r="AA40" s="659"/>
      <c r="AB40" s="659"/>
      <c r="AC40" s="659"/>
      <c r="AD40" s="660" t="s">
        <v>132</v>
      </c>
      <c r="AE40" s="660"/>
      <c r="AF40" s="660"/>
      <c r="AG40" s="660"/>
      <c r="AH40" s="660"/>
      <c r="AI40" s="660"/>
      <c r="AJ40" s="660"/>
      <c r="AK40" s="660"/>
      <c r="AL40" s="624" t="s">
        <v>132</v>
      </c>
      <c r="AM40" s="625"/>
      <c r="AN40" s="625"/>
      <c r="AO40" s="661"/>
      <c r="AQ40" s="654" t="s">
        <v>354</v>
      </c>
      <c r="AR40" s="655"/>
      <c r="AS40" s="655"/>
      <c r="AT40" s="655"/>
      <c r="AU40" s="655"/>
      <c r="AV40" s="655"/>
      <c r="AW40" s="655"/>
      <c r="AX40" s="655"/>
      <c r="AY40" s="656"/>
      <c r="AZ40" s="621" t="s">
        <v>132</v>
      </c>
      <c r="BA40" s="622"/>
      <c r="BB40" s="622"/>
      <c r="BC40" s="622"/>
      <c r="BD40" s="634"/>
      <c r="BE40" s="634"/>
      <c r="BF40" s="657"/>
      <c r="BG40" s="662" t="s">
        <v>355</v>
      </c>
      <c r="BH40" s="663"/>
      <c r="BI40" s="663"/>
      <c r="BJ40" s="663"/>
      <c r="BK40" s="663"/>
      <c r="BL40" s="223"/>
      <c r="BM40" s="619" t="s">
        <v>356</v>
      </c>
      <c r="BN40" s="619"/>
      <c r="BO40" s="619"/>
      <c r="BP40" s="619"/>
      <c r="BQ40" s="619"/>
      <c r="BR40" s="619"/>
      <c r="BS40" s="619"/>
      <c r="BT40" s="619"/>
      <c r="BU40" s="620"/>
      <c r="BV40" s="621">
        <v>87</v>
      </c>
      <c r="BW40" s="622"/>
      <c r="BX40" s="622"/>
      <c r="BY40" s="622"/>
      <c r="BZ40" s="622"/>
      <c r="CA40" s="622"/>
      <c r="CB40" s="658"/>
      <c r="CD40" s="618" t="s">
        <v>357</v>
      </c>
      <c r="CE40" s="619"/>
      <c r="CF40" s="619"/>
      <c r="CG40" s="619"/>
      <c r="CH40" s="619"/>
      <c r="CI40" s="619"/>
      <c r="CJ40" s="619"/>
      <c r="CK40" s="619"/>
      <c r="CL40" s="619"/>
      <c r="CM40" s="619"/>
      <c r="CN40" s="619"/>
      <c r="CO40" s="619"/>
      <c r="CP40" s="619"/>
      <c r="CQ40" s="620"/>
      <c r="CR40" s="621">
        <v>13355</v>
      </c>
      <c r="CS40" s="622"/>
      <c r="CT40" s="622"/>
      <c r="CU40" s="622"/>
      <c r="CV40" s="622"/>
      <c r="CW40" s="622"/>
      <c r="CX40" s="622"/>
      <c r="CY40" s="623"/>
      <c r="CZ40" s="624">
        <v>0.2</v>
      </c>
      <c r="DA40" s="636"/>
      <c r="DB40" s="636"/>
      <c r="DC40" s="637"/>
      <c r="DD40" s="627">
        <v>11987</v>
      </c>
      <c r="DE40" s="622"/>
      <c r="DF40" s="622"/>
      <c r="DG40" s="622"/>
      <c r="DH40" s="622"/>
      <c r="DI40" s="622"/>
      <c r="DJ40" s="622"/>
      <c r="DK40" s="623"/>
      <c r="DL40" s="627">
        <v>11446</v>
      </c>
      <c r="DM40" s="622"/>
      <c r="DN40" s="622"/>
      <c r="DO40" s="622"/>
      <c r="DP40" s="622"/>
      <c r="DQ40" s="622"/>
      <c r="DR40" s="622"/>
      <c r="DS40" s="622"/>
      <c r="DT40" s="622"/>
      <c r="DU40" s="622"/>
      <c r="DV40" s="623"/>
      <c r="DW40" s="624">
        <v>0.3</v>
      </c>
      <c r="DX40" s="636"/>
      <c r="DY40" s="636"/>
      <c r="DZ40" s="636"/>
      <c r="EA40" s="636"/>
      <c r="EB40" s="636"/>
      <c r="EC40" s="648"/>
    </row>
    <row r="41" spans="2:133" ht="11.25" customHeight="1" x14ac:dyDescent="0.15">
      <c r="B41" s="602" t="s">
        <v>358</v>
      </c>
      <c r="C41" s="603"/>
      <c r="D41" s="603"/>
      <c r="E41" s="603"/>
      <c r="F41" s="603"/>
      <c r="G41" s="603"/>
      <c r="H41" s="603"/>
      <c r="I41" s="603"/>
      <c r="J41" s="603"/>
      <c r="K41" s="603"/>
      <c r="L41" s="603"/>
      <c r="M41" s="603"/>
      <c r="N41" s="603"/>
      <c r="O41" s="603"/>
      <c r="P41" s="603"/>
      <c r="Q41" s="604"/>
      <c r="R41" s="605">
        <v>7719664</v>
      </c>
      <c r="S41" s="646"/>
      <c r="T41" s="646"/>
      <c r="U41" s="646"/>
      <c r="V41" s="646"/>
      <c r="W41" s="646"/>
      <c r="X41" s="646"/>
      <c r="Y41" s="649"/>
      <c r="Z41" s="650">
        <v>100</v>
      </c>
      <c r="AA41" s="650"/>
      <c r="AB41" s="650"/>
      <c r="AC41" s="650"/>
      <c r="AD41" s="651">
        <v>4334836</v>
      </c>
      <c r="AE41" s="651"/>
      <c r="AF41" s="651"/>
      <c r="AG41" s="651"/>
      <c r="AH41" s="651"/>
      <c r="AI41" s="651"/>
      <c r="AJ41" s="651"/>
      <c r="AK41" s="651"/>
      <c r="AL41" s="608">
        <v>100</v>
      </c>
      <c r="AM41" s="652"/>
      <c r="AN41" s="652"/>
      <c r="AO41" s="653"/>
      <c r="AQ41" s="654" t="s">
        <v>359</v>
      </c>
      <c r="AR41" s="655"/>
      <c r="AS41" s="655"/>
      <c r="AT41" s="655"/>
      <c r="AU41" s="655"/>
      <c r="AV41" s="655"/>
      <c r="AW41" s="655"/>
      <c r="AX41" s="655"/>
      <c r="AY41" s="656"/>
      <c r="AZ41" s="621">
        <v>74158</v>
      </c>
      <c r="BA41" s="622"/>
      <c r="BB41" s="622"/>
      <c r="BC41" s="622"/>
      <c r="BD41" s="634"/>
      <c r="BE41" s="634"/>
      <c r="BF41" s="657"/>
      <c r="BG41" s="662"/>
      <c r="BH41" s="663"/>
      <c r="BI41" s="663"/>
      <c r="BJ41" s="663"/>
      <c r="BK41" s="663"/>
      <c r="BL41" s="223"/>
      <c r="BM41" s="619" t="s">
        <v>360</v>
      </c>
      <c r="BN41" s="619"/>
      <c r="BO41" s="619"/>
      <c r="BP41" s="619"/>
      <c r="BQ41" s="619"/>
      <c r="BR41" s="619"/>
      <c r="BS41" s="619"/>
      <c r="BT41" s="619"/>
      <c r="BU41" s="620"/>
      <c r="BV41" s="621" t="s">
        <v>244</v>
      </c>
      <c r="BW41" s="622"/>
      <c r="BX41" s="622"/>
      <c r="BY41" s="622"/>
      <c r="BZ41" s="622"/>
      <c r="CA41" s="622"/>
      <c r="CB41" s="658"/>
      <c r="CD41" s="618" t="s">
        <v>361</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244</v>
      </c>
      <c r="DA41" s="636"/>
      <c r="DB41" s="636"/>
      <c r="DC41" s="637"/>
      <c r="DD41" s="627" t="s">
        <v>244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362</v>
      </c>
      <c r="AR42" s="667"/>
      <c r="AS42" s="667"/>
      <c r="AT42" s="667"/>
      <c r="AU42" s="667"/>
      <c r="AV42" s="667"/>
      <c r="AW42" s="667"/>
      <c r="AX42" s="667"/>
      <c r="AY42" s="668"/>
      <c r="AZ42" s="605">
        <v>388880</v>
      </c>
      <c r="BA42" s="646"/>
      <c r="BB42" s="646"/>
      <c r="BC42" s="646"/>
      <c r="BD42" s="606"/>
      <c r="BE42" s="606"/>
      <c r="BF42" s="669"/>
      <c r="BG42" s="664"/>
      <c r="BH42" s="665"/>
      <c r="BI42" s="665"/>
      <c r="BJ42" s="665"/>
      <c r="BK42" s="665"/>
      <c r="BL42" s="224"/>
      <c r="BM42" s="603" t="s">
        <v>363</v>
      </c>
      <c r="BN42" s="603"/>
      <c r="BO42" s="603"/>
      <c r="BP42" s="603"/>
      <c r="BQ42" s="603"/>
      <c r="BR42" s="603"/>
      <c r="BS42" s="603"/>
      <c r="BT42" s="603"/>
      <c r="BU42" s="604"/>
      <c r="BV42" s="605">
        <v>456</v>
      </c>
      <c r="BW42" s="646"/>
      <c r="BX42" s="646"/>
      <c r="BY42" s="646"/>
      <c r="BZ42" s="646"/>
      <c r="CA42" s="646"/>
      <c r="CB42" s="647"/>
      <c r="CD42" s="618" t="s">
        <v>364</v>
      </c>
      <c r="CE42" s="619"/>
      <c r="CF42" s="619"/>
      <c r="CG42" s="619"/>
      <c r="CH42" s="619"/>
      <c r="CI42" s="619"/>
      <c r="CJ42" s="619"/>
      <c r="CK42" s="619"/>
      <c r="CL42" s="619"/>
      <c r="CM42" s="619"/>
      <c r="CN42" s="619"/>
      <c r="CO42" s="619"/>
      <c r="CP42" s="619"/>
      <c r="CQ42" s="620"/>
      <c r="CR42" s="621">
        <v>859867</v>
      </c>
      <c r="CS42" s="634"/>
      <c r="CT42" s="634"/>
      <c r="CU42" s="634"/>
      <c r="CV42" s="634"/>
      <c r="CW42" s="634"/>
      <c r="CX42" s="634"/>
      <c r="CY42" s="635"/>
      <c r="CZ42" s="624">
        <v>11.5</v>
      </c>
      <c r="DA42" s="636"/>
      <c r="DB42" s="636"/>
      <c r="DC42" s="637"/>
      <c r="DD42" s="627">
        <v>174527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365</v>
      </c>
      <c r="CD43" s="618" t="s">
        <v>366</v>
      </c>
      <c r="CE43" s="619"/>
      <c r="CF43" s="619"/>
      <c r="CG43" s="619"/>
      <c r="CH43" s="619"/>
      <c r="CI43" s="619"/>
      <c r="CJ43" s="619"/>
      <c r="CK43" s="619"/>
      <c r="CL43" s="619"/>
      <c r="CM43" s="619"/>
      <c r="CN43" s="619"/>
      <c r="CO43" s="619"/>
      <c r="CP43" s="619"/>
      <c r="CQ43" s="620"/>
      <c r="CR43" s="621">
        <v>19306</v>
      </c>
      <c r="CS43" s="634"/>
      <c r="CT43" s="634"/>
      <c r="CU43" s="634"/>
      <c r="CV43" s="634"/>
      <c r="CW43" s="634"/>
      <c r="CX43" s="634"/>
      <c r="CY43" s="635"/>
      <c r="CZ43" s="624">
        <v>0.3</v>
      </c>
      <c r="DA43" s="636"/>
      <c r="DB43" s="636"/>
      <c r="DC43" s="637"/>
      <c r="DD43" s="627">
        <v>8650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314</v>
      </c>
      <c r="CE44" s="641"/>
      <c r="CF44" s="618" t="s">
        <v>368</v>
      </c>
      <c r="CG44" s="619"/>
      <c r="CH44" s="619"/>
      <c r="CI44" s="619"/>
      <c r="CJ44" s="619"/>
      <c r="CK44" s="619"/>
      <c r="CL44" s="619"/>
      <c r="CM44" s="619"/>
      <c r="CN44" s="619"/>
      <c r="CO44" s="619"/>
      <c r="CP44" s="619"/>
      <c r="CQ44" s="620"/>
      <c r="CR44" s="621">
        <v>827019</v>
      </c>
      <c r="CS44" s="622"/>
      <c r="CT44" s="622"/>
      <c r="CU44" s="622"/>
      <c r="CV44" s="622"/>
      <c r="CW44" s="622"/>
      <c r="CX44" s="622"/>
      <c r="CY44" s="623"/>
      <c r="CZ44" s="624">
        <v>11.1</v>
      </c>
      <c r="DA44" s="625"/>
      <c r="DB44" s="625"/>
      <c r="DC44" s="626"/>
      <c r="DD44" s="627">
        <v>148851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370</v>
      </c>
      <c r="CG45" s="619"/>
      <c r="CH45" s="619"/>
      <c r="CI45" s="619"/>
      <c r="CJ45" s="619"/>
      <c r="CK45" s="619"/>
      <c r="CL45" s="619"/>
      <c r="CM45" s="619"/>
      <c r="CN45" s="619"/>
      <c r="CO45" s="619"/>
      <c r="CP45" s="619"/>
      <c r="CQ45" s="620"/>
      <c r="CR45" s="621">
        <v>450355</v>
      </c>
      <c r="CS45" s="634"/>
      <c r="CT45" s="634"/>
      <c r="CU45" s="634"/>
      <c r="CV45" s="634"/>
      <c r="CW45" s="634"/>
      <c r="CX45" s="634"/>
      <c r="CY45" s="635"/>
      <c r="CZ45" s="624">
        <v>6</v>
      </c>
      <c r="DA45" s="636"/>
      <c r="DB45" s="636"/>
      <c r="DC45" s="637"/>
      <c r="DD45" s="627">
        <v>12254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371</v>
      </c>
      <c r="CG46" s="619"/>
      <c r="CH46" s="619"/>
      <c r="CI46" s="619"/>
      <c r="CJ46" s="619"/>
      <c r="CK46" s="619"/>
      <c r="CL46" s="619"/>
      <c r="CM46" s="619"/>
      <c r="CN46" s="619"/>
      <c r="CO46" s="619"/>
      <c r="CP46" s="619"/>
      <c r="CQ46" s="620"/>
      <c r="CR46" s="621">
        <v>316589</v>
      </c>
      <c r="CS46" s="622"/>
      <c r="CT46" s="622"/>
      <c r="CU46" s="622"/>
      <c r="CV46" s="622"/>
      <c r="CW46" s="622"/>
      <c r="CX46" s="622"/>
      <c r="CY46" s="623"/>
      <c r="CZ46" s="624">
        <v>4.2</v>
      </c>
      <c r="DA46" s="625"/>
      <c r="DB46" s="625"/>
      <c r="DC46" s="626"/>
      <c r="DD46" s="627">
        <v>107602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372</v>
      </c>
      <c r="CG47" s="619"/>
      <c r="CH47" s="619"/>
      <c r="CI47" s="619"/>
      <c r="CJ47" s="619"/>
      <c r="CK47" s="619"/>
      <c r="CL47" s="619"/>
      <c r="CM47" s="619"/>
      <c r="CN47" s="619"/>
      <c r="CO47" s="619"/>
      <c r="CP47" s="619"/>
      <c r="CQ47" s="620"/>
      <c r="CR47" s="621">
        <v>32848</v>
      </c>
      <c r="CS47" s="634"/>
      <c r="CT47" s="634"/>
      <c r="CU47" s="634"/>
      <c r="CV47" s="634"/>
      <c r="CW47" s="634"/>
      <c r="CX47" s="634"/>
      <c r="CY47" s="635"/>
      <c r="CZ47" s="624">
        <v>0.4</v>
      </c>
      <c r="DA47" s="636"/>
      <c r="DB47" s="636"/>
      <c r="DC47" s="637"/>
      <c r="DD47" s="627">
        <v>25676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373</v>
      </c>
      <c r="CG48" s="619"/>
      <c r="CH48" s="619"/>
      <c r="CI48" s="619"/>
      <c r="CJ48" s="619"/>
      <c r="CK48" s="619"/>
      <c r="CL48" s="619"/>
      <c r="CM48" s="619"/>
      <c r="CN48" s="619"/>
      <c r="CO48" s="619"/>
      <c r="CP48" s="619"/>
      <c r="CQ48" s="620"/>
      <c r="CR48" s="621" t="s">
        <v>244</v>
      </c>
      <c r="CS48" s="622"/>
      <c r="CT48" s="622"/>
      <c r="CU48" s="622"/>
      <c r="CV48" s="622"/>
      <c r="CW48" s="622"/>
      <c r="CX48" s="622"/>
      <c r="CY48" s="623"/>
      <c r="CZ48" s="624" t="s">
        <v>244</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374</v>
      </c>
      <c r="CE49" s="603"/>
      <c r="CF49" s="603"/>
      <c r="CG49" s="603"/>
      <c r="CH49" s="603"/>
      <c r="CI49" s="603"/>
      <c r="CJ49" s="603"/>
      <c r="CK49" s="603"/>
      <c r="CL49" s="603"/>
      <c r="CM49" s="603"/>
      <c r="CN49" s="603"/>
      <c r="CO49" s="603"/>
      <c r="CP49" s="603"/>
      <c r="CQ49" s="604"/>
      <c r="CR49" s="605">
        <v>7476559</v>
      </c>
      <c r="CS49" s="606"/>
      <c r="CT49" s="606"/>
      <c r="CU49" s="606"/>
      <c r="CV49" s="606"/>
      <c r="CW49" s="606"/>
      <c r="CX49" s="606"/>
      <c r="CY49" s="607"/>
      <c r="CZ49" s="608">
        <v>100</v>
      </c>
      <c r="DA49" s="609"/>
      <c r="DB49" s="609"/>
      <c r="DC49" s="610"/>
      <c r="DD49" s="611">
        <v>5036315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aJT0TwZZl9aIdNpVcCfFPfPOXb4kNek4eSpg9TTL5cyrJxZNbBj4sQ35SsGcLaGFFmnzvORoO6BMzPyZ0sfXA==" saltValue="0fkMcwROOhHp4TyWF1MCY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Normal="70" zoomScaleSheetLayoutView="10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376</v>
      </c>
      <c r="DK2" s="1092"/>
      <c r="DL2" s="1092"/>
      <c r="DM2" s="1092"/>
      <c r="DN2" s="1092"/>
      <c r="DO2" s="1093"/>
      <c r="DP2" s="228"/>
      <c r="DQ2" s="1091" t="s">
        <v>377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380</v>
      </c>
      <c r="B5" s="996"/>
      <c r="C5" s="996"/>
      <c r="D5" s="996"/>
      <c r="E5" s="996"/>
      <c r="F5" s="996"/>
      <c r="G5" s="996"/>
      <c r="H5" s="996"/>
      <c r="I5" s="996"/>
      <c r="J5" s="996"/>
      <c r="K5" s="996"/>
      <c r="L5" s="996"/>
      <c r="M5" s="996"/>
      <c r="N5" s="996"/>
      <c r="O5" s="996"/>
      <c r="P5" s="997"/>
      <c r="Q5" s="1001" t="s">
        <v>381</v>
      </c>
      <c r="R5" s="1002"/>
      <c r="S5" s="1002"/>
      <c r="T5" s="1002"/>
      <c r="U5" s="1003"/>
      <c r="V5" s="1001" t="s">
        <v>382</v>
      </c>
      <c r="W5" s="1002"/>
      <c r="X5" s="1002"/>
      <c r="Y5" s="1002"/>
      <c r="Z5" s="1003"/>
      <c r="AA5" s="1001" t="s">
        <v>383</v>
      </c>
      <c r="AB5" s="1002"/>
      <c r="AC5" s="1002"/>
      <c r="AD5" s="1002"/>
      <c r="AE5" s="1002"/>
      <c r="AF5" s="1094" t="s">
        <v>384</v>
      </c>
      <c r="AG5" s="1002"/>
      <c r="AH5" s="1002"/>
      <c r="AI5" s="1002"/>
      <c r="AJ5" s="1015"/>
      <c r="AK5" s="1002" t="s">
        <v>385</v>
      </c>
      <c r="AL5" s="1002"/>
      <c r="AM5" s="1002"/>
      <c r="AN5" s="1002"/>
      <c r="AO5" s="1003"/>
      <c r="AP5" s="1001" t="s">
        <v>386</v>
      </c>
      <c r="AQ5" s="1002"/>
      <c r="AR5" s="1002"/>
      <c r="AS5" s="1002"/>
      <c r="AT5" s="1003"/>
      <c r="AU5" s="1001" t="s">
        <v>387</v>
      </c>
      <c r="AV5" s="1002"/>
      <c r="AW5" s="1002"/>
      <c r="AX5" s="1002"/>
      <c r="AY5" s="1015"/>
      <c r="AZ5" s="232"/>
      <c r="BA5" s="232"/>
      <c r="BB5" s="232"/>
      <c r="BC5" s="232"/>
      <c r="BD5" s="232"/>
      <c r="BE5" s="233"/>
      <c r="BF5" s="233"/>
      <c r="BG5" s="233"/>
      <c r="BH5" s="233"/>
      <c r="BI5" s="233"/>
      <c r="BJ5" s="233"/>
      <c r="BK5" s="233"/>
      <c r="BL5" s="233"/>
      <c r="BM5" s="233"/>
      <c r="BN5" s="233"/>
      <c r="BO5" s="233"/>
      <c r="BP5" s="233"/>
      <c r="BQ5" s="995" t="s">
        <v>388</v>
      </c>
      <c r="BR5" s="996"/>
      <c r="BS5" s="996"/>
      <c r="BT5" s="996"/>
      <c r="BU5" s="996"/>
      <c r="BV5" s="996"/>
      <c r="BW5" s="996"/>
      <c r="BX5" s="996"/>
      <c r="BY5" s="996"/>
      <c r="BZ5" s="996"/>
      <c r="CA5" s="996"/>
      <c r="CB5" s="996"/>
      <c r="CC5" s="996"/>
      <c r="CD5" s="996"/>
      <c r="CE5" s="996"/>
      <c r="CF5" s="996"/>
      <c r="CG5" s="997"/>
      <c r="CH5" s="1001" t="s">
        <v>389</v>
      </c>
      <c r="CI5" s="1002"/>
      <c r="CJ5" s="1002"/>
      <c r="CK5" s="1002"/>
      <c r="CL5" s="1003"/>
      <c r="CM5" s="1001" t="s">
        <v>390</v>
      </c>
      <c r="CN5" s="1002"/>
      <c r="CO5" s="1002"/>
      <c r="CP5" s="1002"/>
      <c r="CQ5" s="1003"/>
      <c r="CR5" s="1001" t="s">
        <v>391</v>
      </c>
      <c r="CS5" s="1002"/>
      <c r="CT5" s="1002"/>
      <c r="CU5" s="1002"/>
      <c r="CV5" s="1003"/>
      <c r="CW5" s="1001" t="s">
        <v>392</v>
      </c>
      <c r="CX5" s="1002"/>
      <c r="CY5" s="1002"/>
      <c r="CZ5" s="1002"/>
      <c r="DA5" s="1003"/>
      <c r="DB5" s="1001" t="s">
        <v>393</v>
      </c>
      <c r="DC5" s="1002"/>
      <c r="DD5" s="1002"/>
      <c r="DE5" s="1002"/>
      <c r="DF5" s="1003"/>
      <c r="DG5" s="1084" t="s">
        <v>394</v>
      </c>
      <c r="DH5" s="1085"/>
      <c r="DI5" s="1085"/>
      <c r="DJ5" s="1085"/>
      <c r="DK5" s="1086"/>
      <c r="DL5" s="1084" t="s">
        <v>395</v>
      </c>
      <c r="DM5" s="1085"/>
      <c r="DN5" s="1085"/>
      <c r="DO5" s="1085"/>
      <c r="DP5" s="1086"/>
      <c r="DQ5" s="1001" t="s">
        <v>396</v>
      </c>
      <c r="DR5" s="1002"/>
      <c r="DS5" s="1002"/>
      <c r="DT5" s="1002"/>
      <c r="DU5" s="1003"/>
      <c r="DV5" s="1001" t="s">
        <v>387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397</v>
      </c>
      <c r="C7" s="1048"/>
      <c r="D7" s="1048"/>
      <c r="E7" s="1048"/>
      <c r="F7" s="1048"/>
      <c r="G7" s="1048"/>
      <c r="H7" s="1048"/>
      <c r="I7" s="1048"/>
      <c r="J7" s="1048"/>
      <c r="K7" s="1048"/>
      <c r="L7" s="1048"/>
      <c r="M7" s="1048"/>
      <c r="N7" s="1048"/>
      <c r="O7" s="1048"/>
      <c r="P7" s="1049"/>
      <c r="Q7" s="1102"/>
      <c r="R7" s="1103"/>
      <c r="S7" s="1103"/>
      <c r="T7" s="1103"/>
      <c r="U7" s="1103"/>
      <c r="V7" s="1103"/>
      <c r="W7" s="1103"/>
      <c r="X7" s="1103"/>
      <c r="Y7" s="1103"/>
      <c r="Z7" s="1103"/>
      <c r="AA7" s="1103"/>
      <c r="AB7" s="1103"/>
      <c r="AC7" s="1103"/>
      <c r="AD7" s="1103"/>
      <c r="AE7" s="1104"/>
      <c r="AF7" s="1105">
        <v>230</v>
      </c>
      <c r="AG7" s="1106"/>
      <c r="AH7" s="1106"/>
      <c r="AI7" s="1106"/>
      <c r="AJ7" s="1107"/>
      <c r="AK7" s="1108"/>
      <c r="AL7" s="1109"/>
      <c r="AM7" s="1109"/>
      <c r="AN7" s="1109"/>
      <c r="AO7" s="1109"/>
      <c r="AP7" s="1109"/>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230</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380</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412</v>
      </c>
      <c r="C28" s="1048"/>
      <c r="D28" s="1048"/>
      <c r="E28" s="1048"/>
      <c r="F28" s="1048"/>
      <c r="G28" s="1048"/>
      <c r="H28" s="1048"/>
      <c r="I28" s="1048"/>
      <c r="J28" s="1048"/>
      <c r="K28" s="1048"/>
      <c r="L28" s="1048"/>
      <c r="M28" s="1048"/>
      <c r="N28" s="1048"/>
      <c r="O28" s="1048"/>
      <c r="P28" s="1049"/>
      <c r="Q28" s="1050"/>
      <c r="R28" s="1051"/>
      <c r="S28" s="1051"/>
      <c r="T28" s="1051"/>
      <c r="U28" s="1051"/>
      <c r="V28" s="1051"/>
      <c r="W28" s="1051"/>
      <c r="X28" s="1051"/>
      <c r="Y28" s="1051"/>
      <c r="Z28" s="1051"/>
      <c r="AA28" s="1051"/>
      <c r="AB28" s="1051"/>
      <c r="AC28" s="1051"/>
      <c r="AD28" s="1051"/>
      <c r="AE28" s="1052"/>
      <c r="AF28" s="1053">
        <v>10</v>
      </c>
      <c r="AG28" s="1051"/>
      <c r="AH28" s="1051"/>
      <c r="AI28" s="1051"/>
      <c r="AJ28" s="1054"/>
      <c r="AK28" s="1042"/>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413</v>
      </c>
      <c r="C29" s="1031"/>
      <c r="D29" s="1031"/>
      <c r="E29" s="1031"/>
      <c r="F29" s="1031"/>
      <c r="G29" s="1031"/>
      <c r="H29" s="1031"/>
      <c r="I29" s="1031"/>
      <c r="J29" s="1031"/>
      <c r="K29" s="1031"/>
      <c r="L29" s="1031"/>
      <c r="M29" s="1031"/>
      <c r="N29" s="1031"/>
      <c r="O29" s="1031"/>
      <c r="P29" s="1032"/>
      <c r="Q29" s="1038"/>
      <c r="R29" s="1039"/>
      <c r="S29" s="1039"/>
      <c r="T29" s="1039"/>
      <c r="U29" s="1039"/>
      <c r="V29" s="1039"/>
      <c r="W29" s="1039"/>
      <c r="X29" s="1039"/>
      <c r="Y29" s="1039"/>
      <c r="Z29" s="1039"/>
      <c r="AA29" s="1039"/>
      <c r="AB29" s="1039"/>
      <c r="AC29" s="1039"/>
      <c r="AD29" s="1039"/>
      <c r="AE29" s="1040"/>
      <c r="AF29" s="1035">
        <v>10</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414</v>
      </c>
      <c r="C30" s="1031"/>
      <c r="D30" s="1031"/>
      <c r="E30" s="1031"/>
      <c r="F30" s="1031"/>
      <c r="G30" s="1031"/>
      <c r="H30" s="1031"/>
      <c r="I30" s="1031"/>
      <c r="J30" s="1031"/>
      <c r="K30" s="1031"/>
      <c r="L30" s="1031"/>
      <c r="M30" s="1031"/>
      <c r="N30" s="1031"/>
      <c r="O30" s="1031"/>
      <c r="P30" s="1032"/>
      <c r="Q30" s="1038"/>
      <c r="R30" s="1039"/>
      <c r="S30" s="1039"/>
      <c r="T30" s="1039"/>
      <c r="U30" s="1039"/>
      <c r="V30" s="1039"/>
      <c r="W30" s="1039"/>
      <c r="X30" s="1039"/>
      <c r="Y30" s="1039"/>
      <c r="Z30" s="1039"/>
      <c r="AA30" s="1039"/>
      <c r="AB30" s="1039"/>
      <c r="AC30" s="1039"/>
      <c r="AD30" s="1039"/>
      <c r="AE30" s="1040"/>
      <c r="AF30" s="1035">
        <v>0</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415</v>
      </c>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v>420</v>
      </c>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t="s">
        <v>416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417</v>
      </c>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v>1763</v>
      </c>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t="s">
        <v>418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419</v>
      </c>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v>0</v>
      </c>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t="s">
        <v>420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399</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2203</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387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317</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317</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317</v>
      </c>
      <c r="DR109" s="896"/>
      <c r="DS109" s="896"/>
      <c r="DT109" s="896"/>
      <c r="DU109" s="897"/>
      <c r="DV109" s="898" t="s">
        <v>444</v>
      </c>
      <c r="DW109" s="896"/>
      <c r="DX109" s="896"/>
      <c r="DY109" s="896"/>
      <c r="DZ109" s="929"/>
    </row>
    <row r="110" spans="1:131" s="230" customFormat="1" ht="26.25" customHeight="1" x14ac:dyDescent="0.15">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723262</v>
      </c>
      <c r="AB110" s="889"/>
      <c r="AC110" s="889"/>
      <c r="AD110" s="889"/>
      <c r="AE110" s="890"/>
      <c r="AF110" s="891">
        <v>823728</v>
      </c>
      <c r="AG110" s="889"/>
      <c r="AH110" s="889"/>
      <c r="AI110" s="889"/>
      <c r="AJ110" s="890"/>
      <c r="AK110" s="891">
        <v>790975</v>
      </c>
      <c r="AL110" s="889"/>
      <c r="AM110" s="889"/>
      <c r="AN110" s="889"/>
      <c r="AO110" s="890"/>
      <c r="AP110" s="892">
        <v>22.6</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8205254</v>
      </c>
      <c r="BR110" s="842"/>
      <c r="BS110" s="842"/>
      <c r="BT110" s="842"/>
      <c r="BU110" s="842"/>
      <c r="BV110" s="842">
        <v>9834751</v>
      </c>
      <c r="BW110" s="842"/>
      <c r="BX110" s="842"/>
      <c r="BY110" s="842"/>
      <c r="BZ110" s="842"/>
      <c r="CA110" s="842">
        <v>10034304</v>
      </c>
      <c r="CB110" s="842"/>
      <c r="CC110" s="842"/>
      <c r="CD110" s="842"/>
      <c r="CE110" s="842"/>
      <c r="CF110" s="866">
        <v>286.5</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450</v>
      </c>
      <c r="DH110" s="842"/>
      <c r="DI110" s="842"/>
      <c r="DJ110" s="842"/>
      <c r="DK110" s="842"/>
      <c r="DL110" s="842" t="s">
        <v>451</v>
      </c>
      <c r="DM110" s="842"/>
      <c r="DN110" s="842"/>
      <c r="DO110" s="842"/>
      <c r="DP110" s="842"/>
      <c r="DQ110" s="842" t="s">
        <v>450</v>
      </c>
      <c r="DR110" s="842"/>
      <c r="DS110" s="842"/>
      <c r="DT110" s="842"/>
      <c r="DU110" s="842"/>
      <c r="DV110" s="843" t="s">
        <v>450</v>
      </c>
      <c r="DW110" s="843"/>
      <c r="DX110" s="843"/>
      <c r="DY110" s="843"/>
      <c r="DZ110" s="844"/>
    </row>
    <row r="111" spans="1:131" s="230" customFormat="1" ht="26.25" customHeight="1" x14ac:dyDescent="0.15">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453</v>
      </c>
      <c r="AB111" s="919"/>
      <c r="AC111" s="919"/>
      <c r="AD111" s="919"/>
      <c r="AE111" s="920"/>
      <c r="AF111" s="921" t="s">
        <v>453</v>
      </c>
      <c r="AG111" s="919"/>
      <c r="AH111" s="919"/>
      <c r="AI111" s="919"/>
      <c r="AJ111" s="920"/>
      <c r="AK111" s="921" t="s">
        <v>451</v>
      </c>
      <c r="AL111" s="919"/>
      <c r="AM111" s="919"/>
      <c r="AN111" s="919"/>
      <c r="AO111" s="920"/>
      <c r="AP111" s="922" t="s">
        <v>450</v>
      </c>
      <c r="AQ111" s="923"/>
      <c r="AR111" s="923"/>
      <c r="AS111" s="923"/>
      <c r="AT111" s="924"/>
      <c r="AU111" s="932"/>
      <c r="AV111" s="933"/>
      <c r="AW111" s="933"/>
      <c r="AX111" s="933"/>
      <c r="AY111" s="933"/>
      <c r="AZ111" s="815" t="s">
        <v>454</v>
      </c>
      <c r="BA111" s="752"/>
      <c r="BB111" s="752"/>
      <c r="BC111" s="752"/>
      <c r="BD111" s="752"/>
      <c r="BE111" s="752"/>
      <c r="BF111" s="752"/>
      <c r="BG111" s="752"/>
      <c r="BH111" s="752"/>
      <c r="BI111" s="752"/>
      <c r="BJ111" s="752"/>
      <c r="BK111" s="752"/>
      <c r="BL111" s="752"/>
      <c r="BM111" s="752"/>
      <c r="BN111" s="752"/>
      <c r="BO111" s="752"/>
      <c r="BP111" s="753"/>
      <c r="BQ111" s="816" t="s">
        <v>453</v>
      </c>
      <c r="BR111" s="817"/>
      <c r="BS111" s="817"/>
      <c r="BT111" s="817"/>
      <c r="BU111" s="817"/>
      <c r="BV111" s="817" t="s">
        <v>453</v>
      </c>
      <c r="BW111" s="817"/>
      <c r="BX111" s="817"/>
      <c r="BY111" s="817"/>
      <c r="BZ111" s="817"/>
      <c r="CA111" s="817" t="s">
        <v>453</v>
      </c>
      <c r="CB111" s="817"/>
      <c r="CC111" s="817"/>
      <c r="CD111" s="817"/>
      <c r="CE111" s="817"/>
      <c r="CF111" s="875" t="s">
        <v>453</v>
      </c>
      <c r="CG111" s="876"/>
      <c r="CH111" s="876"/>
      <c r="CI111" s="876"/>
      <c r="CJ111" s="876"/>
      <c r="CK111" s="927"/>
      <c r="CL111" s="821"/>
      <c r="CM111" s="815"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453</v>
      </c>
      <c r="DH111" s="817"/>
      <c r="DI111" s="817"/>
      <c r="DJ111" s="817"/>
      <c r="DK111" s="817"/>
      <c r="DL111" s="817" t="s">
        <v>453</v>
      </c>
      <c r="DM111" s="817"/>
      <c r="DN111" s="817"/>
      <c r="DO111" s="817"/>
      <c r="DP111" s="817"/>
      <c r="DQ111" s="817" t="s">
        <v>453</v>
      </c>
      <c r="DR111" s="817"/>
      <c r="DS111" s="817"/>
      <c r="DT111" s="817"/>
      <c r="DU111" s="817"/>
      <c r="DV111" s="794" t="s">
        <v>453</v>
      </c>
      <c r="DW111" s="794"/>
      <c r="DX111" s="794"/>
      <c r="DY111" s="794"/>
      <c r="DZ111" s="795"/>
    </row>
    <row r="112" spans="1:131" s="230" customFormat="1" ht="26.25" customHeight="1" x14ac:dyDescent="0.15">
      <c r="A112" s="912" t="s">
        <v>456</v>
      </c>
      <c r="B112" s="913"/>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451</v>
      </c>
      <c r="AB112" s="780"/>
      <c r="AC112" s="780"/>
      <c r="AD112" s="780"/>
      <c r="AE112" s="781"/>
      <c r="AF112" s="782" t="s">
        <v>451</v>
      </c>
      <c r="AG112" s="780"/>
      <c r="AH112" s="780"/>
      <c r="AI112" s="780"/>
      <c r="AJ112" s="781"/>
      <c r="AK112" s="782" t="s">
        <v>453</v>
      </c>
      <c r="AL112" s="780"/>
      <c r="AM112" s="780"/>
      <c r="AN112" s="780"/>
      <c r="AO112" s="781"/>
      <c r="AP112" s="824" t="s">
        <v>453</v>
      </c>
      <c r="AQ112" s="825"/>
      <c r="AR112" s="825"/>
      <c r="AS112" s="825"/>
      <c r="AT112" s="826"/>
      <c r="AU112" s="932"/>
      <c r="AV112" s="933"/>
      <c r="AW112" s="933"/>
      <c r="AX112" s="933"/>
      <c r="AY112" s="933"/>
      <c r="AZ112" s="815" t="s">
        <v>458</v>
      </c>
      <c r="BA112" s="752"/>
      <c r="BB112" s="752"/>
      <c r="BC112" s="752"/>
      <c r="BD112" s="752"/>
      <c r="BE112" s="752"/>
      <c r="BF112" s="752"/>
      <c r="BG112" s="752"/>
      <c r="BH112" s="752"/>
      <c r="BI112" s="752"/>
      <c r="BJ112" s="752"/>
      <c r="BK112" s="752"/>
      <c r="BL112" s="752"/>
      <c r="BM112" s="752"/>
      <c r="BN112" s="752"/>
      <c r="BO112" s="752"/>
      <c r="BP112" s="753"/>
      <c r="BQ112" s="816">
        <v>2898421</v>
      </c>
      <c r="BR112" s="817"/>
      <c r="BS112" s="817"/>
      <c r="BT112" s="817"/>
      <c r="BU112" s="817"/>
      <c r="BV112" s="817">
        <v>2559453</v>
      </c>
      <c r="BW112" s="817"/>
      <c r="BX112" s="817"/>
      <c r="BY112" s="817"/>
      <c r="BZ112" s="817"/>
      <c r="CA112" s="817">
        <v>2209413</v>
      </c>
      <c r="CB112" s="817"/>
      <c r="CC112" s="817"/>
      <c r="CD112" s="817"/>
      <c r="CE112" s="817"/>
      <c r="CF112" s="875">
        <v>63.1</v>
      </c>
      <c r="CG112" s="876"/>
      <c r="CH112" s="876"/>
      <c r="CI112" s="876"/>
      <c r="CJ112" s="876"/>
      <c r="CK112" s="927"/>
      <c r="CL112" s="821"/>
      <c r="CM112" s="815"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451</v>
      </c>
      <c r="DH112" s="817"/>
      <c r="DI112" s="817"/>
      <c r="DJ112" s="817"/>
      <c r="DK112" s="817"/>
      <c r="DL112" s="817" t="s">
        <v>451</v>
      </c>
      <c r="DM112" s="817"/>
      <c r="DN112" s="817"/>
      <c r="DO112" s="817"/>
      <c r="DP112" s="817"/>
      <c r="DQ112" s="817" t="s">
        <v>451</v>
      </c>
      <c r="DR112" s="817"/>
      <c r="DS112" s="817"/>
      <c r="DT112" s="817"/>
      <c r="DU112" s="817"/>
      <c r="DV112" s="794" t="s">
        <v>451</v>
      </c>
      <c r="DW112" s="794"/>
      <c r="DX112" s="794"/>
      <c r="DY112" s="794"/>
      <c r="DZ112" s="795"/>
    </row>
    <row r="113" spans="1:130" s="230" customFormat="1" ht="26.25" customHeight="1" x14ac:dyDescent="0.15">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249409</v>
      </c>
      <c r="AB113" s="919"/>
      <c r="AC113" s="919"/>
      <c r="AD113" s="919"/>
      <c r="AE113" s="920"/>
      <c r="AF113" s="921">
        <v>261344</v>
      </c>
      <c r="AG113" s="919"/>
      <c r="AH113" s="919"/>
      <c r="AI113" s="919"/>
      <c r="AJ113" s="920"/>
      <c r="AK113" s="921">
        <v>307040</v>
      </c>
      <c r="AL113" s="919"/>
      <c r="AM113" s="919"/>
      <c r="AN113" s="919"/>
      <c r="AO113" s="920"/>
      <c r="AP113" s="922">
        <v>8.8000000000000007</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358246</v>
      </c>
      <c r="BR113" s="817"/>
      <c r="BS113" s="817"/>
      <c r="BT113" s="817"/>
      <c r="BU113" s="817"/>
      <c r="BV113" s="817">
        <v>284742</v>
      </c>
      <c r="BW113" s="817"/>
      <c r="BX113" s="817"/>
      <c r="BY113" s="817"/>
      <c r="BZ113" s="817"/>
      <c r="CA113" s="817">
        <v>210676</v>
      </c>
      <c r="CB113" s="817"/>
      <c r="CC113" s="817"/>
      <c r="CD113" s="817"/>
      <c r="CE113" s="817"/>
      <c r="CF113" s="875">
        <v>6</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451</v>
      </c>
      <c r="DM113" s="780"/>
      <c r="DN113" s="780"/>
      <c r="DO113" s="780"/>
      <c r="DP113" s="781"/>
      <c r="DQ113" s="782" t="s">
        <v>451</v>
      </c>
      <c r="DR113" s="780"/>
      <c r="DS113" s="780"/>
      <c r="DT113" s="780"/>
      <c r="DU113" s="781"/>
      <c r="DV113" s="824" t="s">
        <v>451</v>
      </c>
      <c r="DW113" s="825"/>
      <c r="DX113" s="825"/>
      <c r="DY113" s="825"/>
      <c r="DZ113" s="826"/>
    </row>
    <row r="114" spans="1:130" s="230" customFormat="1" ht="26.25" customHeight="1" x14ac:dyDescent="0.15">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76252</v>
      </c>
      <c r="AB114" s="780"/>
      <c r="AC114" s="780"/>
      <c r="AD114" s="780"/>
      <c r="AE114" s="781"/>
      <c r="AF114" s="782">
        <v>76253</v>
      </c>
      <c r="AG114" s="780"/>
      <c r="AH114" s="780"/>
      <c r="AI114" s="780"/>
      <c r="AJ114" s="781"/>
      <c r="AK114" s="782">
        <v>76252</v>
      </c>
      <c r="AL114" s="780"/>
      <c r="AM114" s="780"/>
      <c r="AN114" s="780"/>
      <c r="AO114" s="781"/>
      <c r="AP114" s="824">
        <v>2.2000000000000002</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723729</v>
      </c>
      <c r="BR114" s="817"/>
      <c r="BS114" s="817"/>
      <c r="BT114" s="817"/>
      <c r="BU114" s="817"/>
      <c r="BV114" s="817">
        <v>668375</v>
      </c>
      <c r="BW114" s="817"/>
      <c r="BX114" s="817"/>
      <c r="BY114" s="817"/>
      <c r="BZ114" s="817"/>
      <c r="CA114" s="817">
        <v>510204</v>
      </c>
      <c r="CB114" s="817"/>
      <c r="CC114" s="817"/>
      <c r="CD114" s="817"/>
      <c r="CE114" s="817"/>
      <c r="CF114" s="875">
        <v>14.6</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451</v>
      </c>
      <c r="DH114" s="780"/>
      <c r="DI114" s="780"/>
      <c r="DJ114" s="780"/>
      <c r="DK114" s="781"/>
      <c r="DL114" s="782" t="s">
        <v>451</v>
      </c>
      <c r="DM114" s="780"/>
      <c r="DN114" s="780"/>
      <c r="DO114" s="780"/>
      <c r="DP114" s="781"/>
      <c r="DQ114" s="782" t="s">
        <v>451</v>
      </c>
      <c r="DR114" s="780"/>
      <c r="DS114" s="780"/>
      <c r="DT114" s="780"/>
      <c r="DU114" s="781"/>
      <c r="DV114" s="824" t="s">
        <v>451</v>
      </c>
      <c r="DW114" s="825"/>
      <c r="DX114" s="825"/>
      <c r="DY114" s="825"/>
      <c r="DZ114" s="826"/>
    </row>
    <row r="115" spans="1:130" s="230" customFormat="1" ht="26.25" customHeight="1" x14ac:dyDescent="0.15">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453</v>
      </c>
      <c r="AB115" s="919"/>
      <c r="AC115" s="919"/>
      <c r="AD115" s="919"/>
      <c r="AE115" s="920"/>
      <c r="AF115" s="921" t="s">
        <v>451</v>
      </c>
      <c r="AG115" s="919"/>
      <c r="AH115" s="919"/>
      <c r="AI115" s="919"/>
      <c r="AJ115" s="920"/>
      <c r="AK115" s="921" t="s">
        <v>451</v>
      </c>
      <c r="AL115" s="919"/>
      <c r="AM115" s="919"/>
      <c r="AN115" s="919"/>
      <c r="AO115" s="920"/>
      <c r="AP115" s="922" t="s">
        <v>453</v>
      </c>
      <c r="AQ115" s="923"/>
      <c r="AR115" s="923"/>
      <c r="AS115" s="923"/>
      <c r="AT115" s="924"/>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t="s">
        <v>451</v>
      </c>
      <c r="BR115" s="817"/>
      <c r="BS115" s="817"/>
      <c r="BT115" s="817"/>
      <c r="BU115" s="817"/>
      <c r="BV115" s="817" t="s">
        <v>451</v>
      </c>
      <c r="BW115" s="817"/>
      <c r="BX115" s="817"/>
      <c r="BY115" s="817"/>
      <c r="BZ115" s="817"/>
      <c r="CA115" s="817" t="s">
        <v>451</v>
      </c>
      <c r="CB115" s="817"/>
      <c r="CC115" s="817"/>
      <c r="CD115" s="817"/>
      <c r="CE115" s="817"/>
      <c r="CF115" s="875" t="s">
        <v>453</v>
      </c>
      <c r="CG115" s="876"/>
      <c r="CH115" s="876"/>
      <c r="CI115" s="876"/>
      <c r="CJ115" s="876"/>
      <c r="CK115" s="927"/>
      <c r="CL115" s="821"/>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451</v>
      </c>
      <c r="DM115" s="780"/>
      <c r="DN115" s="780"/>
      <c r="DO115" s="780"/>
      <c r="DP115" s="781"/>
      <c r="DQ115" s="782" t="s">
        <v>453</v>
      </c>
      <c r="DR115" s="780"/>
      <c r="DS115" s="780"/>
      <c r="DT115" s="780"/>
      <c r="DU115" s="781"/>
      <c r="DV115" s="824" t="s">
        <v>453</v>
      </c>
      <c r="DW115" s="825"/>
      <c r="DX115" s="825"/>
      <c r="DY115" s="825"/>
      <c r="DZ115" s="826"/>
    </row>
    <row r="116" spans="1:130" s="230" customFormat="1" ht="26.25" customHeight="1" x14ac:dyDescent="0.15">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451</v>
      </c>
      <c r="AB116" s="780"/>
      <c r="AC116" s="780"/>
      <c r="AD116" s="780"/>
      <c r="AE116" s="781"/>
      <c r="AF116" s="782" t="s">
        <v>453</v>
      </c>
      <c r="AG116" s="780"/>
      <c r="AH116" s="780"/>
      <c r="AI116" s="780"/>
      <c r="AJ116" s="781"/>
      <c r="AK116" s="782" t="s">
        <v>451</v>
      </c>
      <c r="AL116" s="780"/>
      <c r="AM116" s="780"/>
      <c r="AN116" s="780"/>
      <c r="AO116" s="781"/>
      <c r="AP116" s="824" t="s">
        <v>451</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453</v>
      </c>
      <c r="BR116" s="817"/>
      <c r="BS116" s="817"/>
      <c r="BT116" s="817"/>
      <c r="BU116" s="817"/>
      <c r="BV116" s="817" t="s">
        <v>451</v>
      </c>
      <c r="BW116" s="817"/>
      <c r="BX116" s="817"/>
      <c r="BY116" s="817"/>
      <c r="BZ116" s="817"/>
      <c r="CA116" s="817" t="s">
        <v>451</v>
      </c>
      <c r="CB116" s="817"/>
      <c r="CC116" s="817"/>
      <c r="CD116" s="817"/>
      <c r="CE116" s="817"/>
      <c r="CF116" s="875" t="s">
        <v>451</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451</v>
      </c>
      <c r="DM116" s="780"/>
      <c r="DN116" s="780"/>
      <c r="DO116" s="780"/>
      <c r="DP116" s="781"/>
      <c r="DQ116" s="782" t="s">
        <v>451</v>
      </c>
      <c r="DR116" s="780"/>
      <c r="DS116" s="780"/>
      <c r="DT116" s="780"/>
      <c r="DU116" s="781"/>
      <c r="DV116" s="824" t="s">
        <v>451</v>
      </c>
      <c r="DW116" s="825"/>
      <c r="DX116" s="825"/>
      <c r="DY116" s="825"/>
      <c r="DZ116" s="826"/>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1048923</v>
      </c>
      <c r="AB117" s="903"/>
      <c r="AC117" s="903"/>
      <c r="AD117" s="903"/>
      <c r="AE117" s="904"/>
      <c r="AF117" s="905">
        <v>1161325</v>
      </c>
      <c r="AG117" s="903"/>
      <c r="AH117" s="903"/>
      <c r="AI117" s="903"/>
      <c r="AJ117" s="904"/>
      <c r="AK117" s="905">
        <v>1174267</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474</v>
      </c>
      <c r="BR117" s="817"/>
      <c r="BS117" s="817"/>
      <c r="BT117" s="817"/>
      <c r="BU117" s="817"/>
      <c r="BV117" s="817" t="s">
        <v>475</v>
      </c>
      <c r="BW117" s="817"/>
      <c r="BX117" s="817"/>
      <c r="BY117" s="817"/>
      <c r="BZ117" s="817"/>
      <c r="CA117" s="817" t="s">
        <v>476</v>
      </c>
      <c r="CB117" s="817"/>
      <c r="CC117" s="817"/>
      <c r="CD117" s="817"/>
      <c r="CE117" s="817"/>
      <c r="CF117" s="875" t="s">
        <v>476</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474</v>
      </c>
      <c r="DH117" s="780"/>
      <c r="DI117" s="780"/>
      <c r="DJ117" s="780"/>
      <c r="DK117" s="781"/>
      <c r="DL117" s="782" t="s">
        <v>474</v>
      </c>
      <c r="DM117" s="780"/>
      <c r="DN117" s="780"/>
      <c r="DO117" s="780"/>
      <c r="DP117" s="781"/>
      <c r="DQ117" s="782" t="s">
        <v>478</v>
      </c>
      <c r="DR117" s="780"/>
      <c r="DS117" s="780"/>
      <c r="DT117" s="780"/>
      <c r="DU117" s="781"/>
      <c r="DV117" s="824" t="s">
        <v>479</v>
      </c>
      <c r="DW117" s="825"/>
      <c r="DX117" s="825"/>
      <c r="DY117" s="825"/>
      <c r="DZ117" s="826"/>
    </row>
    <row r="118" spans="1:130" s="230" customFormat="1" ht="26.25" customHeight="1" x14ac:dyDescent="0.15">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317</v>
      </c>
      <c r="AL118" s="896"/>
      <c r="AM118" s="896"/>
      <c r="AN118" s="896"/>
      <c r="AO118" s="897"/>
      <c r="AP118" s="899" t="s">
        <v>444</v>
      </c>
      <c r="AQ118" s="900"/>
      <c r="AR118" s="900"/>
      <c r="AS118" s="900"/>
      <c r="AT118" s="901"/>
      <c r="AU118" s="932"/>
      <c r="AV118" s="933"/>
      <c r="AW118" s="933"/>
      <c r="AX118" s="933"/>
      <c r="AY118" s="933"/>
      <c r="AZ118" s="838" t="s">
        <v>480</v>
      </c>
      <c r="BA118" s="839"/>
      <c r="BB118" s="839"/>
      <c r="BC118" s="839"/>
      <c r="BD118" s="839"/>
      <c r="BE118" s="839"/>
      <c r="BF118" s="839"/>
      <c r="BG118" s="839"/>
      <c r="BH118" s="839"/>
      <c r="BI118" s="839"/>
      <c r="BJ118" s="839"/>
      <c r="BK118" s="839"/>
      <c r="BL118" s="839"/>
      <c r="BM118" s="839"/>
      <c r="BN118" s="839"/>
      <c r="BO118" s="839"/>
      <c r="BP118" s="840"/>
      <c r="BQ118" s="879" t="s">
        <v>475</v>
      </c>
      <c r="BR118" s="845"/>
      <c r="BS118" s="845"/>
      <c r="BT118" s="845"/>
      <c r="BU118" s="845"/>
      <c r="BV118" s="845" t="s">
        <v>478</v>
      </c>
      <c r="BW118" s="845"/>
      <c r="BX118" s="845"/>
      <c r="BY118" s="845"/>
      <c r="BZ118" s="845"/>
      <c r="CA118" s="845" t="s">
        <v>474</v>
      </c>
      <c r="CB118" s="845"/>
      <c r="CC118" s="845"/>
      <c r="CD118" s="845"/>
      <c r="CE118" s="845"/>
      <c r="CF118" s="875" t="s">
        <v>476</v>
      </c>
      <c r="CG118" s="876"/>
      <c r="CH118" s="876"/>
      <c r="CI118" s="876"/>
      <c r="CJ118" s="876"/>
      <c r="CK118" s="927"/>
      <c r="CL118" s="821"/>
      <c r="CM118" s="815" t="s">
        <v>481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474</v>
      </c>
      <c r="DH118" s="780"/>
      <c r="DI118" s="780"/>
      <c r="DJ118" s="780"/>
      <c r="DK118" s="781"/>
      <c r="DL118" s="782" t="s">
        <v>476</v>
      </c>
      <c r="DM118" s="780"/>
      <c r="DN118" s="780"/>
      <c r="DO118" s="780"/>
      <c r="DP118" s="781"/>
      <c r="DQ118" s="782" t="s">
        <v>474</v>
      </c>
      <c r="DR118" s="780"/>
      <c r="DS118" s="780"/>
      <c r="DT118" s="780"/>
      <c r="DU118" s="781"/>
      <c r="DV118" s="824" t="s">
        <v>475</v>
      </c>
      <c r="DW118" s="825"/>
      <c r="DX118" s="825"/>
      <c r="DY118" s="825"/>
      <c r="DZ118" s="826"/>
    </row>
    <row r="119" spans="1:130" s="230" customFormat="1" ht="26.25" customHeight="1" x14ac:dyDescent="0.15">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476</v>
      </c>
      <c r="AB119" s="889"/>
      <c r="AC119" s="889"/>
      <c r="AD119" s="889"/>
      <c r="AE119" s="890"/>
      <c r="AF119" s="891" t="s">
        <v>482</v>
      </c>
      <c r="AG119" s="889"/>
      <c r="AH119" s="889"/>
      <c r="AI119" s="889"/>
      <c r="AJ119" s="890"/>
      <c r="AK119" s="891" t="s">
        <v>476</v>
      </c>
      <c r="AL119" s="889"/>
      <c r="AM119" s="889"/>
      <c r="AN119" s="889"/>
      <c r="AO119" s="890"/>
      <c r="AP119" s="892" t="s">
        <v>478</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483</v>
      </c>
      <c r="BP119" s="878"/>
      <c r="BQ119" s="879">
        <v>12185650</v>
      </c>
      <c r="BR119" s="845"/>
      <c r="BS119" s="845"/>
      <c r="BT119" s="845"/>
      <c r="BU119" s="845"/>
      <c r="BV119" s="845">
        <v>13347321</v>
      </c>
      <c r="BW119" s="845"/>
      <c r="BX119" s="845"/>
      <c r="BY119" s="845"/>
      <c r="BZ119" s="845"/>
      <c r="CA119" s="845">
        <v>12964597</v>
      </c>
      <c r="CB119" s="845"/>
      <c r="CC119" s="845"/>
      <c r="CD119" s="845"/>
      <c r="CE119" s="845"/>
      <c r="CF119" s="748"/>
      <c r="CG119" s="749"/>
      <c r="CH119" s="749"/>
      <c r="CI119" s="749"/>
      <c r="CJ119" s="834"/>
      <c r="CK119" s="928"/>
      <c r="CL119" s="823"/>
      <c r="CM119" s="838" t="s">
        <v>484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485</v>
      </c>
      <c r="DH119" s="764"/>
      <c r="DI119" s="764"/>
      <c r="DJ119" s="764"/>
      <c r="DK119" s="765"/>
      <c r="DL119" s="766" t="s">
        <v>485</v>
      </c>
      <c r="DM119" s="764"/>
      <c r="DN119" s="764"/>
      <c r="DO119" s="764"/>
      <c r="DP119" s="765"/>
      <c r="DQ119" s="766" t="s">
        <v>485</v>
      </c>
      <c r="DR119" s="764"/>
      <c r="DS119" s="764"/>
      <c r="DT119" s="764"/>
      <c r="DU119" s="765"/>
      <c r="DV119" s="848" t="s">
        <v>474</v>
      </c>
      <c r="DW119" s="849"/>
      <c r="DX119" s="849"/>
      <c r="DY119" s="849"/>
      <c r="DZ119" s="850"/>
    </row>
    <row r="120" spans="1:130" s="230" customFormat="1" ht="26.25" customHeight="1" x14ac:dyDescent="0.15">
      <c r="A120" s="820"/>
      <c r="B120" s="821"/>
      <c r="C120" s="815"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474</v>
      </c>
      <c r="AB120" s="780"/>
      <c r="AC120" s="780"/>
      <c r="AD120" s="780"/>
      <c r="AE120" s="781"/>
      <c r="AF120" s="782" t="s">
        <v>479</v>
      </c>
      <c r="AG120" s="780"/>
      <c r="AH120" s="780"/>
      <c r="AI120" s="780"/>
      <c r="AJ120" s="781"/>
      <c r="AK120" s="782" t="s">
        <v>474</v>
      </c>
      <c r="AL120" s="780"/>
      <c r="AM120" s="780"/>
      <c r="AN120" s="780"/>
      <c r="AO120" s="781"/>
      <c r="AP120" s="824" t="s">
        <v>486</v>
      </c>
      <c r="AQ120" s="825"/>
      <c r="AR120" s="825"/>
      <c r="AS120" s="825"/>
      <c r="AT120" s="826"/>
      <c r="AU120" s="880" t="s">
        <v>487</v>
      </c>
      <c r="AV120" s="881"/>
      <c r="AW120" s="881"/>
      <c r="AX120" s="881"/>
      <c r="AY120" s="882"/>
      <c r="AZ120" s="860" t="s">
        <v>488</v>
      </c>
      <c r="BA120" s="808"/>
      <c r="BB120" s="808"/>
      <c r="BC120" s="808"/>
      <c r="BD120" s="808"/>
      <c r="BE120" s="808"/>
      <c r="BF120" s="808"/>
      <c r="BG120" s="808"/>
      <c r="BH120" s="808"/>
      <c r="BI120" s="808"/>
      <c r="BJ120" s="808"/>
      <c r="BK120" s="808"/>
      <c r="BL120" s="808"/>
      <c r="BM120" s="808"/>
      <c r="BN120" s="808"/>
      <c r="BO120" s="808"/>
      <c r="BP120" s="809"/>
      <c r="BQ120" s="861">
        <v>1522209</v>
      </c>
      <c r="BR120" s="842"/>
      <c r="BS120" s="842"/>
      <c r="BT120" s="842"/>
      <c r="BU120" s="842"/>
      <c r="BV120" s="842">
        <v>1633362</v>
      </c>
      <c r="BW120" s="842"/>
      <c r="BX120" s="842"/>
      <c r="BY120" s="842"/>
      <c r="BZ120" s="842"/>
      <c r="CA120" s="842">
        <v>1884634</v>
      </c>
      <c r="CB120" s="842"/>
      <c r="CC120" s="842"/>
      <c r="CD120" s="842"/>
      <c r="CE120" s="842"/>
      <c r="CF120" s="866">
        <v>53.8</v>
      </c>
      <c r="CG120" s="867"/>
      <c r="CH120" s="867"/>
      <c r="CI120" s="867"/>
      <c r="CJ120" s="867"/>
      <c r="CK120" s="868" t="s">
        <v>489</v>
      </c>
      <c r="CL120" s="852"/>
      <c r="CM120" s="852"/>
      <c r="CN120" s="852"/>
      <c r="CO120" s="853"/>
      <c r="CP120" s="872" t="s">
        <v>490</v>
      </c>
      <c r="CQ120" s="873"/>
      <c r="CR120" s="873"/>
      <c r="CS120" s="873"/>
      <c r="CT120" s="873"/>
      <c r="CU120" s="873"/>
      <c r="CV120" s="873"/>
      <c r="CW120" s="873"/>
      <c r="CX120" s="873"/>
      <c r="CY120" s="873"/>
      <c r="CZ120" s="873"/>
      <c r="DA120" s="873"/>
      <c r="DB120" s="873"/>
      <c r="DC120" s="873"/>
      <c r="DD120" s="873"/>
      <c r="DE120" s="873"/>
      <c r="DF120" s="874"/>
      <c r="DG120" s="861">
        <v>1985657</v>
      </c>
      <c r="DH120" s="842"/>
      <c r="DI120" s="842"/>
      <c r="DJ120" s="842"/>
      <c r="DK120" s="842"/>
      <c r="DL120" s="842">
        <v>1841855</v>
      </c>
      <c r="DM120" s="842"/>
      <c r="DN120" s="842"/>
      <c r="DO120" s="842"/>
      <c r="DP120" s="842"/>
      <c r="DQ120" s="842">
        <v>1756304</v>
      </c>
      <c r="DR120" s="842"/>
      <c r="DS120" s="842"/>
      <c r="DT120" s="842"/>
      <c r="DU120" s="842"/>
      <c r="DV120" s="843">
        <v>50.2</v>
      </c>
      <c r="DW120" s="843"/>
      <c r="DX120" s="843"/>
      <c r="DY120" s="843"/>
      <c r="DZ120" s="844"/>
    </row>
    <row r="121" spans="1:130" s="230" customFormat="1" ht="26.25" customHeight="1" x14ac:dyDescent="0.15">
      <c r="A121" s="820"/>
      <c r="B121" s="821"/>
      <c r="C121" s="863" t="s">
        <v>491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479</v>
      </c>
      <c r="AB121" s="780"/>
      <c r="AC121" s="780"/>
      <c r="AD121" s="780"/>
      <c r="AE121" s="781"/>
      <c r="AF121" s="782" t="s">
        <v>401</v>
      </c>
      <c r="AG121" s="780"/>
      <c r="AH121" s="780"/>
      <c r="AI121" s="780"/>
      <c r="AJ121" s="781"/>
      <c r="AK121" s="782" t="s">
        <v>492</v>
      </c>
      <c r="AL121" s="780"/>
      <c r="AM121" s="780"/>
      <c r="AN121" s="780"/>
      <c r="AO121" s="781"/>
      <c r="AP121" s="824" t="s">
        <v>474</v>
      </c>
      <c r="AQ121" s="825"/>
      <c r="AR121" s="825"/>
      <c r="AS121" s="825"/>
      <c r="AT121" s="826"/>
      <c r="AU121" s="883"/>
      <c r="AV121" s="884"/>
      <c r="AW121" s="884"/>
      <c r="AX121" s="884"/>
      <c r="AY121" s="885"/>
      <c r="AZ121" s="815" t="s">
        <v>493</v>
      </c>
      <c r="BA121" s="752"/>
      <c r="BB121" s="752"/>
      <c r="BC121" s="752"/>
      <c r="BD121" s="752"/>
      <c r="BE121" s="752"/>
      <c r="BF121" s="752"/>
      <c r="BG121" s="752"/>
      <c r="BH121" s="752"/>
      <c r="BI121" s="752"/>
      <c r="BJ121" s="752"/>
      <c r="BK121" s="752"/>
      <c r="BL121" s="752"/>
      <c r="BM121" s="752"/>
      <c r="BN121" s="752"/>
      <c r="BO121" s="752"/>
      <c r="BP121" s="753"/>
      <c r="BQ121" s="816">
        <v>447648</v>
      </c>
      <c r="BR121" s="817"/>
      <c r="BS121" s="817"/>
      <c r="BT121" s="817"/>
      <c r="BU121" s="817"/>
      <c r="BV121" s="817">
        <v>416804</v>
      </c>
      <c r="BW121" s="817"/>
      <c r="BX121" s="817"/>
      <c r="BY121" s="817"/>
      <c r="BZ121" s="817"/>
      <c r="CA121" s="817">
        <v>407585</v>
      </c>
      <c r="CB121" s="817"/>
      <c r="CC121" s="817"/>
      <c r="CD121" s="817"/>
      <c r="CE121" s="817"/>
      <c r="CF121" s="875">
        <v>11.6</v>
      </c>
      <c r="CG121" s="876"/>
      <c r="CH121" s="876"/>
      <c r="CI121" s="876"/>
      <c r="CJ121" s="876"/>
      <c r="CK121" s="869"/>
      <c r="CL121" s="855"/>
      <c r="CM121" s="855"/>
      <c r="CN121" s="855"/>
      <c r="CO121" s="856"/>
      <c r="CP121" s="835" t="s">
        <v>494</v>
      </c>
      <c r="CQ121" s="836"/>
      <c r="CR121" s="836"/>
      <c r="CS121" s="836"/>
      <c r="CT121" s="836"/>
      <c r="CU121" s="836"/>
      <c r="CV121" s="836"/>
      <c r="CW121" s="836"/>
      <c r="CX121" s="836"/>
      <c r="CY121" s="836"/>
      <c r="CZ121" s="836"/>
      <c r="DA121" s="836"/>
      <c r="DB121" s="836"/>
      <c r="DC121" s="836"/>
      <c r="DD121" s="836"/>
      <c r="DE121" s="836"/>
      <c r="DF121" s="837"/>
      <c r="DG121" s="816">
        <v>436019</v>
      </c>
      <c r="DH121" s="817"/>
      <c r="DI121" s="817"/>
      <c r="DJ121" s="817"/>
      <c r="DK121" s="817"/>
      <c r="DL121" s="817">
        <v>429355</v>
      </c>
      <c r="DM121" s="817"/>
      <c r="DN121" s="817"/>
      <c r="DO121" s="817"/>
      <c r="DP121" s="817"/>
      <c r="DQ121" s="817">
        <v>373225</v>
      </c>
      <c r="DR121" s="817"/>
      <c r="DS121" s="817"/>
      <c r="DT121" s="817"/>
      <c r="DU121" s="817"/>
      <c r="DV121" s="794">
        <v>10.7</v>
      </c>
      <c r="DW121" s="794"/>
      <c r="DX121" s="794"/>
      <c r="DY121" s="794"/>
      <c r="DZ121" s="795"/>
    </row>
    <row r="122" spans="1:130" s="230" customFormat="1" ht="26.25" customHeight="1" x14ac:dyDescent="0.15">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474</v>
      </c>
      <c r="AB122" s="780"/>
      <c r="AC122" s="780"/>
      <c r="AD122" s="780"/>
      <c r="AE122" s="781"/>
      <c r="AF122" s="782" t="s">
        <v>474</v>
      </c>
      <c r="AG122" s="780"/>
      <c r="AH122" s="780"/>
      <c r="AI122" s="780"/>
      <c r="AJ122" s="781"/>
      <c r="AK122" s="782" t="s">
        <v>485</v>
      </c>
      <c r="AL122" s="780"/>
      <c r="AM122" s="780"/>
      <c r="AN122" s="780"/>
      <c r="AO122" s="781"/>
      <c r="AP122" s="824" t="s">
        <v>474</v>
      </c>
      <c r="AQ122" s="825"/>
      <c r="AR122" s="825"/>
      <c r="AS122" s="825"/>
      <c r="AT122" s="826"/>
      <c r="AU122" s="883"/>
      <c r="AV122" s="884"/>
      <c r="AW122" s="884"/>
      <c r="AX122" s="884"/>
      <c r="AY122" s="885"/>
      <c r="AZ122" s="838" t="s">
        <v>495</v>
      </c>
      <c r="BA122" s="839"/>
      <c r="BB122" s="839"/>
      <c r="BC122" s="839"/>
      <c r="BD122" s="839"/>
      <c r="BE122" s="839"/>
      <c r="BF122" s="839"/>
      <c r="BG122" s="839"/>
      <c r="BH122" s="839"/>
      <c r="BI122" s="839"/>
      <c r="BJ122" s="839"/>
      <c r="BK122" s="839"/>
      <c r="BL122" s="839"/>
      <c r="BM122" s="839"/>
      <c r="BN122" s="839"/>
      <c r="BO122" s="839"/>
      <c r="BP122" s="840"/>
      <c r="BQ122" s="879">
        <v>8291017</v>
      </c>
      <c r="BR122" s="845"/>
      <c r="BS122" s="845"/>
      <c r="BT122" s="845"/>
      <c r="BU122" s="845"/>
      <c r="BV122" s="845">
        <v>8432356</v>
      </c>
      <c r="BW122" s="845"/>
      <c r="BX122" s="845"/>
      <c r="BY122" s="845"/>
      <c r="BZ122" s="845"/>
      <c r="CA122" s="845">
        <v>8456879</v>
      </c>
      <c r="CB122" s="845"/>
      <c r="CC122" s="845"/>
      <c r="CD122" s="845"/>
      <c r="CE122" s="845"/>
      <c r="CF122" s="846">
        <v>241.5</v>
      </c>
      <c r="CG122" s="847"/>
      <c r="CH122" s="847"/>
      <c r="CI122" s="847"/>
      <c r="CJ122" s="847"/>
      <c r="CK122" s="869"/>
      <c r="CL122" s="855"/>
      <c r="CM122" s="855"/>
      <c r="CN122" s="855"/>
      <c r="CO122" s="856"/>
      <c r="CP122" s="835" t="s">
        <v>496</v>
      </c>
      <c r="CQ122" s="836"/>
      <c r="CR122" s="836"/>
      <c r="CS122" s="836"/>
      <c r="CT122" s="836"/>
      <c r="CU122" s="836"/>
      <c r="CV122" s="836"/>
      <c r="CW122" s="836"/>
      <c r="CX122" s="836"/>
      <c r="CY122" s="836"/>
      <c r="CZ122" s="836"/>
      <c r="DA122" s="836"/>
      <c r="DB122" s="836"/>
      <c r="DC122" s="836"/>
      <c r="DD122" s="836"/>
      <c r="DE122" s="836"/>
      <c r="DF122" s="837"/>
      <c r="DG122" s="816">
        <v>476745</v>
      </c>
      <c r="DH122" s="817"/>
      <c r="DI122" s="817"/>
      <c r="DJ122" s="817"/>
      <c r="DK122" s="817"/>
      <c r="DL122" s="817">
        <v>288243</v>
      </c>
      <c r="DM122" s="817"/>
      <c r="DN122" s="817"/>
      <c r="DO122" s="817"/>
      <c r="DP122" s="817"/>
      <c r="DQ122" s="817">
        <v>79884</v>
      </c>
      <c r="DR122" s="817"/>
      <c r="DS122" s="817"/>
      <c r="DT122" s="817"/>
      <c r="DU122" s="817"/>
      <c r="DV122" s="794">
        <v>2.2999999999999998</v>
      </c>
      <c r="DW122" s="794"/>
      <c r="DX122" s="794"/>
      <c r="DY122" s="794"/>
      <c r="DZ122" s="795"/>
    </row>
    <row r="123" spans="1:130" s="230" customFormat="1" ht="26.25" customHeight="1" x14ac:dyDescent="0.15">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401</v>
      </c>
      <c r="AB123" s="780"/>
      <c r="AC123" s="780"/>
      <c r="AD123" s="780"/>
      <c r="AE123" s="781"/>
      <c r="AF123" s="782" t="s">
        <v>497</v>
      </c>
      <c r="AG123" s="780"/>
      <c r="AH123" s="780"/>
      <c r="AI123" s="780"/>
      <c r="AJ123" s="781"/>
      <c r="AK123" s="782" t="s">
        <v>476</v>
      </c>
      <c r="AL123" s="780"/>
      <c r="AM123" s="780"/>
      <c r="AN123" s="780"/>
      <c r="AO123" s="781"/>
      <c r="AP123" s="824" t="s">
        <v>474</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498</v>
      </c>
      <c r="BP123" s="878"/>
      <c r="BQ123" s="832">
        <v>10260874</v>
      </c>
      <c r="BR123" s="833"/>
      <c r="BS123" s="833"/>
      <c r="BT123" s="833"/>
      <c r="BU123" s="833"/>
      <c r="BV123" s="833">
        <v>10482522</v>
      </c>
      <c r="BW123" s="833"/>
      <c r="BX123" s="833"/>
      <c r="BY123" s="833"/>
      <c r="BZ123" s="833"/>
      <c r="CA123" s="833">
        <v>10749098</v>
      </c>
      <c r="CB123" s="833"/>
      <c r="CC123" s="833"/>
      <c r="CD123" s="833"/>
      <c r="CE123" s="833"/>
      <c r="CF123" s="748"/>
      <c r="CG123" s="749"/>
      <c r="CH123" s="749"/>
      <c r="CI123" s="749"/>
      <c r="CJ123" s="834"/>
      <c r="CK123" s="869"/>
      <c r="CL123" s="855"/>
      <c r="CM123" s="855"/>
      <c r="CN123" s="855"/>
      <c r="CO123" s="856"/>
      <c r="CP123" s="835" t="s">
        <v>499</v>
      </c>
      <c r="CQ123" s="836"/>
      <c r="CR123" s="836"/>
      <c r="CS123" s="836"/>
      <c r="CT123" s="836"/>
      <c r="CU123" s="836"/>
      <c r="CV123" s="836"/>
      <c r="CW123" s="836"/>
      <c r="CX123" s="836"/>
      <c r="CY123" s="836"/>
      <c r="CZ123" s="836"/>
      <c r="DA123" s="836"/>
      <c r="DB123" s="836"/>
      <c r="DC123" s="836"/>
      <c r="DD123" s="836"/>
      <c r="DE123" s="836"/>
      <c r="DF123" s="837"/>
      <c r="DG123" s="779" t="s">
        <v>485</v>
      </c>
      <c r="DH123" s="780"/>
      <c r="DI123" s="780"/>
      <c r="DJ123" s="780"/>
      <c r="DK123" s="781"/>
      <c r="DL123" s="782" t="s">
        <v>476</v>
      </c>
      <c r="DM123" s="780"/>
      <c r="DN123" s="780"/>
      <c r="DO123" s="780"/>
      <c r="DP123" s="781"/>
      <c r="DQ123" s="782" t="s">
        <v>500</v>
      </c>
      <c r="DR123" s="780"/>
      <c r="DS123" s="780"/>
      <c r="DT123" s="780"/>
      <c r="DU123" s="781"/>
      <c r="DV123" s="824" t="s">
        <v>476</v>
      </c>
      <c r="DW123" s="825"/>
      <c r="DX123" s="825"/>
      <c r="DY123" s="825"/>
      <c r="DZ123" s="826"/>
    </row>
    <row r="124" spans="1:130" s="230" customFormat="1" ht="26.25" customHeight="1" thickBot="1" x14ac:dyDescent="0.2">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401</v>
      </c>
      <c r="AB124" s="780"/>
      <c r="AC124" s="780"/>
      <c r="AD124" s="780"/>
      <c r="AE124" s="781"/>
      <c r="AF124" s="782" t="s">
        <v>492</v>
      </c>
      <c r="AG124" s="780"/>
      <c r="AH124" s="780"/>
      <c r="AI124" s="780"/>
      <c r="AJ124" s="781"/>
      <c r="AK124" s="782" t="s">
        <v>500</v>
      </c>
      <c r="AL124" s="780"/>
      <c r="AM124" s="780"/>
      <c r="AN124" s="780"/>
      <c r="AO124" s="781"/>
      <c r="AP124" s="824" t="s">
        <v>476</v>
      </c>
      <c r="AQ124" s="825"/>
      <c r="AR124" s="825"/>
      <c r="AS124" s="825"/>
      <c r="AT124" s="826"/>
      <c r="AU124" s="827" t="s">
        <v>501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58.1</v>
      </c>
      <c r="BR124" s="831"/>
      <c r="BS124" s="831"/>
      <c r="BT124" s="831"/>
      <c r="BU124" s="831"/>
      <c r="BV124" s="831">
        <v>79.900000000000006</v>
      </c>
      <c r="BW124" s="831"/>
      <c r="BX124" s="831"/>
      <c r="BY124" s="831"/>
      <c r="BZ124" s="831"/>
      <c r="CA124" s="831">
        <v>63.2</v>
      </c>
      <c r="CB124" s="831"/>
      <c r="CC124" s="831"/>
      <c r="CD124" s="831"/>
      <c r="CE124" s="831"/>
      <c r="CF124" s="726"/>
      <c r="CG124" s="727"/>
      <c r="CH124" s="727"/>
      <c r="CI124" s="727"/>
      <c r="CJ124" s="862"/>
      <c r="CK124" s="870"/>
      <c r="CL124" s="870"/>
      <c r="CM124" s="870"/>
      <c r="CN124" s="870"/>
      <c r="CO124" s="871"/>
      <c r="CP124" s="835" t="s">
        <v>502</v>
      </c>
      <c r="CQ124" s="836"/>
      <c r="CR124" s="836"/>
      <c r="CS124" s="836"/>
      <c r="CT124" s="836"/>
      <c r="CU124" s="836"/>
      <c r="CV124" s="836"/>
      <c r="CW124" s="836"/>
      <c r="CX124" s="836"/>
      <c r="CY124" s="836"/>
      <c r="CZ124" s="836"/>
      <c r="DA124" s="836"/>
      <c r="DB124" s="836"/>
      <c r="DC124" s="836"/>
      <c r="DD124" s="836"/>
      <c r="DE124" s="836"/>
      <c r="DF124" s="837"/>
      <c r="DG124" s="763" t="s">
        <v>492</v>
      </c>
      <c r="DH124" s="764"/>
      <c r="DI124" s="764"/>
      <c r="DJ124" s="764"/>
      <c r="DK124" s="765"/>
      <c r="DL124" s="766" t="s">
        <v>475</v>
      </c>
      <c r="DM124" s="764"/>
      <c r="DN124" s="764"/>
      <c r="DO124" s="764"/>
      <c r="DP124" s="765"/>
      <c r="DQ124" s="766" t="s">
        <v>485</v>
      </c>
      <c r="DR124" s="764"/>
      <c r="DS124" s="764"/>
      <c r="DT124" s="764"/>
      <c r="DU124" s="765"/>
      <c r="DV124" s="848" t="s">
        <v>474</v>
      </c>
      <c r="DW124" s="849"/>
      <c r="DX124" s="849"/>
      <c r="DY124" s="849"/>
      <c r="DZ124" s="850"/>
    </row>
    <row r="125" spans="1:130" s="230" customFormat="1" ht="26.25" customHeight="1" x14ac:dyDescent="0.15">
      <c r="A125" s="820"/>
      <c r="B125" s="821"/>
      <c r="C125" s="815" t="s">
        <v>481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497</v>
      </c>
      <c r="AB125" s="780"/>
      <c r="AC125" s="780"/>
      <c r="AD125" s="780"/>
      <c r="AE125" s="781"/>
      <c r="AF125" s="782" t="s">
        <v>474</v>
      </c>
      <c r="AG125" s="780"/>
      <c r="AH125" s="780"/>
      <c r="AI125" s="780"/>
      <c r="AJ125" s="781"/>
      <c r="AK125" s="782" t="s">
        <v>474</v>
      </c>
      <c r="AL125" s="780"/>
      <c r="AM125" s="780"/>
      <c r="AN125" s="780"/>
      <c r="AO125" s="781"/>
      <c r="AP125" s="824" t="s">
        <v>497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503</v>
      </c>
      <c r="CL125" s="852"/>
      <c r="CM125" s="852"/>
      <c r="CN125" s="852"/>
      <c r="CO125" s="853"/>
      <c r="CP125" s="860" t="s">
        <v>504</v>
      </c>
      <c r="CQ125" s="808"/>
      <c r="CR125" s="808"/>
      <c r="CS125" s="808"/>
      <c r="CT125" s="808"/>
      <c r="CU125" s="808"/>
      <c r="CV125" s="808"/>
      <c r="CW125" s="808"/>
      <c r="CX125" s="808"/>
      <c r="CY125" s="808"/>
      <c r="CZ125" s="808"/>
      <c r="DA125" s="808"/>
      <c r="DB125" s="808"/>
      <c r="DC125" s="808"/>
      <c r="DD125" s="808"/>
      <c r="DE125" s="808"/>
      <c r="DF125" s="809"/>
      <c r="DG125" s="861" t="s">
        <v>474</v>
      </c>
      <c r="DH125" s="842"/>
      <c r="DI125" s="842"/>
      <c r="DJ125" s="842"/>
      <c r="DK125" s="842"/>
      <c r="DL125" s="842" t="s">
        <v>474</v>
      </c>
      <c r="DM125" s="842"/>
      <c r="DN125" s="842"/>
      <c r="DO125" s="842"/>
      <c r="DP125" s="842"/>
      <c r="DQ125" s="842" t="s">
        <v>486</v>
      </c>
      <c r="DR125" s="842"/>
      <c r="DS125" s="842"/>
      <c r="DT125" s="842"/>
      <c r="DU125" s="842"/>
      <c r="DV125" s="843" t="s">
        <v>475</v>
      </c>
      <c r="DW125" s="843"/>
      <c r="DX125" s="843"/>
      <c r="DY125" s="843"/>
      <c r="DZ125" s="844"/>
    </row>
    <row r="126" spans="1:130" s="230" customFormat="1" ht="26.25" customHeight="1" thickBot="1" x14ac:dyDescent="0.2">
      <c r="A126" s="820"/>
      <c r="B126" s="821"/>
      <c r="C126" s="815" t="s">
        <v>484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474</v>
      </c>
      <c r="AB126" s="780"/>
      <c r="AC126" s="780"/>
      <c r="AD126" s="780"/>
      <c r="AE126" s="781"/>
      <c r="AF126" s="782" t="s">
        <v>497</v>
      </c>
      <c r="AG126" s="780"/>
      <c r="AH126" s="780"/>
      <c r="AI126" s="780"/>
      <c r="AJ126" s="781"/>
      <c r="AK126" s="782" t="s">
        <v>474</v>
      </c>
      <c r="AL126" s="780"/>
      <c r="AM126" s="780"/>
      <c r="AN126" s="780"/>
      <c r="AO126" s="781"/>
      <c r="AP126" s="824" t="s">
        <v>497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505</v>
      </c>
      <c r="CQ126" s="752"/>
      <c r="CR126" s="752"/>
      <c r="CS126" s="752"/>
      <c r="CT126" s="752"/>
      <c r="CU126" s="752"/>
      <c r="CV126" s="752"/>
      <c r="CW126" s="752"/>
      <c r="CX126" s="752"/>
      <c r="CY126" s="752"/>
      <c r="CZ126" s="752"/>
      <c r="DA126" s="752"/>
      <c r="DB126" s="752"/>
      <c r="DC126" s="752"/>
      <c r="DD126" s="752"/>
      <c r="DE126" s="752"/>
      <c r="DF126" s="753"/>
      <c r="DG126" s="816" t="s">
        <v>485</v>
      </c>
      <c r="DH126" s="817"/>
      <c r="DI126" s="817"/>
      <c r="DJ126" s="817"/>
      <c r="DK126" s="817"/>
      <c r="DL126" s="817" t="s">
        <v>486</v>
      </c>
      <c r="DM126" s="817"/>
      <c r="DN126" s="817"/>
      <c r="DO126" s="817"/>
      <c r="DP126" s="817"/>
      <c r="DQ126" s="817" t="s">
        <v>492</v>
      </c>
      <c r="DR126" s="817"/>
      <c r="DS126" s="817"/>
      <c r="DT126" s="817"/>
      <c r="DU126" s="817"/>
      <c r="DV126" s="794" t="s">
        <v>475</v>
      </c>
      <c r="DW126" s="794"/>
      <c r="DX126" s="794"/>
      <c r="DY126" s="794"/>
      <c r="DZ126" s="795"/>
    </row>
    <row r="127" spans="1:130" s="230" customFormat="1" ht="26.25" customHeight="1" x14ac:dyDescent="0.15">
      <c r="A127" s="822"/>
      <c r="B127" s="823"/>
      <c r="C127" s="838" t="s">
        <v>506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401</v>
      </c>
      <c r="AB127" s="780"/>
      <c r="AC127" s="780"/>
      <c r="AD127" s="780"/>
      <c r="AE127" s="781"/>
      <c r="AF127" s="782" t="s">
        <v>475</v>
      </c>
      <c r="AG127" s="780"/>
      <c r="AH127" s="780"/>
      <c r="AI127" s="780"/>
      <c r="AJ127" s="781"/>
      <c r="AK127" s="782" t="s">
        <v>474</v>
      </c>
      <c r="AL127" s="780"/>
      <c r="AM127" s="780"/>
      <c r="AN127" s="780"/>
      <c r="AO127" s="781"/>
      <c r="AP127" s="824" t="s">
        <v>474</v>
      </c>
      <c r="AQ127" s="825"/>
      <c r="AR127" s="825"/>
      <c r="AS127" s="825"/>
      <c r="AT127" s="826"/>
      <c r="AU127" s="232"/>
      <c r="AV127" s="232"/>
      <c r="AW127" s="232"/>
      <c r="AX127" s="841" t="s">
        <v>507</v>
      </c>
      <c r="AY127" s="812"/>
      <c r="AZ127" s="812"/>
      <c r="BA127" s="812"/>
      <c r="BB127" s="812"/>
      <c r="BC127" s="812"/>
      <c r="BD127" s="812"/>
      <c r="BE127" s="813"/>
      <c r="BF127" s="811" t="s">
        <v>508</v>
      </c>
      <c r="BG127" s="812"/>
      <c r="BH127" s="812"/>
      <c r="BI127" s="812"/>
      <c r="BJ127" s="812"/>
      <c r="BK127" s="812"/>
      <c r="BL127" s="813"/>
      <c r="BM127" s="811" t="s">
        <v>509</v>
      </c>
      <c r="BN127" s="812"/>
      <c r="BO127" s="812"/>
      <c r="BP127" s="812"/>
      <c r="BQ127" s="812"/>
      <c r="BR127" s="812"/>
      <c r="BS127" s="813"/>
      <c r="BT127" s="811" t="s">
        <v>510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511</v>
      </c>
      <c r="CQ127" s="752"/>
      <c r="CR127" s="752"/>
      <c r="CS127" s="752"/>
      <c r="CT127" s="752"/>
      <c r="CU127" s="752"/>
      <c r="CV127" s="752"/>
      <c r="CW127" s="752"/>
      <c r="CX127" s="752"/>
      <c r="CY127" s="752"/>
      <c r="CZ127" s="752"/>
      <c r="DA127" s="752"/>
      <c r="DB127" s="752"/>
      <c r="DC127" s="752"/>
      <c r="DD127" s="752"/>
      <c r="DE127" s="752"/>
      <c r="DF127" s="753"/>
      <c r="DG127" s="816" t="s">
        <v>485</v>
      </c>
      <c r="DH127" s="817"/>
      <c r="DI127" s="817"/>
      <c r="DJ127" s="817"/>
      <c r="DK127" s="817"/>
      <c r="DL127" s="817" t="s">
        <v>475</v>
      </c>
      <c r="DM127" s="817"/>
      <c r="DN127" s="817"/>
      <c r="DO127" s="817"/>
      <c r="DP127" s="817"/>
      <c r="DQ127" s="817" t="s">
        <v>486</v>
      </c>
      <c r="DR127" s="817"/>
      <c r="DS127" s="817"/>
      <c r="DT127" s="817"/>
      <c r="DU127" s="817"/>
      <c r="DV127" s="794" t="s">
        <v>497</v>
      </c>
      <c r="DW127" s="794"/>
      <c r="DX127" s="794"/>
      <c r="DY127" s="794"/>
      <c r="DZ127" s="795"/>
    </row>
    <row r="128" spans="1:130" s="230" customFormat="1" ht="26.25" customHeight="1" thickBot="1" x14ac:dyDescent="0.2">
      <c r="A128" s="796" t="s">
        <v>512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513</v>
      </c>
      <c r="X128" s="798"/>
      <c r="Y128" s="798"/>
      <c r="Z128" s="799"/>
      <c r="AA128" s="800">
        <v>44990</v>
      </c>
      <c r="AB128" s="801"/>
      <c r="AC128" s="801"/>
      <c r="AD128" s="801"/>
      <c r="AE128" s="802"/>
      <c r="AF128" s="803">
        <v>100812</v>
      </c>
      <c r="AG128" s="801"/>
      <c r="AH128" s="801"/>
      <c r="AI128" s="801"/>
      <c r="AJ128" s="802"/>
      <c r="AK128" s="803">
        <v>46368</v>
      </c>
      <c r="AL128" s="801"/>
      <c r="AM128" s="801"/>
      <c r="AN128" s="801"/>
      <c r="AO128" s="802"/>
      <c r="AP128" s="804"/>
      <c r="AQ128" s="805"/>
      <c r="AR128" s="805"/>
      <c r="AS128" s="805"/>
      <c r="AT128" s="806"/>
      <c r="AU128" s="232"/>
      <c r="AV128" s="232"/>
      <c r="AW128" s="232"/>
      <c r="AX128" s="807" t="s">
        <v>514</v>
      </c>
      <c r="AY128" s="808"/>
      <c r="AZ128" s="808"/>
      <c r="BA128" s="808"/>
      <c r="BB128" s="808"/>
      <c r="BC128" s="808"/>
      <c r="BD128" s="808"/>
      <c r="BE128" s="809"/>
      <c r="BF128" s="786" t="s">
        <v>492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515</v>
      </c>
      <c r="CQ128" s="730"/>
      <c r="CR128" s="730"/>
      <c r="CS128" s="730"/>
      <c r="CT128" s="730"/>
      <c r="CU128" s="730"/>
      <c r="CV128" s="730"/>
      <c r="CW128" s="730"/>
      <c r="CX128" s="730"/>
      <c r="CY128" s="730"/>
      <c r="CZ128" s="730"/>
      <c r="DA128" s="730"/>
      <c r="DB128" s="730"/>
      <c r="DC128" s="730"/>
      <c r="DD128" s="730"/>
      <c r="DE128" s="730"/>
      <c r="DF128" s="731"/>
      <c r="DG128" s="790" t="s">
        <v>474</v>
      </c>
      <c r="DH128" s="791"/>
      <c r="DI128" s="791"/>
      <c r="DJ128" s="791"/>
      <c r="DK128" s="791"/>
      <c r="DL128" s="791" t="s">
        <v>401</v>
      </c>
      <c r="DM128" s="791"/>
      <c r="DN128" s="791"/>
      <c r="DO128" s="791"/>
      <c r="DP128" s="791"/>
      <c r="DQ128" s="791" t="s">
        <v>474</v>
      </c>
      <c r="DR128" s="791"/>
      <c r="DS128" s="791"/>
      <c r="DT128" s="791"/>
      <c r="DU128" s="791"/>
      <c r="DV128" s="792" t="s">
        <v>401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516</v>
      </c>
      <c r="X129" s="777"/>
      <c r="Y129" s="777"/>
      <c r="Z129" s="778"/>
      <c r="AA129" s="779">
        <v>4061488</v>
      </c>
      <c r="AB129" s="780"/>
      <c r="AC129" s="780"/>
      <c r="AD129" s="780"/>
      <c r="AE129" s="781"/>
      <c r="AF129" s="782">
        <v>4348797</v>
      </c>
      <c r="AG129" s="780"/>
      <c r="AH129" s="780"/>
      <c r="AI129" s="780"/>
      <c r="AJ129" s="781"/>
      <c r="AK129" s="782">
        <v>4298280</v>
      </c>
      <c r="AL129" s="780"/>
      <c r="AM129" s="780"/>
      <c r="AN129" s="780"/>
      <c r="AO129" s="781"/>
      <c r="AP129" s="783"/>
      <c r="AQ129" s="784"/>
      <c r="AR129" s="784"/>
      <c r="AS129" s="784"/>
      <c r="AT129" s="785"/>
      <c r="AU129" s="233"/>
      <c r="AV129" s="233"/>
      <c r="AW129" s="233"/>
      <c r="AX129" s="751" t="s">
        <v>517</v>
      </c>
      <c r="AY129" s="752"/>
      <c r="AZ129" s="752"/>
      <c r="BA129" s="752"/>
      <c r="BB129" s="752"/>
      <c r="BC129" s="752"/>
      <c r="BD129" s="752"/>
      <c r="BE129" s="753"/>
      <c r="BF129" s="770" t="s">
        <v>500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519</v>
      </c>
      <c r="X130" s="777"/>
      <c r="Y130" s="777"/>
      <c r="Z130" s="778"/>
      <c r="AA130" s="779">
        <v>750857</v>
      </c>
      <c r="AB130" s="780"/>
      <c r="AC130" s="780"/>
      <c r="AD130" s="780"/>
      <c r="AE130" s="781"/>
      <c r="AF130" s="782">
        <v>766596</v>
      </c>
      <c r="AG130" s="780"/>
      <c r="AH130" s="780"/>
      <c r="AI130" s="780"/>
      <c r="AJ130" s="781"/>
      <c r="AK130" s="782">
        <v>796304</v>
      </c>
      <c r="AL130" s="780"/>
      <c r="AM130" s="780"/>
      <c r="AN130" s="780"/>
      <c r="AO130" s="781"/>
      <c r="AP130" s="783"/>
      <c r="AQ130" s="784"/>
      <c r="AR130" s="784"/>
      <c r="AS130" s="784"/>
      <c r="AT130" s="785"/>
      <c r="AU130" s="233"/>
      <c r="AV130" s="233"/>
      <c r="AW130" s="233"/>
      <c r="AX130" s="751" t="s">
        <v>520</v>
      </c>
      <c r="AY130" s="752"/>
      <c r="AZ130" s="752"/>
      <c r="BA130" s="752"/>
      <c r="BB130" s="752"/>
      <c r="BC130" s="752"/>
      <c r="BD130" s="752"/>
      <c r="BE130" s="753"/>
      <c r="BF130" s="754">
        <v>8.4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521</v>
      </c>
      <c r="X131" s="761"/>
      <c r="Y131" s="761"/>
      <c r="Z131" s="762"/>
      <c r="AA131" s="763">
        <v>3310631</v>
      </c>
      <c r="AB131" s="764"/>
      <c r="AC131" s="764"/>
      <c r="AD131" s="764"/>
      <c r="AE131" s="765"/>
      <c r="AF131" s="766">
        <v>3582201</v>
      </c>
      <c r="AG131" s="764"/>
      <c r="AH131" s="764"/>
      <c r="AI131" s="764"/>
      <c r="AJ131" s="765"/>
      <c r="AK131" s="766">
        <v>3501976</v>
      </c>
      <c r="AL131" s="764"/>
      <c r="AM131" s="764"/>
      <c r="AN131" s="764"/>
      <c r="AO131" s="765"/>
      <c r="AP131" s="767"/>
      <c r="AQ131" s="768"/>
      <c r="AR131" s="768"/>
      <c r="AS131" s="768"/>
      <c r="AT131" s="769"/>
      <c r="AU131" s="233"/>
      <c r="AV131" s="233"/>
      <c r="AW131" s="233"/>
      <c r="AX131" s="729" t="s">
        <v>522</v>
      </c>
      <c r="AY131" s="730"/>
      <c r="AZ131" s="730"/>
      <c r="BA131" s="730"/>
      <c r="BB131" s="730"/>
      <c r="BC131" s="730"/>
      <c r="BD131" s="730"/>
      <c r="BE131" s="731"/>
      <c r="BF131" s="732">
        <v>63.2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524</v>
      </c>
      <c r="W132" s="742"/>
      <c r="X132" s="742"/>
      <c r="Y132" s="742"/>
      <c r="Z132" s="743"/>
      <c r="AA132" s="744">
        <v>7.6443433289999998</v>
      </c>
      <c r="AB132" s="745"/>
      <c r="AC132" s="745"/>
      <c r="AD132" s="745"/>
      <c r="AE132" s="746"/>
      <c r="AF132" s="747">
        <v>8.2049276409999994</v>
      </c>
      <c r="AG132" s="745"/>
      <c r="AH132" s="745"/>
      <c r="AI132" s="745"/>
      <c r="AJ132" s="746"/>
      <c r="AK132" s="747">
        <v>9.4687970450000005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525</v>
      </c>
      <c r="W133" s="721"/>
      <c r="X133" s="721"/>
      <c r="Y133" s="721"/>
      <c r="Z133" s="722"/>
      <c r="AA133" s="723">
        <v>9.5</v>
      </c>
      <c r="AB133" s="724"/>
      <c r="AC133" s="724"/>
      <c r="AD133" s="724"/>
      <c r="AE133" s="725"/>
      <c r="AF133" s="723">
        <v>8.6999999999999993</v>
      </c>
      <c r="AG133" s="724"/>
      <c r="AH133" s="724"/>
      <c r="AI133" s="724"/>
      <c r="AJ133" s="725"/>
      <c r="AK133" s="723">
        <v>8.4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EzJ/I3NOPGyn69cY+9zSrk64X6mDjzaDZijUz8sEoVxFddLZhlodwK0YEYaqDW73kyJsZJId+pWiI4Q2xTidw==" saltValue="fy0p7RbJ0FFzWN1JWTzyC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9CEEF-70E5-43F5-AD33-54EC119F4F5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BrCIuZ0nnCVjgpHLWvHs3ECWEsgbf/RJDnDTSfbe7Whj+pxyn8AZKSLSqFkUDVa5tjHKkMT1XvJ9n0DeovyzQ==" saltValue="IHfOmsfvAeePeMvl6Gs6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zC6TVCbW0Tj3lLsVb7//OuAfYpyeSV+c4xSWgLqkRAPCtICExJWMkRorXNt8B/frcP3jPihIqubWkEbdxS3pA==" saltValue="DeiR1SgxZx3Mmh1cMG4e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529</v>
      </c>
      <c r="AP7" s="272"/>
      <c r="AQ7" s="273" t="s">
        <v>530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531</v>
      </c>
      <c r="AQ8" s="279" t="s">
        <v>532</v>
      </c>
      <c r="AR8" s="280" t="s">
        <v>533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534</v>
      </c>
      <c r="AL9" s="1131"/>
      <c r="AM9" s="1131"/>
      <c r="AN9" s="1132"/>
      <c r="AO9" s="281">
        <v>810144</v>
      </c>
      <c r="AP9" s="281">
        <v>106964</v>
      </c>
      <c r="AQ9" s="282">
        <v>139150</v>
      </c>
      <c r="AR9" s="283">
        <v>-23.1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535</v>
      </c>
      <c r="AL10" s="1131"/>
      <c r="AM10" s="1131"/>
      <c r="AN10" s="1132"/>
      <c r="AO10" s="284">
        <v>221125</v>
      </c>
      <c r="AP10" s="284">
        <v>29195</v>
      </c>
      <c r="AQ10" s="285">
        <v>19663</v>
      </c>
      <c r="AR10" s="286">
        <v>48.5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536</v>
      </c>
      <c r="AL11" s="1131"/>
      <c r="AM11" s="1131"/>
      <c r="AN11" s="1132"/>
      <c r="AO11" s="284" t="s">
        <v>537</v>
      </c>
      <c r="AP11" s="284" t="s">
        <v>537</v>
      </c>
      <c r="AQ11" s="285">
        <v>1097</v>
      </c>
      <c r="AR11" s="286" t="s">
        <v>537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538</v>
      </c>
      <c r="AL12" s="1131"/>
      <c r="AM12" s="1131"/>
      <c r="AN12" s="1132"/>
      <c r="AO12" s="284" t="s">
        <v>537</v>
      </c>
      <c r="AP12" s="284" t="s">
        <v>537</v>
      </c>
      <c r="AQ12" s="285" t="s">
        <v>537</v>
      </c>
      <c r="AR12" s="286" t="s">
        <v>537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539</v>
      </c>
      <c r="AL13" s="1131"/>
      <c r="AM13" s="1131"/>
      <c r="AN13" s="1132"/>
      <c r="AO13" s="284" t="s">
        <v>537</v>
      </c>
      <c r="AP13" s="284" t="s">
        <v>537</v>
      </c>
      <c r="AQ13" s="285">
        <v>5184</v>
      </c>
      <c r="AR13" s="286" t="s">
        <v>537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540</v>
      </c>
      <c r="AL14" s="1131"/>
      <c r="AM14" s="1131"/>
      <c r="AN14" s="1132"/>
      <c r="AO14" s="284">
        <v>19306</v>
      </c>
      <c r="AP14" s="284">
        <v>2549</v>
      </c>
      <c r="AQ14" s="285">
        <v>3143</v>
      </c>
      <c r="AR14" s="286">
        <v>-18.899999999999999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541</v>
      </c>
      <c r="AL15" s="1134"/>
      <c r="AM15" s="1134"/>
      <c r="AN15" s="1135"/>
      <c r="AO15" s="284">
        <v>-66623</v>
      </c>
      <c r="AP15" s="284">
        <v>-8796</v>
      </c>
      <c r="AQ15" s="285">
        <v>-11320</v>
      </c>
      <c r="AR15" s="286">
        <v>-22.3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983952</v>
      </c>
      <c r="AP16" s="284">
        <v>129912</v>
      </c>
      <c r="AQ16" s="285">
        <v>156916</v>
      </c>
      <c r="AR16" s="286">
        <v>-17.2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543</v>
      </c>
      <c r="AP20" s="293" t="s">
        <v>544</v>
      </c>
      <c r="AQ20" s="294" t="s">
        <v>545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546</v>
      </c>
      <c r="AL21" s="1137"/>
      <c r="AM21" s="1137"/>
      <c r="AN21" s="1138"/>
      <c r="AO21" s="297">
        <v>12.01</v>
      </c>
      <c r="AP21" s="298">
        <v>13.85</v>
      </c>
      <c r="AQ21" s="299">
        <v>-1.84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547</v>
      </c>
      <c r="AL22" s="1137"/>
      <c r="AM22" s="1137"/>
      <c r="AN22" s="1138"/>
      <c r="AO22" s="302">
        <v>92.2</v>
      </c>
      <c r="AP22" s="303">
        <v>95.5</v>
      </c>
      <c r="AQ22" s="304">
        <v>-3.3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529</v>
      </c>
      <c r="AP30" s="272"/>
      <c r="AQ30" s="273" t="s">
        <v>530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531</v>
      </c>
      <c r="AQ31" s="279" t="s">
        <v>532</v>
      </c>
      <c r="AR31" s="280" t="s">
        <v>533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551</v>
      </c>
      <c r="AL32" s="1121"/>
      <c r="AM32" s="1121"/>
      <c r="AN32" s="1122"/>
      <c r="AO32" s="312">
        <v>790975</v>
      </c>
      <c r="AP32" s="312">
        <v>104433</v>
      </c>
      <c r="AQ32" s="313">
        <v>83132</v>
      </c>
      <c r="AR32" s="314">
        <v>25.6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552</v>
      </c>
      <c r="AL33" s="1121"/>
      <c r="AM33" s="1121"/>
      <c r="AN33" s="1122"/>
      <c r="AO33" s="312" t="s">
        <v>537</v>
      </c>
      <c r="AP33" s="312" t="s">
        <v>537</v>
      </c>
      <c r="AQ33" s="313" t="s">
        <v>537</v>
      </c>
      <c r="AR33" s="314" t="s">
        <v>537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553</v>
      </c>
      <c r="AL34" s="1121"/>
      <c r="AM34" s="1121"/>
      <c r="AN34" s="1122"/>
      <c r="AO34" s="312" t="s">
        <v>537</v>
      </c>
      <c r="AP34" s="312" t="s">
        <v>537</v>
      </c>
      <c r="AQ34" s="313" t="s">
        <v>537</v>
      </c>
      <c r="AR34" s="314" t="s">
        <v>537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554</v>
      </c>
      <c r="AL35" s="1121"/>
      <c r="AM35" s="1121"/>
      <c r="AN35" s="1122"/>
      <c r="AO35" s="312">
        <v>307040</v>
      </c>
      <c r="AP35" s="312">
        <v>40539</v>
      </c>
      <c r="AQ35" s="313">
        <v>18852</v>
      </c>
      <c r="AR35" s="314">
        <v>115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555</v>
      </c>
      <c r="AL36" s="1121"/>
      <c r="AM36" s="1121"/>
      <c r="AN36" s="1122"/>
      <c r="AO36" s="312">
        <v>76252</v>
      </c>
      <c r="AP36" s="312">
        <v>10068</v>
      </c>
      <c r="AQ36" s="313">
        <v>4344</v>
      </c>
      <c r="AR36" s="314">
        <v>131.80000000000001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556</v>
      </c>
      <c r="AL37" s="1121"/>
      <c r="AM37" s="1121"/>
      <c r="AN37" s="1122"/>
      <c r="AO37" s="312" t="s">
        <v>537</v>
      </c>
      <c r="AP37" s="312" t="s">
        <v>537</v>
      </c>
      <c r="AQ37" s="313">
        <v>1642</v>
      </c>
      <c r="AR37" s="314" t="s">
        <v>537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557</v>
      </c>
      <c r="AL38" s="1124"/>
      <c r="AM38" s="1124"/>
      <c r="AN38" s="1125"/>
      <c r="AO38" s="315" t="s">
        <v>537</v>
      </c>
      <c r="AP38" s="315" t="s">
        <v>537</v>
      </c>
      <c r="AQ38" s="316">
        <v>19</v>
      </c>
      <c r="AR38" s="304" t="s">
        <v>537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558</v>
      </c>
      <c r="AL39" s="1124"/>
      <c r="AM39" s="1124"/>
      <c r="AN39" s="1125"/>
      <c r="AO39" s="312">
        <v>-46368</v>
      </c>
      <c r="AP39" s="312">
        <v>-6122</v>
      </c>
      <c r="AQ39" s="313">
        <v>-4399</v>
      </c>
      <c r="AR39" s="314">
        <v>39.200000000000003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559</v>
      </c>
      <c r="AL40" s="1121"/>
      <c r="AM40" s="1121"/>
      <c r="AN40" s="1122"/>
      <c r="AO40" s="312">
        <v>-796304</v>
      </c>
      <c r="AP40" s="312">
        <v>-105137</v>
      </c>
      <c r="AQ40" s="313">
        <v>-69608</v>
      </c>
      <c r="AR40" s="314">
        <v>51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309</v>
      </c>
      <c r="AL41" s="1127"/>
      <c r="AM41" s="1127"/>
      <c r="AN41" s="1128"/>
      <c r="AO41" s="312">
        <v>331595</v>
      </c>
      <c r="AP41" s="312">
        <v>43781</v>
      </c>
      <c r="AQ41" s="313">
        <v>33982</v>
      </c>
      <c r="AR41" s="314">
        <v>28.8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529</v>
      </c>
      <c r="AN49" s="1115" t="s">
        <v>563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564</v>
      </c>
      <c r="AO50" s="329" t="s">
        <v>565</v>
      </c>
      <c r="AP50" s="330" t="s">
        <v>566</v>
      </c>
      <c r="AQ50" s="331" t="s">
        <v>567</v>
      </c>
      <c r="AR50" s="332" t="s">
        <v>568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569</v>
      </c>
      <c r="AL51" s="325"/>
      <c r="AM51" s="333">
        <v>983229</v>
      </c>
      <c r="AN51" s="334">
        <v>117992</v>
      </c>
      <c r="AO51" s="335">
        <v>32.6</v>
      </c>
      <c r="AP51" s="336">
        <v>121449</v>
      </c>
      <c r="AQ51" s="337">
        <v>4.5999999999999996</v>
      </c>
      <c r="AR51" s="338">
        <v>28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570</v>
      </c>
      <c r="AM52" s="341">
        <v>394865</v>
      </c>
      <c r="AN52" s="342">
        <v>47386</v>
      </c>
      <c r="AO52" s="343">
        <v>36</v>
      </c>
      <c r="AP52" s="344">
        <v>62922</v>
      </c>
      <c r="AQ52" s="345">
        <v>2.2000000000000002</v>
      </c>
      <c r="AR52" s="346">
        <v>33.799999999999997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571</v>
      </c>
      <c r="AL53" s="325"/>
      <c r="AM53" s="333">
        <v>1454651</v>
      </c>
      <c r="AN53" s="334">
        <v>179277</v>
      </c>
      <c r="AO53" s="335">
        <v>51.9</v>
      </c>
      <c r="AP53" s="336">
        <v>145139</v>
      </c>
      <c r="AQ53" s="337">
        <v>19.5</v>
      </c>
      <c r="AR53" s="338">
        <v>32.4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570</v>
      </c>
      <c r="AM54" s="341">
        <v>642597</v>
      </c>
      <c r="AN54" s="342">
        <v>79196</v>
      </c>
      <c r="AO54" s="343">
        <v>67.099999999999994</v>
      </c>
      <c r="AP54" s="344">
        <v>83762</v>
      </c>
      <c r="AQ54" s="345">
        <v>33.1</v>
      </c>
      <c r="AR54" s="346">
        <v>34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572</v>
      </c>
      <c r="AL55" s="325"/>
      <c r="AM55" s="333">
        <v>1469847</v>
      </c>
      <c r="AN55" s="334">
        <v>186411</v>
      </c>
      <c r="AO55" s="335">
        <v>4</v>
      </c>
      <c r="AP55" s="336">
        <v>125391</v>
      </c>
      <c r="AQ55" s="337">
        <v>-13.6</v>
      </c>
      <c r="AR55" s="338">
        <v>17.600000000000001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570</v>
      </c>
      <c r="AM56" s="341">
        <v>964534</v>
      </c>
      <c r="AN56" s="342">
        <v>122325</v>
      </c>
      <c r="AO56" s="343">
        <v>54.5</v>
      </c>
      <c r="AP56" s="344">
        <v>68516</v>
      </c>
      <c r="AQ56" s="345">
        <v>-18.2</v>
      </c>
      <c r="AR56" s="346">
        <v>72.7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573</v>
      </c>
      <c r="AL57" s="325"/>
      <c r="AM57" s="333">
        <v>1849667</v>
      </c>
      <c r="AN57" s="334">
        <v>238544</v>
      </c>
      <c r="AO57" s="335">
        <v>28</v>
      </c>
      <c r="AP57" s="336">
        <v>138402</v>
      </c>
      <c r="AQ57" s="337">
        <v>10.4</v>
      </c>
      <c r="AR57" s="338">
        <v>17.600000000000001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570</v>
      </c>
      <c r="AM58" s="341">
        <v>1474350</v>
      </c>
      <c r="AN58" s="342">
        <v>190141</v>
      </c>
      <c r="AO58" s="343">
        <v>55.4</v>
      </c>
      <c r="AP58" s="344">
        <v>70652</v>
      </c>
      <c r="AQ58" s="345">
        <v>3.1</v>
      </c>
      <c r="AR58" s="346">
        <v>52.3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574</v>
      </c>
      <c r="AL59" s="325"/>
      <c r="AM59" s="333">
        <v>827019</v>
      </c>
      <c r="AN59" s="334">
        <v>109192</v>
      </c>
      <c r="AO59" s="335">
        <v>-54.2</v>
      </c>
      <c r="AP59" s="336">
        <v>146367</v>
      </c>
      <c r="AQ59" s="337">
        <v>5.8</v>
      </c>
      <c r="AR59" s="338">
        <v>-60</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570</v>
      </c>
      <c r="AM60" s="341">
        <v>316589</v>
      </c>
      <c r="AN60" s="342">
        <v>41799</v>
      </c>
      <c r="AO60" s="343">
        <v>-78</v>
      </c>
      <c r="AP60" s="344">
        <v>79441</v>
      </c>
      <c r="AQ60" s="345">
        <v>12.4</v>
      </c>
      <c r="AR60" s="346">
        <v>-90.4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575</v>
      </c>
      <c r="AL61" s="347"/>
      <c r="AM61" s="348">
        <v>1316883</v>
      </c>
      <c r="AN61" s="349">
        <v>166283</v>
      </c>
      <c r="AO61" s="350">
        <v>12.5</v>
      </c>
      <c r="AP61" s="351">
        <v>135350</v>
      </c>
      <c r="AQ61" s="352">
        <v>5.3</v>
      </c>
      <c r="AR61" s="338">
        <v>7.2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570</v>
      </c>
      <c r="AM62" s="341">
        <v>758587</v>
      </c>
      <c r="AN62" s="342">
        <v>96169</v>
      </c>
      <c r="AO62" s="343">
        <v>27</v>
      </c>
      <c r="AP62" s="344">
        <v>73059</v>
      </c>
      <c r="AQ62" s="345">
        <v>6.5</v>
      </c>
      <c r="AR62" s="346">
        <v>20.5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Thopx142lZXSMHqz1pzEA6ccpfGX/6YpDS2/iZKjCZflSGtBM3uehxG5sOAlFvZNnJT97lGgKn9kXlZX9Z9xw==" saltValue="ieV++/qTV0G1reIMMs8B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577</v>
      </c>
    </row>
    <row r="121" spans="125:125" ht="13.5" hidden="1" customHeight="1" x14ac:dyDescent="0.15">
      <c r="DU121" s="259"/>
    </row>
  </sheetData>
  <sheetProtection algorithmName="SHA-512" hashValue="1LaNEqqindHDW7gBmdpf4JMWWNTuIseouiMX0N/qWAw/ZBxYL0cLeEyswNraKw1w/BRsrRoX8J+gUTCiDs/ZYQ==" saltValue="/mSCYSzN3qhZ1gn48txe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578</v>
      </c>
    </row>
  </sheetData>
  <sheetProtection algorithmName="SHA-512" hashValue="Vxd6Kr7gn1hzrY5r/rWjx6m4n2s5pW0VxFwhf4cGhV2SPn3SedBvJFc9S8Jr/LcoXnjDidN0E2S4UhZwOplvFA==" saltValue="Cepuepl7OQAiQNReJyJr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39" t="s">
        <v>3</v>
      </c>
      <c r="D47" s="1139"/>
      <c r="E47" s="1140"/>
      <c r="F47" s="11">
        <v>30.04</v>
      </c>
      <c r="G47" s="12">
        <v>30.49</v>
      </c>
      <c r="H47" s="12">
        <v>30.86</v>
      </c>
      <c r="I47" s="12">
        <v>31.37</v>
      </c>
      <c r="J47" s="13">
        <v>37.58</v>
      </c>
    </row>
    <row r="48" spans="2:10" ht="57.75" customHeight="1" x14ac:dyDescent="0.15">
      <c r="B48" s="14"/>
      <c r="C48" s="1141" t="s">
        <v>4</v>
      </c>
      <c r="D48" s="1141"/>
      <c r="E48" s="1142"/>
      <c r="F48" s="15">
        <v>1.3</v>
      </c>
      <c r="G48" s="16">
        <v>3.07</v>
      </c>
      <c r="H48" s="16">
        <v>5.0999999999999996</v>
      </c>
      <c r="I48" s="16">
        <v>8.4600000000000009</v>
      </c>
      <c r="J48" s="17">
        <v>5.35</v>
      </c>
    </row>
    <row r="49" spans="2:10" ht="57.75" customHeight="1" thickBot="1" x14ac:dyDescent="0.2">
      <c r="B49" s="18"/>
      <c r="C49" s="1143" t="s">
        <v>5</v>
      </c>
      <c r="D49" s="1143"/>
      <c r="E49" s="1144"/>
      <c r="F49" s="19">
        <v>0.03</v>
      </c>
      <c r="G49" s="20">
        <v>1.78</v>
      </c>
      <c r="H49" s="20">
        <v>2.1800000000000002</v>
      </c>
      <c r="I49" s="20">
        <v>3.72</v>
      </c>
      <c r="J49" s="21" t="s">
        <v>584</v>
      </c>
    </row>
    <row r="50" spans="2:10" x14ac:dyDescent="0.15"/>
  </sheetData>
  <sheetProtection algorithmName="SHA-512" hashValue="KpDC1OW5+c+GA7sGdIU0ixITUVipVF8FMwTgbGvuv/Y03+6f5vhvAf5YFBnXYHsxyIBzQLcYIUmyYoT9lIyedQ==" saltValue="qDwK7qllPTYx/72lXtLj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2024-03-10T02:43:34Z</cp:lastPrinted>
  <dcterms:created xsi:type="dcterms:W3CDTF">2024-02-05T01:13:47Z</dcterms:created>
  <dcterms:modified xsi:type="dcterms:W3CDTF">2024-03-22T04:35:39Z</dcterms:modified>
  <cp:category/>
</cp:coreProperties>
</file>