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03 市町→県\18 穴水町〇\"/>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<sst xmlns="http://schemas.openxmlformats.org/spreadsheetml/2006/main" count="1127" uniqueCount="590">
  <si>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</si>
  <si>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</si>
  <si>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</si>
  <si>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</si>
  <si>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</si>
  <si>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</si>
  <si>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</si>
  <si>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</si>
  <si>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</si>
  <si>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</si>
  <si>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</si>
  <si>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</si>
  <si>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</si>
  <si>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</si>
  <si>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</si>
  <si>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</si>
  <si>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</si>
  <si>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</si>
  <si>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</si>
  <si>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</si>
  <si>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</si>
  <si>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</si>
  <si>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</si>
  <si>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</si>
  <si>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</si>
  <si>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</si>
  <si>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</si>
  <si>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</si>
  <si>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</si>
  <si>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</si>
  <si>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</si>
  <si>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</si>
  <si>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</si>
  <si>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</si>
  <si>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</si>
  <si>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</si>
  <si>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</si>
  <si>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</si>
  <si>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</si>
  <si>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</si>
  <si>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</si>
  <si>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</si>
  <si>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</si>
  <si>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</si>
  <si>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</si>
  <si>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</si>
  <si>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</si>
  <si>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</si>
  <si>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</si>
  <si>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</si>
  <si>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</si>
  <si>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</si>
  <si>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</si>
  <si>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</si>
  <si>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</si>
  <si>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</si>
  <si>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</si>
  <si>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</si>
  <si>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</si>
  <si>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</si>
  <si>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</si>
  <si>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</si>
  <si>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</si>
  <si>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</si>
  <si>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</si>
  <si>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</si>
  <si>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</si>
  <si>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</si>
  <si>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</si>
  <si>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</si>
  <si>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</si>
  <si>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</si>
  <si>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</si>
  <si>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</si>
  <si>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</si>
  <si>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</si>
  <si>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</si>
  <si>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</si>
  <si>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</si>
  <si>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</si>
  <si>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</si>
  <si>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</si>
  <si>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</si>
  <si>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</si>
  <si>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</si>
  <si>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</si>
  <si>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</si>
  <si>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</si>
  <si>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</si>
  <si>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</si>
  <si>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</si>
  <si>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</si>
  <si>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穴水町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</si>
  <si>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</si>
  <si>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</si>
  <si>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</si>
  <si>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</si>
  <si>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</si>
  <si>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</si>
  <si>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</si>
  <si>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</si>
  <si>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</si>
  <si>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</si>
  <si>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</si>
  <si>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</si>
  <si>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</si>
  <si>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</si>
  <si>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</si>
  <si>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</si>
  <si>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</si>
  <si>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</si>
  <si>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</si>
  <si>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</si>
  <si>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</si>
  <si>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</si>
  <si>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</si>
  <si>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</si>
  <si>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</si>
  <si>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</si>
  <si>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</si>
  <si>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</si>
  <si>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</si>
  <si>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</si>
  <si>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</si>
  <si>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</si>
  <si>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</si>
  <si>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</si>
  <si>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</si>
  <si>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</si>
  <si>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</si>
  <si>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</si>
  <si>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</si>
  <si>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</si>
  <si>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</si>
  <si>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</si>
  <si>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</si>
  <si>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</si>
  <si>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</si>
  <si>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</si>
  <si>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</si>
  <si>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</si>
  <si>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</si>
  <si>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</si>
  <si>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</si>
  <si>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</si>
  <si>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</si>
  <si>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</si>
  <si>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</si>
  <si>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</si>
  <si>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</si>
  <si>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</si>
  <si>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</si>
  <si>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</si>
  <si>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</si>
  <si>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</si>
  <si>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</si>
  <si>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</si>
  <si>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</si>
  <si>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</si>
  <si>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</si>
  <si>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</si>
  <si>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</si>
  <si>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</si>
  <si>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</si>
  <si>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</si>
  <si>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</si>
  <si>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</si>
  <si>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</si>
  <si>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</si>
  <si>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</si>
  <si>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</si>
  <si>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</si>
  <si>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</si>
  <si>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</si>
  <si>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</si>
  <si>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</si>
  <si>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</si>
  <si>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</si>
  <si>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</si>
  <si>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</si>
  <si>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</si>
  <si>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</si>
  <si>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</si>
  <si>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</si>
  <si>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</si>
  <si>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</si>
  <si>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</si>
  <si>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</si>
  <si>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</si>
  <si>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</si>
  <si>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</si>
  <si>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</si>
  <si>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</si>
  <si>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</si>
  <si>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</si>
  <si>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</si>
  <si>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</si>
  <si>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</si>
  <si>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</si>
  <si>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</si>
  <si>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</si>
  <si>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</si>
  <si>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</si>
  <si>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</si>
  <si>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</si>
  <si>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</si>
  <si>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</si>
  <si>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</si>
  <si>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</si>
  <si>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</si>
  <si>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</si>
  <si>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</si>
  <si>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</si>
  <si>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</si>
  <si>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石川県穴水町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</si>
  <si>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</si>
  <si>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</si>
  <si>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</si>
  <si>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</si>
  <si>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</si>
  <si>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</si>
  <si>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</si>
  <si>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</si>
  <si>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</si>
  <si>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</si>
  <si>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</si>
  <si>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</si>
  <si>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</si>
  <si>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</si>
  <si>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</si>
  <si>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</si>
  <si>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</si>
  <si>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</si>
  <si>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</si>
  <si>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</si>
  <si>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</si>
  <si>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</si>
  <si>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</si>
  <si>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</si>
  <si>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</si>
  <si>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</si>
  <si>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</si>
  <si>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</si>
  <si>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</si>
  <si>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</si>
  <si>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</si>
  <si>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</si>
  <si>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</si>
  <si>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</si>
  <si>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</si>
  <si>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</si>
  <si>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</si>
  <si>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</si>
  <si>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</si>
  <si>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</si>
  <si>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</si>
  <si>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</si>
  <si>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</si>
  <si>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</si>
  <si>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</si>
  <si>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</si>
  <si>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</si>
  <si>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</si>
  <si>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</si>
  <si>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</si>
  <si>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</si>
  <si>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</si>
  <si>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</si>
  <si>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</si>
  <si>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</si>
  <si>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</si>
  <si>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</si>
  <si>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</si>
  <si>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</si>
  <si>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</si>
  <si>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</si>
  <si>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</si>
  <si>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</si>
  <si>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</si>
  <si>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</si>
  <si>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</si>
  <si>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</si>
  <si>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</si>
  <si>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</si>
  <si>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</si>
  <si>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</si>
  <si>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</si>
  <si>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</si>
  <si>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</si>
  <si>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</si>
  <si>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</si>
  <si>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</si>
  <si>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</si>
  <si>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</si>
  <si>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</si>
  <si>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</si>
  <si>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</si>
  <si>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</si>
  <si>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</si>
  <si>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</si>
  <si>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</si>
  <si>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</si>
  <si>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</si>
  <si>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</si>
  <si>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</si>
  <si>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</si>
  <si>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</si>
  <si>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</si>
  <si>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</si>
  <si>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</si>
  <si>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</si>
  <si>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</si>
  <si>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</si>
  <si>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</si>
  <si>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</si>
  <si>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</si>
  <si>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</si>
  <si>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</si>
  <si>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</si>
  <si>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</si>
  <si>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</si>
  <si>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</si>
  <si>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</si>
  <si>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</si>
  <si>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</si>
  <si>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</si>
  <si>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</si>
  <si>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</si>
  <si>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</si>
  <si>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</si>
  <si>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</si>
  <si>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</si>
  <si>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</si>
  <si>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</si>
  <si>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</si>
  <si>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</si>
  <si>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</si>
  <si>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</si>
  <si>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</si>
  <si>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</si>
  <si>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</si>
  <si>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</si>
  <si>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</si>
  <si>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</si>
  <si>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</si>
  <si>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</si>
  <si>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</si>
  <si>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</si>
  <si>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</si>
  <si>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</si>
  <si>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</si>
  <si>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</si>
  <si>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</si>
  <si>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</si>
  <si>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</si>
  <si>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</si>
  <si>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</si>
  <si>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</si>
  <si>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</si>
  <si>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</si>
  <si>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</si>
  <si>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</si>
  <si>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</si>
  <si>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石川県穴水町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</si>
  <si>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</si>
  <si>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</si>
  <si>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</si>
  <si>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</si>
  <si>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</si>
  <si>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</si>
  <si>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</si>
  <si>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</si>
  <si>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</si>
  <si>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</si>
  <si>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</si>
  <si>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</si>
  <si>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</si>
  <si>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</si>
  <si>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</si>
  <si>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</si>
  <si>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</si>
  <si>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</si>
  <si>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</si>
  <si>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</si>
  <si>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</si>
  <si>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</si>
  <si>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</si>
  <si>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</si>
  <si>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</si>
  <si>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</si>
  <si>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</si>
  <si>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</si>
  <si>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</si>
  <si>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</si>
  <si>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</si>
  <si>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</si>
  <si>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</si>
  <si>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</si>
  <si>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</si>
  <si>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</si>
  <si>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</si>
  <si>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</si>
  <si>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</si>
  <si>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</si>
  <si>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</si>
  <si>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</si>
  <si>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</si>
  <si>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</si>
  <si>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</si>
  <si>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</si>
  <si>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</si>
  <si>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</si>
  <si>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</si>
  <si>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</si>
  <si>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</si>
  <si>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</si>
  <si>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</si>
  <si>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</si>
  <si>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</si>
  <si>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</si>
  <si>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</si>
  <si>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</si>
  <si>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</si>
  <si>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</si>
  <si>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</si>
  <si>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</si>
  <si>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</si>
  <si>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</si>
  <si>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</si>
  <si>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</si>
  <si>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</si>
  <si>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</si>
  <si>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</si>
  <si>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</si>
  <si>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</si>
  <si>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</si>
  <si>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</si>
  <si>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</si>
  <si>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</si>
  <si>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</si>
  <si>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</si>
  <si>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</si>
  <si>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</si>
  <si>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</si>
  <si>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</si>
  <si>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</si>
  <si>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</si>
  <si>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</si>
  <si>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</si>
  <si>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</si>
  <si>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</si>
  <si>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</si>
  <si>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</si>
  <si>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</si>
  <si>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</si>
  <si>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</si>
  <si>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</si>
  <si>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</si>
  <si>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</si>
  <si>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</si>
  <si>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</si>
  <si>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</si>
  <si>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</si>
  <si>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</si>
  <si>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</si>
  <si>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</si>
  <si>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</si>
  <si>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</si>
  <si>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</si>
  <si>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</si>
  <si>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</si>
  <si>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</si>
  <si>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</si>
  <si>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</si>
  <si>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</si>
  <si>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</si>
  <si>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</si>
  <si>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</si>
  <si>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</si>
  <si>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</si>
  <si>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</si>
  <si>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</si>
  <si>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</si>
  <si>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</si>
  <si>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</si>
  <si>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</si>
  <si>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</si>
  <si>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</si>
  <si>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</si>
  <si>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</si>
  <si>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</si>
  <si>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</si>
  <si>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</si>
  <si>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</si>
  <si>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</si>
  <si>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</si>
  <si>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</si>
  <si>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</si>
  <si>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</si>
  <si>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</si>
  <si>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</si>
  <si>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</si>
  <si>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</si>
  <si>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</si>
  <si>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</si>
  <si>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</si>
  <si>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</si>
  <si>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</si>
  <si>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</si>
  <si>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</si>
  <si>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</si>
  <si>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</si>
  <si>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</si>
  <si>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</si>
  <si>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</si>
  <si>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</si>
  <si>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</si>
  <si>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</si>
  <si>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</si>
  <si>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</si>
  <si>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</si>
  <si>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</si>
  <si>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</si>
  <si>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</si>
  <si>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</si>
  <si>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</si>
  <si>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</si>
  <si>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</si>
  <si>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</si>
  <si>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</si>
  <si>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</si>
  <si>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</si>
  <si>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</si>
  <si>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</si>
  <si>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</si>
  <si>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</si>
  <si>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</si>
  <si>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</si>
  <si>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</si>
  <si>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</si>
  <si>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</si>
  <si>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</si>
  <si>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</si>
  <si>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</si>
  <si>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</si>
  <si>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</si>
  <si>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</si>
  <si>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</si>
  <si>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</si>
  <si>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</si>
  <si>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</si>
  <si>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</si>
  <si>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</si>
  <si>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水道事業会計</t>
  </si>
  <si>
    <t>一般会計</t>
  </si>
  <si>
    <t>国民健康保険特別会計</t>
  </si>
  <si>
    <t>介護保険特別会計</t>
  </si>
  <si>
    <t>後期高齢者医療特別会計</t>
  </si>
  <si>
    <t>公共下水道事業特別会計</t>
  </si>
  <si>
    <t>その他会計（赤字）</t>
  </si>
  <si>
    <t>その他会計（黒字）</t>
  </si>
  <si>
    <t>-</t>
    <phoneticPr fontId="2"/>
  </si>
  <si>
    <t>奥能登広域圏事務組合</t>
    <rPh sb="0" eb="1">
      <t>オク</t>
    </rPh>
    <rPh sb="1" eb="3">
      <t>ノト</t>
    </rPh>
    <rPh sb="3" eb="5">
      <t>コウイキ</t>
    </rPh>
    <rPh sb="5" eb="6">
      <t>ケン</t>
    </rPh>
    <rPh sb="6" eb="8">
      <t>ジム</t>
    </rPh>
    <rPh sb="8" eb="10">
      <t>クミアイ</t>
    </rPh>
    <phoneticPr fontId="2"/>
  </si>
  <si>
    <t>輪島市穴水町環境衛生施設組合</t>
    <rPh sb="0" eb="3">
      <t>ワジマシ</t>
    </rPh>
    <rPh sb="3" eb="6">
      <t>アナミズマチ</t>
    </rPh>
    <rPh sb="6" eb="8">
      <t>カンキョウ</t>
    </rPh>
    <rPh sb="8" eb="10">
      <t>エイセイ</t>
    </rPh>
    <rPh sb="10" eb="12">
      <t>シセツ</t>
    </rPh>
    <rPh sb="12" eb="14">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</si>
  <si>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</si>
  <si>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</si>
  <si>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</si>
  <si>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</si>
  <si>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</si>
  <si>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</si>
  <si>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</si>
  <si>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穴水町文化・スポーツ振興事業団</t>
    <rPh sb="0" eb="3">
      <t>アナミズマチ</t>
    </rPh>
    <rPh sb="3" eb="5">
      <t>ブンカ</t>
    </rPh>
    <rPh sb="10" eb="12">
      <t>シンコウ</t>
    </rPh>
    <rPh sb="12" eb="15">
      <t>ジギョウダン</t>
    </rPh>
    <phoneticPr fontId="2"/>
  </si>
  <si>
    <t>能登ワイン株式会社</t>
    <rPh sb="0" eb="2">
      <t>ノト</t>
    </rPh>
    <rPh sb="5" eb="7">
      <t>カブシキ</t>
    </rPh>
    <rPh sb="7" eb="9">
      <t>カイシャ</t>
    </rPh>
    <phoneticPr fontId="2"/>
  </si>
  <si>
    <t>施設整備基金</t>
    <rPh sb="0" eb="2">
      <t>シセツ</t>
    </rPh>
    <rPh sb="2" eb="4">
      <t>セイビ</t>
    </rPh>
    <rPh sb="4" eb="6">
      <t>キキン</t>
    </rPh>
    <phoneticPr fontId="11"/>
  </si>
  <si>
    <t>社会福祉基金</t>
    <rPh sb="0" eb="4">
      <t>シャカイフクシ</t>
    </rPh>
    <rPh sb="4" eb="6">
      <t>キキン</t>
    </rPh>
    <phoneticPr fontId="11"/>
  </si>
  <si>
    <t>ふるさと応援基金</t>
    <rPh sb="4" eb="6">
      <t>オウエン</t>
    </rPh>
    <rPh sb="6" eb="8">
      <t>キキン</t>
    </rPh>
    <phoneticPr fontId="11"/>
  </si>
  <si>
    <t>災害対策基金</t>
    <rPh sb="0" eb="6">
      <t>サイガイタイサクキキン</t>
    </rPh>
    <phoneticPr fontId="11"/>
  </si>
  <si>
    <t>地域資源活用支援基金</t>
    <rPh sb="0" eb="4">
      <t>チイキシゲン</t>
    </rPh>
    <rPh sb="4" eb="6">
      <t>カツヨウ</t>
    </rPh>
    <rPh sb="6" eb="8">
      <t>シエン</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</si>
  <si>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</si>
  <si>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</si>
  <si>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</si>
  <si>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過去に新規地方債の発行を抑制していたことから、将来負担比率は減少しているが、町内の施設全体が老朽化となっていることから、有形固定資産の減価償却率は類似団体平均よりも高い水準となる。
　また、今後の施設の更新等が控えていることから将来負担比率の上昇も予想される。</t>
    <rPh sb="1" eb="3">
      <t>カコ</t>
    </rPh>
    <rPh sb="4" eb="6">
      <t>シンキ</t>
    </rPh>
    <rPh sb="6" eb="9">
      <t>チホウサイ</t>
    </rPh>
    <rPh sb="10" eb="12">
      <t>ハッコウ</t>
    </rPh>
    <rPh sb="13" eb="15">
      <t>ヨクセイ</t>
    </rPh>
    <rPh sb="24" eb="26">
      <t>ショウライ</t>
    </rPh>
    <rPh sb="26" eb="28">
      <t>フタン</t>
    </rPh>
    <rPh sb="28" eb="30">
      <t>ヒリツ</t>
    </rPh>
    <rPh sb="31" eb="33">
      <t>ゲンショウ</t>
    </rPh>
    <rPh sb="39" eb="41">
      <t>チョウナイ</t>
    </rPh>
    <rPh sb="42" eb="44">
      <t>シセツ</t>
    </rPh>
    <rPh sb="44" eb="46">
      <t>ゼンタイ</t>
    </rPh>
    <rPh sb="47" eb="50">
      <t>ロウキュウカ</t>
    </rPh>
    <rPh sb="61" eb="63">
      <t>ユウケイ</t>
    </rPh>
    <rPh sb="63" eb="65">
      <t>コテイ</t>
    </rPh>
    <rPh sb="65" eb="67">
      <t>シサン</t>
    </rPh>
    <rPh sb="68" eb="70">
      <t>ゲンカ</t>
    </rPh>
    <rPh sb="70" eb="72">
      <t>ショウキャク</t>
    </rPh>
    <rPh sb="72" eb="73">
      <t>リツ</t>
    </rPh>
    <rPh sb="74" eb="76">
      <t>ルイジ</t>
    </rPh>
    <rPh sb="76" eb="78">
      <t>ダンタイ</t>
    </rPh>
    <rPh sb="78" eb="80">
      <t>ヘイキン</t>
    </rPh>
    <rPh sb="83" eb="84">
      <t>タカ</t>
    </rPh>
    <rPh sb="85" eb="87">
      <t>スイジュン</t>
    </rPh>
    <rPh sb="96" eb="98">
      <t>コンゴ</t>
    </rPh>
    <rPh sb="99" eb="101">
      <t>シセツ</t>
    </rPh>
    <rPh sb="102" eb="104">
      <t>コウシン</t>
    </rPh>
    <rPh sb="104" eb="105">
      <t>トウ</t>
    </rPh>
    <rPh sb="106" eb="107">
      <t>ヒカ</t>
    </rPh>
    <rPh sb="115" eb="117">
      <t>ショウライ</t>
    </rPh>
    <rPh sb="117" eb="119">
      <t>フタン</t>
    </rPh>
    <rPh sb="119" eb="121">
      <t>ヒリツ</t>
    </rPh>
    <rPh sb="122" eb="124">
      <t>ジョウショウ</t>
    </rPh>
    <rPh sb="125" eb="127">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</si>
  <si>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</si>
  <si>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</si>
  <si>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</si>
  <si>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</si>
  <si>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</si>
  <si>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</si>
  <si>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</si>
  <si>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将来負担比率は類似団体と比較して高いものの、実質公債費比率は減少傾向となっている。要因としては、病院会計が赤字であったときに地方債の新規発行額を抑制していたことによるものである。
　しかし、今後の施設老朽化に係る更新等が控えていることから、将来負担比率も増加となることが予想される。</t>
    <rPh sb="8" eb="10">
      <t>ルイジ</t>
    </rPh>
    <rPh sb="10" eb="12">
      <t>ダンタイ</t>
    </rPh>
    <rPh sb="13" eb="15">
      <t>ヒカク</t>
    </rPh>
    <rPh sb="17" eb="18">
      <t>タカ</t>
    </rPh>
    <rPh sb="31" eb="33">
      <t>ゲンショウ</t>
    </rPh>
    <rPh sb="33" eb="35">
      <t>ケイコウ</t>
    </rPh>
    <rPh sb="42" eb="44">
      <t>ヨウイン</t>
    </rPh>
    <rPh sb="49" eb="51">
      <t>ビョウイン</t>
    </rPh>
    <rPh sb="51" eb="53">
      <t>カイケイ</t>
    </rPh>
    <rPh sb="54" eb="56">
      <t>アカジ</t>
    </rPh>
    <rPh sb="63" eb="66">
      <t>チホウサイ</t>
    </rPh>
    <rPh sb="67" eb="69">
      <t>シンキ</t>
    </rPh>
    <rPh sb="69" eb="71">
      <t>ハッコウ</t>
    </rPh>
    <rPh sb="71" eb="72">
      <t>ガク</t>
    </rPh>
    <rPh sb="73" eb="75">
      <t>ヨクセイ</t>
    </rPh>
    <rPh sb="96" eb="98">
      <t>コンゴ</t>
    </rPh>
    <rPh sb="99" eb="101">
      <t>シセツ</t>
    </rPh>
    <rPh sb="101" eb="104">
      <t>ロウキュウカ</t>
    </rPh>
    <rPh sb="105" eb="106">
      <t>カカ</t>
    </rPh>
    <rPh sb="107" eb="109">
      <t>コウシン</t>
    </rPh>
    <rPh sb="109" eb="110">
      <t>トウ</t>
    </rPh>
    <rPh sb="111" eb="112">
      <t>ヒカ</t>
    </rPh>
    <rPh sb="121" eb="123">
      <t>ショウライ</t>
    </rPh>
    <rPh sb="123" eb="125">
      <t>フタン</t>
    </rPh>
    <rPh sb="125" eb="127">
      <t>ヒリツ</t>
    </rPh>
    <rPh sb="128" eb="130">
      <t>ゾウカ</t>
    </rPh>
    <rPh sb="136" eb="138">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</si>
</sst>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C56F-488E-9336-F8E6EB7835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94712</c:v>
                </c:pt>
                <c:pt idx="1">
                  <c:v>132356</c:v>
                </c:pt>
                <c:pt idx="2">
                  <c:v>113140</c:v>
                </c:pt>
                <c:pt idx="3">
                  <c:v>129328</c:v>
                </c:pt>
                <c:pt idx="4">
                  <c:v>88960</c:v>
                </c:pt>
              </c:numCache>
            </c:numRef>
          </c:val>
          <c:smooth val="0"/>
          <c:extLst xmlns:c16r2="http://schemas.microsoft.com/office/drawing/2015/06/chart">
            <c:ext xmlns:c16="http://schemas.microsoft.com/office/drawing/2014/chart" uri="{C3380CC4-5D6E-409C-BE32-E72D297353CC}">
              <c16:uniqueId val="{00000001-C56F-488E-9336-F8E6EB783536}"/>
            </c:ext>
          </c:extLst>
        </c:ser>
        <c:dLbls>
          <c:showLegendKey val="0"/>
          <c:showVal val="0"/>
          <c:showCatName val="0"/>
          <c:showSerName val="0"/>
          <c:showPercent val="0"/>
          <c:showBubbleSize val="0"/>
        </c:dLbls>
        <c:marker val="1"/>
        <c:smooth val="0"/>
        <c:axId val="357960152"/>
        <c:axId val="407268272"/>
      </c:lineChart>
      <c:catAx>
        <c:axId val="357960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268272"/>
        <c:crosses val="autoZero"/>
        <c:auto val="1"/>
        <c:lblAlgn val="ctr"/>
        <c:lblOffset val="100"/>
        <c:tickLblSkip val="1"/>
        <c:tickMarkSkip val="1"/>
        <c:noMultiLvlLbl val="0"/>
      </c:catAx>
      <c:valAx>
        <c:axId val="407268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960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2.02</c:v>
                </c:pt>
                <c:pt idx="1">
                  <c:v>2.71</c:v>
                </c:pt>
                <c:pt idx="2">
                  <c:v>2.27</c:v>
                </c:pt>
                <c:pt idx="3">
                  <c:v>1.28</c:v>
                </c:pt>
                <c:pt idx="4">
                  <c:v>1.24</c:v>
                </c:pt>
              </c:numCache>
            </c:numRef>
          </c:val>
          <c:extLst xmlns:c16r2="http://schemas.microsoft.com/office/drawing/2015/06/chart">
            <c:ext xmlns:c16="http://schemas.microsoft.com/office/drawing/2014/chart" uri="{C3380CC4-5D6E-409C-BE32-E72D297353CC}">
              <c16:uniqueId val="{00000000-87C4-4F3A-834A-6B09A51511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22.87</c:v>
                </c:pt>
                <c:pt idx="1">
                  <c:v>25.07</c:v>
                </c:pt>
                <c:pt idx="2">
                  <c:v>26.12</c:v>
                </c:pt>
                <c:pt idx="3">
                  <c:v>27.63</c:v>
                </c:pt>
                <c:pt idx="4">
                  <c:v>28.59</c:v>
                </c:pt>
              </c:numCache>
            </c:numRef>
          </c:val>
          <c:extLst xmlns:c16r2="http://schemas.microsoft.com/office/drawing/2015/06/chart">
            <c:ext xmlns:c16="http://schemas.microsoft.com/office/drawing/2014/chart" uri="{C3380CC4-5D6E-409C-BE32-E72D297353CC}">
              <c16:uniqueId val="{00000001-87C4-4F3A-834A-6B09A5151196}"/>
            </c:ext>
          </c:extLst>
        </c:ser>
        <c:dLbls>
          <c:showLegendKey val="0"/>
          <c:showVal val="0"/>
          <c:showCatName val="0"/>
          <c:showSerName val="0"/>
          <c:showPercent val="0"/>
          <c:showBubbleSize val="0"/>
        </c:dLbls>
        <c:gapWidth val="250"/>
        <c:overlap val="100"/>
        <c:axId val="407267488"/>
        <c:axId val="407269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3.16</c:v>
                </c:pt>
                <c:pt idx="1">
                  <c:v>1.71</c:v>
                </c:pt>
                <c:pt idx="2">
                  <c:v>2.2400000000000002</c:v>
                </c:pt>
                <c:pt idx="3">
                  <c:v>2.59</c:v>
                </c:pt>
                <c:pt idx="4">
                  <c:v>6.09</c:v>
                </c:pt>
              </c:numCache>
            </c:numRef>
          </c:val>
          <c:smooth val="0"/>
          <c:extLst xmlns:c16r2="http://schemas.microsoft.com/office/drawing/2015/06/chart">
            <c:ext xmlns:c16="http://schemas.microsoft.com/office/drawing/2014/chart" uri="{C3380CC4-5D6E-409C-BE32-E72D297353CC}">
              <c16:uniqueId val="{00000002-87C4-4F3A-834A-6B09A5151196}"/>
            </c:ext>
          </c:extLst>
        </c:ser>
        <c:dLbls>
          <c:showLegendKey val="0"/>
          <c:showVal val="0"/>
          <c:showCatName val="0"/>
          <c:showSerName val="0"/>
          <c:showPercent val="0"/>
          <c:showBubbleSize val="0"/>
        </c:dLbls>
        <c:marker val="1"/>
        <c:smooth val="0"/>
        <c:axId val="407267488"/>
        <c:axId val="407269448"/>
      </c:lineChart>
      <c:catAx>
        <c:axId val="4072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269448"/>
        <c:crosses val="autoZero"/>
        <c:auto val="1"/>
        <c:lblAlgn val="ctr"/>
        <c:lblOffset val="100"/>
        <c:tickLblSkip val="1"/>
        <c:tickMarkSkip val="1"/>
        <c:noMultiLvlLbl val="0"/>
      </c:catAx>
      <c:valAx>
        <c:axId val="407269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2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86-4CD4-B590-024B163E67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86-4CD4-B590-024B163E67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086-4CD4-B590-024B163E679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086-4CD4-B590-024B163E679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086-4CD4-B590-024B163E679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0.02</c:v>
                </c:pt>
                <c:pt idx="4">
                  <c:v>#N/A</c:v>
                </c:pt>
                <c:pt idx="5">
                  <c:v>0.56999999999999995</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0086-4CD4-B590-024B163E679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0.06</c:v>
                </c:pt>
                <c:pt idx="6">
                  <c:v>#N/A</c:v>
                </c:pt>
                <c:pt idx="7">
                  <c:v>0.39</c:v>
                </c:pt>
                <c:pt idx="8">
                  <c:v>#N/A</c:v>
                </c:pt>
                <c:pt idx="9">
                  <c:v>0.06</c:v>
                </c:pt>
              </c:numCache>
            </c:numRef>
          </c:val>
          <c:extLst xmlns:c16r2="http://schemas.microsoft.com/office/drawing/2015/06/chart">
            <c:ext xmlns:c16="http://schemas.microsoft.com/office/drawing/2014/chart" uri="{C3380CC4-5D6E-409C-BE32-E72D297353CC}">
              <c16:uniqueId val="{00000006-0086-4CD4-B590-024B163E679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2.0099999999999998</c:v>
                </c:pt>
                <c:pt idx="2">
                  <c:v>#N/A</c:v>
                </c:pt>
                <c:pt idx="3">
                  <c:v>2.71</c:v>
                </c:pt>
                <c:pt idx="4">
                  <c:v>#N/A</c:v>
                </c:pt>
                <c:pt idx="5">
                  <c:v>1.88</c:v>
                </c:pt>
                <c:pt idx="6">
                  <c:v>#N/A</c:v>
                </c:pt>
                <c:pt idx="7">
                  <c:v>1.27</c:v>
                </c:pt>
                <c:pt idx="8">
                  <c:v>#N/A</c:v>
                </c:pt>
                <c:pt idx="9">
                  <c:v>1.24</c:v>
                </c:pt>
              </c:numCache>
            </c:numRef>
          </c:val>
          <c:extLst xmlns:c16r2="http://schemas.microsoft.com/office/drawing/2015/06/chart">
            <c:ext xmlns:c16="http://schemas.microsoft.com/office/drawing/2014/chart" uri="{C3380CC4-5D6E-409C-BE32-E72D297353CC}">
              <c16:uniqueId val="{00000007-0086-4CD4-B590-024B163E679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8.0500000000000007</c:v>
                </c:pt>
                <c:pt idx="2">
                  <c:v>#N/A</c:v>
                </c:pt>
                <c:pt idx="3">
                  <c:v>8.66</c:v>
                </c:pt>
                <c:pt idx="4">
                  <c:v>#N/A</c:v>
                </c:pt>
                <c:pt idx="5">
                  <c:v>8.76</c:v>
                </c:pt>
                <c:pt idx="6">
                  <c:v>#N/A</c:v>
                </c:pt>
                <c:pt idx="7">
                  <c:v>9.1</c:v>
                </c:pt>
                <c:pt idx="8">
                  <c:v>#N/A</c:v>
                </c:pt>
                <c:pt idx="9">
                  <c:v>10.38</c:v>
                </c:pt>
              </c:numCache>
            </c:numRef>
          </c:val>
          <c:extLst xmlns:c16r2="http://schemas.microsoft.com/office/drawing/2015/06/chart">
            <c:ext xmlns:c16="http://schemas.microsoft.com/office/drawing/2014/chart" uri="{C3380CC4-5D6E-409C-BE32-E72D297353CC}">
              <c16:uniqueId val="{00000008-0086-4CD4-B590-024B163E679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15.24</c:v>
                </c:pt>
                <c:pt idx="2">
                  <c:v>#N/A</c:v>
                </c:pt>
                <c:pt idx="3">
                  <c:v>12.66</c:v>
                </c:pt>
                <c:pt idx="4">
                  <c:v>#N/A</c:v>
                </c:pt>
                <c:pt idx="5">
                  <c:v>15.53</c:v>
                </c:pt>
                <c:pt idx="6">
                  <c:v>#N/A</c:v>
                </c:pt>
                <c:pt idx="7">
                  <c:v>20.82</c:v>
                </c:pt>
                <c:pt idx="8">
                  <c:v>#N/A</c:v>
                </c:pt>
                <c:pt idx="9">
                  <c:v>23.11</c:v>
                </c:pt>
              </c:numCache>
            </c:numRef>
          </c:val>
          <c:extLst xmlns:c16r2="http://schemas.microsoft.com/office/drawing/2015/06/chart">
            <c:ext xmlns:c16="http://schemas.microsoft.com/office/drawing/2014/chart" uri="{C3380CC4-5D6E-409C-BE32-E72D297353CC}">
              <c16:uniqueId val="{00000009-0086-4CD4-B590-024B163E6798}"/>
            </c:ext>
          </c:extLst>
        </c:ser>
        <c:dLbls>
          <c:showLegendKey val="0"/>
          <c:showVal val="0"/>
          <c:showCatName val="0"/>
          <c:showSerName val="0"/>
          <c:showPercent val="0"/>
          <c:showBubbleSize val="0"/>
        </c:dLbls>
        <c:gapWidth val="150"/>
        <c:overlap val="100"/>
        <c:axId val="407269840"/>
        <c:axId val="407270232"/>
      </c:barChart>
      <c:catAx>
        <c:axId val="40726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270232"/>
        <c:crosses val="autoZero"/>
        <c:auto val="1"/>
        <c:lblAlgn val="ctr"/>
        <c:lblOffset val="100"/>
        <c:tickLblSkip val="1"/>
        <c:tickMarkSkip val="1"/>
        <c:noMultiLvlLbl val="0"/>
      </c:catAx>
      <c:valAx>
        <c:axId val="40727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26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749</c:v>
                </c:pt>
                <c:pt idx="5">
                  <c:v>780</c:v>
                </c:pt>
                <c:pt idx="8">
                  <c:v>772</c:v>
                </c:pt>
                <c:pt idx="11">
                  <c:v>799</c:v>
                </c:pt>
                <c:pt idx="14">
                  <c:v>790</c:v>
                </c:pt>
              </c:numCache>
            </c:numRef>
          </c:val>
          <c:extLst xmlns:c16r2="http://schemas.microsoft.com/office/drawing/2015/06/chart">
            <c:ext xmlns:c16="http://schemas.microsoft.com/office/drawing/2014/chart" uri="{C3380CC4-5D6E-409C-BE32-E72D297353CC}">
              <c16:uniqueId val="{00000000-83D7-466F-9671-FF8A1B15B6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D7-466F-9671-FF8A1B15B6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3D7-466F-9671-FF8A1B15B6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36</c:v>
                </c:pt>
                <c:pt idx="6">
                  <c:v>68</c:v>
                </c:pt>
                <c:pt idx="9">
                  <c:v>69</c:v>
                </c:pt>
                <c:pt idx="12">
                  <c:v>79</c:v>
                </c:pt>
              </c:numCache>
            </c:numRef>
          </c:val>
          <c:extLst xmlns:c16r2="http://schemas.microsoft.com/office/drawing/2015/06/chart">
            <c:ext xmlns:c16="http://schemas.microsoft.com/office/drawing/2014/chart" uri="{C3380CC4-5D6E-409C-BE32-E72D297353CC}">
              <c16:uniqueId val="{00000003-83D7-466F-9671-FF8A1B15B6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351</c:v>
                </c:pt>
                <c:pt idx="3">
                  <c:v>359</c:v>
                </c:pt>
                <c:pt idx="6">
                  <c:v>264</c:v>
                </c:pt>
                <c:pt idx="9">
                  <c:v>266</c:v>
                </c:pt>
                <c:pt idx="12">
                  <c:v>293</c:v>
                </c:pt>
              </c:numCache>
            </c:numRef>
          </c:val>
          <c:extLst xmlns:c16r2="http://schemas.microsoft.com/office/drawing/2015/06/chart">
            <c:ext xmlns:c16="http://schemas.microsoft.com/office/drawing/2014/chart" uri="{C3380CC4-5D6E-409C-BE32-E72D297353CC}">
              <c16:uniqueId val="{00000004-83D7-466F-9671-FF8A1B15B6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D7-466F-9671-FF8A1B15B6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D7-466F-9671-FF8A1B15B6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740</c:v>
                </c:pt>
                <c:pt idx="3">
                  <c:v>674</c:v>
                </c:pt>
                <c:pt idx="6">
                  <c:v>658</c:v>
                </c:pt>
                <c:pt idx="9">
                  <c:v>689</c:v>
                </c:pt>
                <c:pt idx="12">
                  <c:v>680</c:v>
                </c:pt>
              </c:numCache>
            </c:numRef>
          </c:val>
          <c:extLst xmlns:c16r2="http://schemas.microsoft.com/office/drawing/2015/06/chart">
            <c:ext xmlns:c16="http://schemas.microsoft.com/office/drawing/2014/chart" uri="{C3380CC4-5D6E-409C-BE32-E72D297353CC}">
              <c16:uniqueId val="{00000007-83D7-466F-9671-FF8A1B15B63C}"/>
            </c:ext>
          </c:extLst>
        </c:ser>
        <c:dLbls>
          <c:showLegendKey val="0"/>
          <c:showVal val="0"/>
          <c:showCatName val="0"/>
          <c:showSerName val="0"/>
          <c:showPercent val="0"/>
          <c:showBubbleSize val="0"/>
        </c:dLbls>
        <c:gapWidth val="100"/>
        <c:overlap val="100"/>
        <c:axId val="407272584"/>
        <c:axId val="40727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367</c:v>
                </c:pt>
                <c:pt idx="2">
                  <c:v>#N/A</c:v>
                </c:pt>
                <c:pt idx="3">
                  <c:v>#N/A</c:v>
                </c:pt>
                <c:pt idx="4">
                  <c:v>289</c:v>
                </c:pt>
                <c:pt idx="5">
                  <c:v>#N/A</c:v>
                </c:pt>
                <c:pt idx="6">
                  <c:v>#N/A</c:v>
                </c:pt>
                <c:pt idx="7">
                  <c:v>218</c:v>
                </c:pt>
                <c:pt idx="8">
                  <c:v>#N/A</c:v>
                </c:pt>
                <c:pt idx="9">
                  <c:v>#N/A</c:v>
                </c:pt>
                <c:pt idx="10">
                  <c:v>225</c:v>
                </c:pt>
                <c:pt idx="11">
                  <c:v>#N/A</c:v>
                </c:pt>
                <c:pt idx="12">
                  <c:v>#N/A</c:v>
                </c:pt>
                <c:pt idx="13">
                  <c:v>262</c:v>
                </c:pt>
                <c:pt idx="14">
                  <c:v>#N/A</c:v>
                </c:pt>
              </c:numCache>
            </c:numRef>
          </c:val>
          <c:smooth val="0"/>
          <c:extLst xmlns:c16r2="http://schemas.microsoft.com/office/drawing/2015/06/chart">
            <c:ext xmlns:c16="http://schemas.microsoft.com/office/drawing/2014/chart" uri="{C3380CC4-5D6E-409C-BE32-E72D297353CC}">
              <c16:uniqueId val="{00000008-83D7-466F-9671-FF8A1B15B63C}"/>
            </c:ext>
          </c:extLst>
        </c:ser>
        <c:dLbls>
          <c:showLegendKey val="0"/>
          <c:showVal val="0"/>
          <c:showCatName val="0"/>
          <c:showSerName val="0"/>
          <c:showPercent val="0"/>
          <c:showBubbleSize val="0"/>
        </c:dLbls>
        <c:marker val="1"/>
        <c:smooth val="0"/>
        <c:axId val="407272584"/>
        <c:axId val="407270624"/>
      </c:lineChart>
      <c:catAx>
        <c:axId val="40727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270624"/>
        <c:crosses val="autoZero"/>
        <c:auto val="1"/>
        <c:lblAlgn val="ctr"/>
        <c:lblOffset val="100"/>
        <c:tickLblSkip val="1"/>
        <c:tickMarkSkip val="1"/>
        <c:noMultiLvlLbl val="0"/>
      </c:catAx>
      <c:valAx>
        <c:axId val="40727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27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7142</c:v>
                </c:pt>
                <c:pt idx="5">
                  <c:v>7315</c:v>
                </c:pt>
                <c:pt idx="8">
                  <c:v>7268</c:v>
                </c:pt>
                <c:pt idx="11">
                  <c:v>7293</c:v>
                </c:pt>
                <c:pt idx="14">
                  <c:v>7005</c:v>
                </c:pt>
              </c:numCache>
            </c:numRef>
          </c:val>
          <c:extLst xmlns:c16r2="http://schemas.microsoft.com/office/drawing/2015/06/chart">
            <c:ext xmlns:c16="http://schemas.microsoft.com/office/drawing/2014/chart" uri="{C3380CC4-5D6E-409C-BE32-E72D297353CC}">
              <c16:uniqueId val="{00000000-CA9C-42A2-9286-C77D3B17D2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632</c:v>
                </c:pt>
                <c:pt idx="5">
                  <c:v>615</c:v>
                </c:pt>
                <c:pt idx="8">
                  <c:v>573</c:v>
                </c:pt>
                <c:pt idx="11">
                  <c:v>577</c:v>
                </c:pt>
                <c:pt idx="14">
                  <c:v>764</c:v>
                </c:pt>
              </c:numCache>
            </c:numRef>
          </c:val>
          <c:extLst xmlns:c16r2="http://schemas.microsoft.com/office/drawing/2015/06/chart">
            <c:ext xmlns:c16="http://schemas.microsoft.com/office/drawing/2014/chart" uri="{C3380CC4-5D6E-409C-BE32-E72D297353CC}">
              <c16:uniqueId val="{00000001-CA9C-42A2-9286-C77D3B17D2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918</c:v>
                </c:pt>
                <c:pt idx="5">
                  <c:v>1098</c:v>
                </c:pt>
                <c:pt idx="8">
                  <c:v>1333</c:v>
                </c:pt>
                <c:pt idx="11">
                  <c:v>1466</c:v>
                </c:pt>
                <c:pt idx="14">
                  <c:v>1381</c:v>
                </c:pt>
              </c:numCache>
            </c:numRef>
          </c:val>
          <c:extLst xmlns:c16r2="http://schemas.microsoft.com/office/drawing/2015/06/chart">
            <c:ext xmlns:c16="http://schemas.microsoft.com/office/drawing/2014/chart" uri="{C3380CC4-5D6E-409C-BE32-E72D297353CC}">
              <c16:uniqueId val="{00000002-CA9C-42A2-9286-C77D3B17D2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9C-42A2-9286-C77D3B17D2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9C-42A2-9286-C77D3B17D2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9C-42A2-9286-C77D3B17D2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1145</c:v>
                </c:pt>
                <c:pt idx="3">
                  <c:v>1041</c:v>
                </c:pt>
                <c:pt idx="6">
                  <c:v>911</c:v>
                </c:pt>
                <c:pt idx="9">
                  <c:v>885</c:v>
                </c:pt>
                <c:pt idx="12">
                  <c:v>838</c:v>
                </c:pt>
              </c:numCache>
            </c:numRef>
          </c:val>
          <c:extLst xmlns:c16r2="http://schemas.microsoft.com/office/drawing/2015/06/chart">
            <c:ext xmlns:c16="http://schemas.microsoft.com/office/drawing/2014/chart" uri="{C3380CC4-5D6E-409C-BE32-E72D297353CC}">
              <c16:uniqueId val="{00000006-CA9C-42A2-9286-C77D3B17D2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637</c:v>
                </c:pt>
                <c:pt idx="3">
                  <c:v>717</c:v>
                </c:pt>
                <c:pt idx="6">
                  <c:v>748</c:v>
                </c:pt>
                <c:pt idx="9">
                  <c:v>675</c:v>
                </c:pt>
                <c:pt idx="12">
                  <c:v>597</c:v>
                </c:pt>
              </c:numCache>
            </c:numRef>
          </c:val>
          <c:extLst xmlns:c16r2="http://schemas.microsoft.com/office/drawing/2015/06/chart">
            <c:ext xmlns:c16="http://schemas.microsoft.com/office/drawing/2014/chart" uri="{C3380CC4-5D6E-409C-BE32-E72D297353CC}">
              <c16:uniqueId val="{00000007-CA9C-42A2-9286-C77D3B17D2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3781</c:v>
                </c:pt>
                <c:pt idx="3">
                  <c:v>3611</c:v>
                </c:pt>
                <c:pt idx="6">
                  <c:v>3537</c:v>
                </c:pt>
                <c:pt idx="9">
                  <c:v>3348</c:v>
                </c:pt>
                <c:pt idx="12">
                  <c:v>3159</c:v>
                </c:pt>
              </c:numCache>
            </c:numRef>
          </c:val>
          <c:extLst xmlns:c16r2="http://schemas.microsoft.com/office/drawing/2015/06/chart">
            <c:ext xmlns:c16="http://schemas.microsoft.com/office/drawing/2014/chart" uri="{C3380CC4-5D6E-409C-BE32-E72D297353CC}">
              <c16:uniqueId val="{00000008-CA9C-42A2-9286-C77D3B17D2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c:v>
                </c:pt>
                <c:pt idx="3">
                  <c:v>34</c:v>
                </c:pt>
                <c:pt idx="6">
                  <c:v>132</c:v>
                </c:pt>
                <c:pt idx="9">
                  <c:v>121</c:v>
                </c:pt>
                <c:pt idx="12">
                  <c:v>100</c:v>
                </c:pt>
              </c:numCache>
            </c:numRef>
          </c:val>
          <c:extLst xmlns:c16r2="http://schemas.microsoft.com/office/drawing/2015/06/chart">
            <c:ext xmlns:c16="http://schemas.microsoft.com/office/drawing/2014/chart" uri="{C3380CC4-5D6E-409C-BE32-E72D297353CC}">
              <c16:uniqueId val="{00000009-CA9C-42A2-9286-C77D3B17D2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6586</c:v>
                </c:pt>
                <c:pt idx="3">
                  <c:v>6814</c:v>
                </c:pt>
                <c:pt idx="6">
                  <c:v>6950</c:v>
                </c:pt>
                <c:pt idx="9">
                  <c:v>7196</c:v>
                </c:pt>
                <c:pt idx="12">
                  <c:v>6980</c:v>
                </c:pt>
              </c:numCache>
            </c:numRef>
          </c:val>
          <c:extLst xmlns:c16r2="http://schemas.microsoft.com/office/drawing/2015/06/chart">
            <c:ext xmlns:c16="http://schemas.microsoft.com/office/drawing/2014/chart" uri="{C3380CC4-5D6E-409C-BE32-E72D297353CC}">
              <c16:uniqueId val="{0000000A-CA9C-42A2-9286-C77D3B17D2B1}"/>
            </c:ext>
          </c:extLst>
        </c:ser>
        <c:dLbls>
          <c:showLegendKey val="0"/>
          <c:showVal val="0"/>
          <c:showCatName val="0"/>
          <c:showSerName val="0"/>
          <c:showPercent val="0"/>
          <c:showBubbleSize val="0"/>
        </c:dLbls>
        <c:gapWidth val="100"/>
        <c:overlap val="100"/>
        <c:axId val="407266312"/>
        <c:axId val="407267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3511</c:v>
                </c:pt>
                <c:pt idx="2">
                  <c:v>#N/A</c:v>
                </c:pt>
                <c:pt idx="3">
                  <c:v>#N/A</c:v>
                </c:pt>
                <c:pt idx="4">
                  <c:v>3189</c:v>
                </c:pt>
                <c:pt idx="5">
                  <c:v>#N/A</c:v>
                </c:pt>
                <c:pt idx="6">
                  <c:v>#N/A</c:v>
                </c:pt>
                <c:pt idx="7">
                  <c:v>3103</c:v>
                </c:pt>
                <c:pt idx="8">
                  <c:v>#N/A</c:v>
                </c:pt>
                <c:pt idx="9">
                  <c:v>#N/A</c:v>
                </c:pt>
                <c:pt idx="10">
                  <c:v>2888</c:v>
                </c:pt>
                <c:pt idx="11">
                  <c:v>#N/A</c:v>
                </c:pt>
                <c:pt idx="12">
                  <c:v>#N/A</c:v>
                </c:pt>
                <c:pt idx="13">
                  <c:v>2524</c:v>
                </c:pt>
                <c:pt idx="14">
                  <c:v>#N/A</c:v>
                </c:pt>
              </c:numCache>
            </c:numRef>
          </c:val>
          <c:smooth val="0"/>
          <c:extLst xmlns:c16r2="http://schemas.microsoft.com/office/drawing/2015/06/chart">
            <c:ext xmlns:c16="http://schemas.microsoft.com/office/drawing/2014/chart" uri="{C3380CC4-5D6E-409C-BE32-E72D297353CC}">
              <c16:uniqueId val="{0000000B-CA9C-42A2-9286-C77D3B17D2B1}"/>
            </c:ext>
          </c:extLst>
        </c:ser>
        <c:dLbls>
          <c:showLegendKey val="0"/>
          <c:showVal val="0"/>
          <c:showCatName val="0"/>
          <c:showSerName val="0"/>
          <c:showPercent val="0"/>
          <c:showBubbleSize val="0"/>
        </c:dLbls>
        <c:marker val="1"/>
        <c:smooth val="0"/>
        <c:axId val="407266312"/>
        <c:axId val="407267880"/>
      </c:lineChart>
      <c:catAx>
        <c:axId val="40726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267880"/>
        <c:crosses val="autoZero"/>
        <c:auto val="1"/>
        <c:lblAlgn val="ctr"/>
        <c:lblOffset val="100"/>
        <c:tickLblSkip val="1"/>
        <c:tickMarkSkip val="1"/>
        <c:noMultiLvlLbl val="0"/>
      </c:catAx>
      <c:valAx>
        <c:axId val="407267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26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1051</c:v>
                </c:pt>
                <c:pt idx="1">
                  <c:v>1101</c:v>
                </c:pt>
                <c:pt idx="2">
                  <c:v>1128</c:v>
                </c:pt>
              </c:numCache>
            </c:numRef>
          </c:val>
          <c:extLst xmlns:c16r2="http://schemas.microsoft.com/office/drawing/2015/06/chart">
            <c:ext xmlns:c16="http://schemas.microsoft.com/office/drawing/2014/chart" uri="{C3380CC4-5D6E-409C-BE32-E72D297353CC}">
              <c16:uniqueId val="{00000000-02CA-4692-B71B-1BA7D8FAEC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273</c:v>
                </c:pt>
                <c:pt idx="1">
                  <c:v>353</c:v>
                </c:pt>
                <c:pt idx="2">
                  <c:v>241</c:v>
                </c:pt>
              </c:numCache>
            </c:numRef>
          </c:val>
          <c:extLst xmlns:c16r2="http://schemas.microsoft.com/office/drawing/2015/06/chart">
            <c:ext xmlns:c16="http://schemas.microsoft.com/office/drawing/2014/chart" uri="{C3380CC4-5D6E-409C-BE32-E72D297353CC}">
              <c16:uniqueId val="{00000001-02CA-4692-B71B-1BA7D8FAEC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1144</c:v>
                </c:pt>
                <c:pt idx="1">
                  <c:v>1424</c:v>
                </c:pt>
                <c:pt idx="2">
                  <c:v>1701</c:v>
                </c:pt>
              </c:numCache>
            </c:numRef>
          </c:val>
          <c:extLst xmlns:c16r2="http://schemas.microsoft.com/office/drawing/2015/06/chart">
            <c:ext xmlns:c16="http://schemas.microsoft.com/office/drawing/2014/chart" uri="{C3380CC4-5D6E-409C-BE32-E72D297353CC}">
              <c16:uniqueId val="{00000002-02CA-4692-B71B-1BA7D8FAEC86}"/>
            </c:ext>
          </c:extLst>
        </c:ser>
        <c:dLbls>
          <c:showLegendKey val="0"/>
          <c:showVal val="0"/>
          <c:showCatName val="0"/>
          <c:showSerName val="0"/>
          <c:showPercent val="0"/>
          <c:showBubbleSize val="0"/>
        </c:dLbls>
        <c:gapWidth val="120"/>
        <c:overlap val="100"/>
        <c:axId val="415810856"/>
        <c:axId val="415812424"/>
      </c:barChart>
      <c:catAx>
        <c:axId val="41581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5812424"/>
        <c:crosses val="autoZero"/>
        <c:auto val="1"/>
        <c:lblAlgn val="ctr"/>
        <c:lblOffset val="100"/>
        <c:tickLblSkip val="1"/>
        <c:tickMarkSkip val="1"/>
        <c:noMultiLvlLbl val="0"/>
      </c:catAx>
      <c:valAx>
        <c:axId val="415812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81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BC-47CD-B6C4-4A920393C6D6}"/>
                </c:ext>
                <c:ext xmlns:c15="http://schemas.microsoft.com/office/drawing/2012/chart" uri="{CE6537A1-D6FC-4f65-9D91-7224C49458BB}">
                  <c15:dlblFieldTable>
                    <c15:dlblFTEntry>
                      <c15:txfldGUID>{6E61D03A-D113-4D17-BE90-CFCB4BBD6FC7}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BC-47CD-B6C4-4A920393C6D6}"/>
                </c:ext>
                <c:ext xmlns:c15="http://schemas.microsoft.com/office/drawing/2012/chart" uri="{CE6537A1-D6FC-4f65-9D91-7224C49458BB}">
                  <c15:dlblFieldTable>
                    <c15:dlblFTEntry>
                      <c15:txfldGUID>{1C18374F-EEC1-47D9-9C9A-F29C09EFA03B}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BC-47CD-B6C4-4A920393C6D6}"/>
                </c:ext>
                <c:ext xmlns:c15="http://schemas.microsoft.com/office/drawing/2012/chart" uri="{CE6537A1-D6FC-4f65-9D91-7224C49458BB}">
                  <c15:dlblFieldTable>
                    <c15:dlblFTEntry>
                      <c15:txfldGUID>{5A876555-A3DB-47A3-AFD9-BA5775FAFC9D}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BC-47CD-B6C4-4A920393C6D6}"/>
                </c:ext>
                <c:ext xmlns:c15="http://schemas.microsoft.com/office/drawing/2012/chart" uri="{CE6537A1-D6FC-4f65-9D91-7224C49458BB}">
                  <c15:dlblFieldTable>
                    <c15:dlblFTEntry>
                      <c15:txfldGUID>{DC0C18BB-5FE7-4AE2-AC0D-1A28EAF1EB72}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BC-47CD-B6C4-4A920393C6D6}"/>
                </c:ext>
                <c:ext xmlns:c15="http://schemas.microsoft.com/office/drawing/2012/chart" uri="{CE6537A1-D6FC-4f65-9D91-7224C49458BB}">
                  <c15:dlblFieldTable>
                    <c15:dlblFTEntry>
                      <c15:txfldGUID>{0E271830-50E5-43C4-A0A9-0FC0BDFDFACB}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BC-47CD-B6C4-4A920393C6D6}"/>
                </c:ext>
                <c:ext xmlns:c15="http://schemas.microsoft.com/office/drawing/2012/chart" uri="{CE6537A1-D6FC-4f65-9D91-7224C49458BB}">
                  <c15:dlblFieldTable>
                    <c15:dlblFTEntry>
                      <c15:txfldGUID>{3F63FF81-A7E0-488F-B1E2-BBD3ED3A3A44}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BC-47CD-B6C4-4A920393C6D6}"/>
                </c:ext>
                <c:ext xmlns:c15="http://schemas.microsoft.com/office/drawing/2012/chart" uri="{CE6537A1-D6FC-4f65-9D91-7224C49458BB}">
                  <c15:dlblFieldTable>
                    <c15:dlblFTEntry>
                      <c15:txfldGUID>{6855E792-EFC0-43E9-A38D-525DF121775F}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BC-47CD-B6C4-4A920393C6D6}"/>
                </c:ext>
                <c:ext xmlns:c15="http://schemas.microsoft.com/office/drawing/2012/chart" uri="{CE6537A1-D6FC-4f65-9D91-7224C49458BB}">
                  <c15:layout/>
                  <c15:dlblFieldTable>
                    <c15:dlblFTEntry>
                      <c15:txfldGUID>{93295A14-FD93-47A5-9A2E-9719DDFBEB70}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BC-47CD-B6C4-4A920393C6D6}"/>
                </c:ext>
                <c:ext xmlns:c15="http://schemas.microsoft.com/office/drawing/2012/chart" uri="{CE6537A1-D6FC-4f65-9D91-7224C49458BB}">
                  <c15:layout/>
                  <c15:dlblFieldTable>
                    <c15:dlblFTEntry>
                      <c15:txfldGUID>{98373E5E-0210-4C58-9F42-F8F0BCBC16B3}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67.599999999999994</c:v>
                </c:pt>
                <c:pt idx="32">
                  <c:v>71.400000000000006</c:v>
                </c:pt>
              </c:numCache>
            </c:numRef>
          </c:xVal>
          <c:yVal>
            <c:numRef>
              <c:f>公会計指標分析・財政指標組合せ分析表!$BP$51:$DC$51</c:f>
              <c:numCache>
                <c:formatCode>#,##0.0;"▲ "#,##0.0</c:formatCode>
                <c:ptCount val="40"/>
                <c:pt idx="24">
                  <c:v>88.9</c:v>
                </c:pt>
                <c:pt idx="32">
                  <c:v>78.8</c:v>
                </c:pt>
              </c:numCache>
            </c:numRef>
          </c:yVal>
          <c:smooth val="0"/>
          <c:extLst xmlns:c16r2="http://schemas.microsoft.com/office/drawing/2015/06/chart">
            <c:ext xmlns:c16="http://schemas.microsoft.com/office/drawing/2014/chart" uri="{C3380CC4-5D6E-409C-BE32-E72D297353CC}">
              <c16:uniqueId val="{00000009-17BC-47CD-B6C4-4A920393C6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BC-47CD-B6C4-4A920393C6D6}"/>
                </c:ext>
                <c:ext xmlns:c15="http://schemas.microsoft.com/office/drawing/2012/chart" uri="{CE6537A1-D6FC-4f65-9D91-7224C49458BB}">
                  <c15:dlblFieldTable>
                    <c15:dlblFTEntry>
                      <c15:txfldGUID>{B2799938-8AC9-499C-89E0-C21E5224BEF2}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BC-47CD-B6C4-4A920393C6D6}"/>
                </c:ext>
                <c:ext xmlns:c15="http://schemas.microsoft.com/office/drawing/2012/chart" uri="{CE6537A1-D6FC-4f65-9D91-7224C49458BB}">
                  <c15:dlblFieldTable>
                    <c15:dlblFTEntry>
                      <c15:txfldGUID>{61D0EACC-962A-493F-B308-441139A492C1}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BC-47CD-B6C4-4A920393C6D6}"/>
                </c:ext>
                <c:ext xmlns:c15="http://schemas.microsoft.com/office/drawing/2012/chart" uri="{CE6537A1-D6FC-4f65-9D91-7224C49458BB}">
                  <c15:dlblFieldTable>
                    <c15:dlblFTEntry>
                      <c15:txfldGUID>{ABBC5F54-9D5F-4A70-BA64-71D66F618721}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BC-47CD-B6C4-4A920393C6D6}"/>
                </c:ext>
                <c:ext xmlns:c15="http://schemas.microsoft.com/office/drawing/2012/chart" uri="{CE6537A1-D6FC-4f65-9D91-7224C49458BB}">
                  <c15:dlblFieldTable>
                    <c15:dlblFTEntry>
                      <c15:txfldGUID>{BBFC1DC3-D3CE-42F8-B44F-6913495A1D30}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BC-47CD-B6C4-4A920393C6D6}"/>
                </c:ext>
                <c:ext xmlns:c15="http://schemas.microsoft.com/office/drawing/2012/chart" uri="{CE6537A1-D6FC-4f65-9D91-7224C49458BB}">
                  <c15:dlblFieldTable>
                    <c15:dlblFTEntry>
                      <c15:txfldGUID>{1A78F339-6CD3-419C-85A2-F6340DD99682}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BC-47CD-B6C4-4A920393C6D6}"/>
                </c:ext>
                <c:ext xmlns:c15="http://schemas.microsoft.com/office/drawing/2012/chart" uri="{CE6537A1-D6FC-4f65-9D91-7224C49458BB}">
                  <c15:dlblFieldTable>
                    <c15:dlblFTEntry>
                      <c15:txfldGUID>{5D127C0D-12EC-4704-A93A-44873371EBE2}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BC-47CD-B6C4-4A920393C6D6}"/>
                </c:ext>
                <c:ext xmlns:c15="http://schemas.microsoft.com/office/drawing/2012/chart" uri="{CE6537A1-D6FC-4f65-9D91-7224C49458BB}">
                  <c15:dlblFieldTable>
                    <c15:dlblFTEntry>
                      <c15:txfldGUID>{980CAE2F-D1AF-48D8-B0CC-7302CE8729AB}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BC-47CD-B6C4-4A920393C6D6}"/>
                </c:ext>
                <c:ext xmlns:c15="http://schemas.microsoft.com/office/drawing/2012/chart" uri="{CE6537A1-D6FC-4f65-9D91-7224C49458BB}">
                  <c15:layout/>
                  <c15:dlblFieldTable>
                    <c15:dlblFTEntry>
                      <c15:txfldGUID>{CD2EA7AA-6039-4B1D-A91E-59ABE26BE243}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BC-47CD-B6C4-4A920393C6D6}"/>
                </c:ext>
                <c:ext xmlns:c15="http://schemas.microsoft.com/office/drawing/2012/chart" uri="{CE6537A1-D6FC-4f65-9D91-7224C49458BB}">
                  <c15:layout/>
                  <c15:dlblFieldTable>
                    <c15:dlblFTEntry>
                      <c15:txfldGUID>{09296636-0B47-4894-B591-2850EFB0AF2C}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extLst xmlns:c16r2="http://schemas.microsoft.com/office/drawing/2015/06/chart">
            <c:ext xmlns:c16="http://schemas.microsoft.com/office/drawing/2014/chart" uri="{C3380CC4-5D6E-409C-BE32-E72D297353CC}">
              <c16:uniqueId val="{00000013-17BC-47CD-B6C4-4A920393C6D6}"/>
            </c:ext>
          </c:extLst>
        </c:ser>
        <c:dLbls>
          <c:showLegendKey val="0"/>
          <c:showVal val="1"/>
          <c:showCatName val="0"/>
          <c:showSerName val="0"/>
          <c:showPercent val="0"/>
          <c:showBubbleSize val="0"/>
        </c:dLbls>
        <c:axId val="415812816"/>
        <c:axId val="415813208"/>
      </c:scatterChart>
      <c:valAx>
        <c:axId val="415812816"/>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813208"/>
        <c:crosses val="autoZero"/>
        <c:crossBetween val="midCat"/>
      </c:valAx>
      <c:valAx>
        <c:axId val="415813208"/>
        <c:scaling>
          <c:orientation val="minMax"/>
          <c:max val="10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812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D26-4925-9806-529B3317D5FE}"/>
                </c:ext>
                <c:ext xmlns:c15="http://schemas.microsoft.com/office/drawing/2012/chart" uri="{CE6537A1-D6FC-4f65-9D91-7224C49458BB}">
                  <c15:layout/>
                  <c15:dlblFieldTable>
                    <c15:dlblFTEntry>
                      <c15:txfldGUID>{A577C8E1-704B-4956-B555-EF69C22A4BDB}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D26-4925-9806-529B3317D5FE}"/>
                </c:ext>
                <c:ext xmlns:c15="http://schemas.microsoft.com/office/drawing/2012/chart" uri="{CE6537A1-D6FC-4f65-9D91-7224C49458BB}">
                  <c15:dlblFieldTable>
                    <c15:dlblFTEntry>
                      <c15:txfldGUID>{51115E9F-7A80-4563-ADEB-45A726B29C70}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D26-4925-9806-529B3317D5FE}"/>
                </c:ext>
                <c:ext xmlns:c15="http://schemas.microsoft.com/office/drawing/2012/chart" uri="{CE6537A1-D6FC-4f65-9D91-7224C49458BB}">
                  <c15:dlblFieldTable>
                    <c15:dlblFTEntry>
                      <c15:txfldGUID>{F59A12F4-664A-4114-8AE9-FF3EA9D59883}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D26-4925-9806-529B3317D5FE}"/>
                </c:ext>
                <c:ext xmlns:c15="http://schemas.microsoft.com/office/drawing/2012/chart" uri="{CE6537A1-D6FC-4f65-9D91-7224C49458BB}">
                  <c15:dlblFieldTable>
                    <c15:dlblFTEntry>
                      <c15:txfldGUID>{9746CEC5-7BBD-420A-9053-54E17B8A7451}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D26-4925-9806-529B3317D5FE}"/>
                </c:ext>
                <c:ext xmlns:c15="http://schemas.microsoft.com/office/drawing/2012/chart" uri="{CE6537A1-D6FC-4f65-9D91-7224C49458BB}">
                  <c15:dlblFieldTable>
                    <c15:dlblFTEntry>
                      <c15:txfldGUID>{E0DECC32-C4E6-4B6D-86BE-90DDADE317E4}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D26-4925-9806-529B3317D5FE}"/>
                </c:ext>
                <c:ext xmlns:c15="http://schemas.microsoft.com/office/drawing/2012/chart" uri="{CE6537A1-D6FC-4f65-9D91-7224C49458BB}">
                  <c15:layout/>
                  <c15:dlblFieldTable>
                    <c15:dlblFTEntry>
                      <c15:txfldGUID>{100C8E58-E93B-4BBF-8D3C-3297351F513E}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D26-4925-9806-529B3317D5FE}"/>
                </c:ext>
                <c:ext xmlns:c15="http://schemas.microsoft.com/office/drawing/2012/chart" uri="{CE6537A1-D6FC-4f65-9D91-7224C49458BB}">
                  <c15:layout/>
                  <c15:dlblFieldTable>
                    <c15:dlblFTEntry>
                      <c15:txfldGUID>{EF77BCF1-7784-4648-A6A8-231317C741F7}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D26-4925-9806-529B3317D5FE}"/>
                </c:ext>
                <c:ext xmlns:c15="http://schemas.microsoft.com/office/drawing/2012/chart" uri="{CE6537A1-D6FC-4f65-9D91-7224C49458BB}">
                  <c15:layout/>
                  <c15:dlblFieldTable>
                    <c15:dlblFTEntry>
                      <c15:txfldGUID>{307B3AB5-27A4-43A8-A068-BD4B9123221D}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D26-4925-9806-529B3317D5FE}"/>
                </c:ext>
                <c:ext xmlns:c15="http://schemas.microsoft.com/office/drawing/2012/chart" uri="{CE6537A1-D6FC-4f65-9D91-7224C49458BB}">
                  <c15:layout/>
                  <c15:dlblFieldTable>
                    <c15:dlblFTEntry>
                      <c15:txfldGUID>{C49B0BA6-A44B-4EDE-B7B4-12078EBBAD3B}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10.9</c:v>
                </c:pt>
                <c:pt idx="16">
                  <c:v>8.9</c:v>
                </c:pt>
                <c:pt idx="24">
                  <c:v>7.4</c:v>
                </c:pt>
                <c:pt idx="32">
                  <c:v>7.2</c:v>
                </c:pt>
              </c:numCache>
            </c:numRef>
          </c:xVal>
          <c:yVal>
            <c:numRef>
              <c:f>公会計指標分析・財政指標組合せ分析表!$BP$73:$DC$73</c:f>
              <c:numCache>
                <c:formatCode>#,##0.0;"▲ "#,##0.0</c:formatCode>
                <c:ptCount val="40"/>
                <c:pt idx="0">
                  <c:v>107.3</c:v>
                </c:pt>
                <c:pt idx="8">
                  <c:v>99.1</c:v>
                </c:pt>
                <c:pt idx="16">
                  <c:v>94</c:v>
                </c:pt>
                <c:pt idx="24">
                  <c:v>88.9</c:v>
                </c:pt>
                <c:pt idx="32">
                  <c:v>78.8</c:v>
                </c:pt>
              </c:numCache>
            </c:numRef>
          </c:yVal>
          <c:smooth val="0"/>
          <c:extLst xmlns:c16r2="http://schemas.microsoft.com/office/drawing/2015/06/chart">
            <c:ext xmlns:c16="http://schemas.microsoft.com/office/drawing/2014/chart" uri="{C3380CC4-5D6E-409C-BE32-E72D297353CC}">
              <c16:uniqueId val="{00000009-DD26-4925-9806-529B3317D5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D26-4925-9806-529B3317D5FE}"/>
                </c:ext>
                <c:ext xmlns:c15="http://schemas.microsoft.com/office/drawing/2012/chart" uri="{CE6537A1-D6FC-4f65-9D91-7224C49458BB}">
                  <c15:layout/>
                  <c15:dlblFieldTable>
                    <c15:dlblFTEntry>
                      <c15:txfldGUID>{BAD69841-2C78-47ED-84F6-CA9001FED857}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D26-4925-9806-529B3317D5FE}"/>
                </c:ext>
                <c:ext xmlns:c15="http://schemas.microsoft.com/office/drawing/2012/chart" uri="{CE6537A1-D6FC-4f65-9D91-7224C49458BB}">
                  <c15:dlblFieldTable>
                    <c15:dlblFTEntry>
                      <c15:txfldGUID>{372B4DC3-7BEA-4E6F-9BE5-CE58C828B428}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D26-4925-9806-529B3317D5FE}"/>
                </c:ext>
                <c:ext xmlns:c15="http://schemas.microsoft.com/office/drawing/2012/chart" uri="{CE6537A1-D6FC-4f65-9D91-7224C49458BB}">
                  <c15:dlblFieldTable>
                    <c15:dlblFTEntry>
                      <c15:txfldGUID>{0365DC5B-EBF4-4E47-A033-2EDDE13C41B5}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D26-4925-9806-529B3317D5FE}"/>
                </c:ext>
                <c:ext xmlns:c15="http://schemas.microsoft.com/office/drawing/2012/chart" uri="{CE6537A1-D6FC-4f65-9D91-7224C49458BB}">
                  <c15:dlblFieldTable>
                    <c15:dlblFTEntry>
                      <c15:txfldGUID>{EE4F2184-148B-4A7B-B6E9-9D529324B655}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D26-4925-9806-529B3317D5FE}"/>
                </c:ext>
                <c:ext xmlns:c15="http://schemas.microsoft.com/office/drawing/2012/chart" uri="{CE6537A1-D6FC-4f65-9D91-7224C49458BB}">
                  <c15:dlblFieldTable>
                    <c15:dlblFTEntry>
                      <c15:txfldGUID>{A959D0FE-1F7A-40C7-8414-9B53D592507B}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D26-4925-9806-529B3317D5FE}"/>
                </c:ext>
                <c:ext xmlns:c15="http://schemas.microsoft.com/office/drawing/2012/chart" uri="{CE6537A1-D6FC-4f65-9D91-7224C49458BB}">
                  <c15:layout/>
                  <c15:dlblFieldTable>
                    <c15:dlblFTEntry>
                      <c15:txfldGUID>{52BF7637-D32A-4372-9F77-914150CDB44D}</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437720549720177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D26-4925-9806-529B3317D5FE}"/>
                </c:ext>
                <c:ext xmlns:c15="http://schemas.microsoft.com/office/drawing/2012/chart" uri="{CE6537A1-D6FC-4f65-9D91-7224C49458BB}">
                  <c15:layout/>
                  <c15:dlblFieldTable>
                    <c15:dlblFTEntry>
                      <c15:txfldGUID>{A244571D-2F6A-4DC9-B59A-728A7F94E994}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9018777741019493E-2"/>
                  <c:y val="-7.462050664871118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D26-4925-9806-529B3317D5FE}"/>
                </c:ext>
                <c:ext xmlns:c15="http://schemas.microsoft.com/office/drawing/2012/chart" uri="{CE6537A1-D6FC-4f65-9D91-7224C49458BB}">
                  <c15:layout/>
                  <c15:dlblFieldTable>
                    <c15:dlblFTEntry>
                      <c15:txfldGUID>{0EF2A293-6188-4340-AE49-713229227DE5}</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021278752687671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D26-4925-9806-529B3317D5FE}"/>
                </c:ext>
                <c:ext xmlns:c15="http://schemas.microsoft.com/office/drawing/2012/chart" uri="{CE6537A1-D6FC-4f65-9D91-7224C49458BB}">
                  <c15:layout/>
                  <c15:dlblFieldTable>
                    <c15:dlblFTEntry>
                      <c15:txfldGUID>{DFA451CE-ED15-47AE-B00A-BAA8B5121FD8}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DD26-4925-9806-529B3317D5FE}"/>
            </c:ext>
          </c:extLst>
        </c:ser>
        <c:dLbls>
          <c:showLegendKey val="0"/>
          <c:showVal val="1"/>
          <c:showCatName val="0"/>
          <c:showSerName val="0"/>
          <c:showPercent val="0"/>
          <c:showBubbleSize val="0"/>
        </c:dLbls>
        <c:axId val="415813992"/>
        <c:axId val="415814384"/>
      </c:scatterChart>
      <c:valAx>
        <c:axId val="415813992"/>
        <c:scaling>
          <c:orientation val="minMax"/>
          <c:max val="13.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814384"/>
        <c:crosses val="autoZero"/>
        <c:crossBetween val="midCat"/>
      </c:valAx>
      <c:valAx>
        <c:axId val="415814384"/>
        <c:scaling>
          <c:orientation val="minMax"/>
          <c:max val="12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813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病院会計が赤字を生じていた時期においては、新発債を抑制していたことから、平成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年度まで償還額総額は減少していたが、病院会計が回復したことにより、事業を計画的に実施し、償還金においても年々増加することが見込まれる。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今後は公共施設の老朽化に伴う更新等が控えていることから、普通交付税算入率の高い地方債を活用するなど、健全な財政運営に努める。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前年度と比較し全体的に減少したが、公共施設の更新等に伴う一般会計の地方債残高の増加や、焼却施設の整備に係る組合等への負担金額が増加すること等が見込まれるため、来年度以降は増加傾向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充当可能財源についても、減少傾向とあるため、引き続き、普通交付税措置率の高い地方債の活用、施設の更新等に備えるため基金への計画的な積立等を行い、健全な財政運営に努める。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石川県穴水町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・繰上償還のため、減債基金を取り崩したものの、今後の公共施設の更新等に備えるため、施設整備基金への積立を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千万円行ったことから、基金全体として残高は約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・短期的には、施設整備基金への積立を行い微増する予定であるが、公共施設の更新等のため取り崩しを予定していることから、将来的には減少となる見込みである。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・施設整備基金：公共施設における整備・更新に備えるもの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・災害対策基金：町民の安心・安全な生活の確保のため自然災害等の対策に備えるもの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項目への積立を行い増加となった。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・施設整備基金については、公共施設の更新等に備え平成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年度を目処に積立予定。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・災害対策基金については、予想されない自然災害に備え、決算剰余金内で計画的に積立を行う。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・短期的には、決算剰余金を積み立てることにより、微増となる見込みである。今後も施設等の更新費用等が地方債や施設整備基金で賄えない場合に、減少となる見込みである。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千万円取り崩しを行ったことから、残高は約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・将来の財政健全化を図るため、毎年度積立を行う予定である。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8,570
8,488
183.21
6,385,767
6,323,006
48,994
3,943,831
6,980,065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有形固定資産減価償却率は類似団体より高い水準にある。各施設の使用状況や集約・除却等の分析を行い、個別施設計画の早急な策定に努める。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40731</xdr:rowOff>
    </xdr:from>
    <xdr:to>
      <xdr:col>23</xdr:col>
      <xdr:colOff>136525</xdr:colOff>
      <xdr:row>29</xdr:row>
      <xdr:rowOff>142331</xdr:rowOff>
    </xdr:to>
    <xdr:sp macro="" textlink="">
      <xdr:nvSpPr>
        <xdr:cNvPr id="80" name="楕円 79"/>
        <xdr:cNvSpPr/>
      </xdr:nvSpPr>
      <xdr:spPr>
        <a:xfrm>
          <a:off x="4711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63608</xdr:rowOff>
    </xdr:from>
    <xdr:ext cx="405111" cy="259045"/>
    <xdr:sp macro="" textlink="">
      <xdr:nvSpPr>
        <xdr:cNvPr id="81" name="有形固定資産減価償却率該当値テキスト"/>
        <xdr:cNvSpPr txBox="1"/>
      </xdr:nvSpPr>
      <xdr:spPr>
        <a:xfrm>
          <a:off x="4813300" y="563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82" name="楕円 81"/>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30</xdr:row>
      <xdr:rowOff>37283</xdr:rowOff>
    </xdr:to>
    <xdr:cxnSp macro="">
      <xdr:nvCxnSpPr>
        <xdr:cNvPr id="83" name="直線コネクタ 82"/>
        <xdr:cNvCxnSpPr/>
      </xdr:nvCxnSpPr>
      <xdr:spPr>
        <a:xfrm flipV="1">
          <a:off x="4051300" y="5835106"/>
          <a:ext cx="711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4"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5"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86" name="n_1main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後、公共施設の老朽化に係る更新等が控えていることから、将来負担額が増加することとなる。また、分母である業務収入及び支出が減少傾向にあることから、債務償還可能年数は今後ますます類似団体の平均値との差が大きくなること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0"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142170</xdr:rowOff>
    </xdr:from>
    <xdr:to>
      <xdr:col>76</xdr:col>
      <xdr:colOff>73025</xdr:colOff>
      <xdr:row>30</xdr:row>
      <xdr:rowOff>72320</xdr:rowOff>
    </xdr:to>
    <xdr:sp macro="" textlink="">
      <xdr:nvSpPr>
        <xdr:cNvPr id="127" name="楕円 126"/>
        <xdr:cNvSpPr/>
      </xdr:nvSpPr>
      <xdr:spPr>
        <a:xfrm>
          <a:off x="147447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165047</xdr:rowOff>
    </xdr:from>
    <xdr:ext cx="340478" cy="259045"/>
    <xdr:sp macro="" textlink="">
      <xdr:nvSpPr>
        <xdr:cNvPr id="128" name="債務償還可能年数該当値テキスト"/>
        <xdr:cNvSpPr txBox="1"/>
      </xdr:nvSpPr>
      <xdr:spPr>
        <a:xfrm>
          <a:off x="14846300" y="5737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8,570
8,488
183.21
6,385,767
6,323,006
48,994
3,943,831
6,980,065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0" name="楕円 69"/>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1" name="【道路】&#10;有形固定資産減価償却率該当値テキスト"/>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2" name="楕円 71"/>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161925</xdr:rowOff>
    </xdr:to>
    <xdr:cxnSp macro="">
      <xdr:nvCxnSpPr>
        <xdr:cNvPr id="73" name="直線コネクタ 72"/>
        <xdr:cNvCxnSpPr/>
      </xdr:nvCxnSpPr>
      <xdr:spPr>
        <a:xfrm flipV="1">
          <a:off x="3797300" y="63036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4"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5"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57802</xdr:rowOff>
    </xdr:from>
    <xdr:ext cx="405111" cy="259045"/>
    <xdr:sp macro="" textlink="">
      <xdr:nvSpPr>
        <xdr:cNvPr id="76" name="n_1mainValue【道路】&#10;有形固定資産減価償却率"/>
        <xdr:cNvSpPr txBox="1"/>
      </xdr:nvSpPr>
      <xdr:spPr>
        <a:xfrm>
          <a:off x="3582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105998</xdr:rowOff>
    </xdr:from>
    <xdr:to>
      <xdr:col>55</xdr:col>
      <xdr:colOff>50800</xdr:colOff>
      <xdr:row>36</xdr:row>
      <xdr:rowOff>36148</xdr:rowOff>
    </xdr:to>
    <xdr:sp macro="" textlink="">
      <xdr:nvSpPr>
        <xdr:cNvPr id="116" name="楕円 115"/>
        <xdr:cNvSpPr/>
      </xdr:nvSpPr>
      <xdr:spPr>
        <a:xfrm>
          <a:off x="10426700" y="61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128875</xdr:rowOff>
    </xdr:from>
    <xdr:ext cx="534377" cy="259045"/>
    <xdr:sp macro="" textlink="">
      <xdr:nvSpPr>
        <xdr:cNvPr id="117" name="【道路】&#10;一人当たり延長該当値テキスト"/>
        <xdr:cNvSpPr txBox="1"/>
      </xdr:nvSpPr>
      <xdr:spPr>
        <a:xfrm>
          <a:off x="10515600" y="59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126000</xdr:rowOff>
    </xdr:from>
    <xdr:to>
      <xdr:col>50</xdr:col>
      <xdr:colOff>165100</xdr:colOff>
      <xdr:row>36</xdr:row>
      <xdr:rowOff>56150</xdr:rowOff>
    </xdr:to>
    <xdr:sp macro="" textlink="">
      <xdr:nvSpPr>
        <xdr:cNvPr id="118" name="楕円 117"/>
        <xdr:cNvSpPr/>
      </xdr:nvSpPr>
      <xdr:spPr>
        <a:xfrm>
          <a:off x="9588500" y="61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156798</xdr:rowOff>
    </xdr:from>
    <xdr:to>
      <xdr:col>55</xdr:col>
      <xdr:colOff>0</xdr:colOff>
      <xdr:row>36</xdr:row>
      <xdr:rowOff>5350</xdr:rowOff>
    </xdr:to>
    <xdr:cxnSp macro="">
      <xdr:nvCxnSpPr>
        <xdr:cNvPr id="119" name="直線コネクタ 118"/>
        <xdr:cNvCxnSpPr/>
      </xdr:nvCxnSpPr>
      <xdr:spPr>
        <a:xfrm flipV="1">
          <a:off x="9639300" y="6157548"/>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0"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1"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72677</xdr:rowOff>
    </xdr:from>
    <xdr:ext cx="534377" cy="259045"/>
    <xdr:sp macro="" textlink="">
      <xdr:nvSpPr>
        <xdr:cNvPr id="122" name="n_1mainValue【道路】&#10;一人当たり延長"/>
        <xdr:cNvSpPr txBox="1"/>
      </xdr:nvSpPr>
      <xdr:spPr>
        <a:xfrm>
          <a:off x="9359411" y="59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61" name="楕円 160"/>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162" name="【橋りょう・トンネル】&#10;有形固定資産減価償却率該当値テキスト"/>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126365</xdr:rowOff>
    </xdr:from>
    <xdr:to>
      <xdr:col>20</xdr:col>
      <xdr:colOff>38100</xdr:colOff>
      <xdr:row>59</xdr:row>
      <xdr:rowOff>56515</xdr:rowOff>
    </xdr:to>
    <xdr:sp macro="" textlink="">
      <xdr:nvSpPr>
        <xdr:cNvPr id="163" name="楕円 162"/>
        <xdr:cNvSpPr/>
      </xdr:nvSpPr>
      <xdr:spPr>
        <a:xfrm>
          <a:off x="3746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5715</xdr:rowOff>
    </xdr:to>
    <xdr:cxnSp macro="">
      <xdr:nvCxnSpPr>
        <xdr:cNvPr id="164" name="直線コネクタ 163"/>
        <xdr:cNvCxnSpPr/>
      </xdr:nvCxnSpPr>
      <xdr:spPr>
        <a:xfrm flipV="1">
          <a:off x="3797300" y="100965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65"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6"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73042</xdr:rowOff>
    </xdr:from>
    <xdr:ext cx="405111" cy="259045"/>
    <xdr:sp macro="" textlink="">
      <xdr:nvSpPr>
        <xdr:cNvPr id="167" name="n_1mainValue【橋りょう・トンネル】&#10;有形固定資産減価償却率"/>
        <xdr:cNvSpPr txBox="1"/>
      </xdr:nvSpPr>
      <xdr:spPr>
        <a:xfrm>
          <a:off x="3582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196"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96197</xdr:rowOff>
    </xdr:from>
    <xdr:to>
      <xdr:col>55</xdr:col>
      <xdr:colOff>50800</xdr:colOff>
      <xdr:row>64</xdr:row>
      <xdr:rowOff>26347</xdr:rowOff>
    </xdr:to>
    <xdr:sp macro="" textlink="">
      <xdr:nvSpPr>
        <xdr:cNvPr id="205" name="楕円 204"/>
        <xdr:cNvSpPr/>
      </xdr:nvSpPr>
      <xdr:spPr>
        <a:xfrm>
          <a:off x="10426700" y="108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11124</xdr:rowOff>
    </xdr:from>
    <xdr:ext cx="599010" cy="259045"/>
    <xdr:sp macro="" textlink="">
      <xdr:nvSpPr>
        <xdr:cNvPr id="206" name="【橋りょう・トンネル】&#10;一人当たり有形固定資産（償却資産）額該当値テキスト"/>
        <xdr:cNvSpPr txBox="1"/>
      </xdr:nvSpPr>
      <xdr:spPr>
        <a:xfrm>
          <a:off x="10515600" y="1081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98469</xdr:rowOff>
    </xdr:from>
    <xdr:to>
      <xdr:col>50</xdr:col>
      <xdr:colOff>165100</xdr:colOff>
      <xdr:row>64</xdr:row>
      <xdr:rowOff>28619</xdr:rowOff>
    </xdr:to>
    <xdr:sp macro="" textlink="">
      <xdr:nvSpPr>
        <xdr:cNvPr id="207" name="楕円 206"/>
        <xdr:cNvSpPr/>
      </xdr:nvSpPr>
      <xdr:spPr>
        <a:xfrm>
          <a:off x="9588500" y="108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146997</xdr:rowOff>
    </xdr:from>
    <xdr:to>
      <xdr:col>55</xdr:col>
      <xdr:colOff>0</xdr:colOff>
      <xdr:row>63</xdr:row>
      <xdr:rowOff>149269</xdr:rowOff>
    </xdr:to>
    <xdr:cxnSp macro="">
      <xdr:nvCxnSpPr>
        <xdr:cNvPr id="208" name="直線コネクタ 207"/>
        <xdr:cNvCxnSpPr/>
      </xdr:nvCxnSpPr>
      <xdr:spPr>
        <a:xfrm flipV="1">
          <a:off x="9639300" y="10948347"/>
          <a:ext cx="8382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9"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10"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19746</xdr:rowOff>
    </xdr:from>
    <xdr:ext cx="599010" cy="259045"/>
    <xdr:sp macro="" textlink="">
      <xdr:nvSpPr>
        <xdr:cNvPr id="211" name="n_1mainValue【橋りょう・トンネル】&#10;一人当たり有形固定資産（償却資産）額"/>
        <xdr:cNvSpPr txBox="1"/>
      </xdr:nvSpPr>
      <xdr:spPr>
        <a:xfrm>
          <a:off x="9327095" y="109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42"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1" name="楕円 250"/>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91457</xdr:rowOff>
    </xdr:from>
    <xdr:ext cx="405111" cy="259045"/>
    <xdr:sp macro="" textlink="">
      <xdr:nvSpPr>
        <xdr:cNvPr id="252" name="【公営住宅】&#10;有形固定資産減価償却率該当値テキスト"/>
        <xdr:cNvSpPr txBox="1"/>
      </xdr:nvSpPr>
      <xdr:spPr>
        <a:xfrm>
          <a:off x="4673600"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53" name="楕円 252"/>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3811</xdr:rowOff>
    </xdr:to>
    <xdr:cxnSp macro="">
      <xdr:nvCxnSpPr>
        <xdr:cNvPr id="254" name="直線コネクタ 253"/>
        <xdr:cNvCxnSpPr/>
      </xdr:nvCxnSpPr>
      <xdr:spPr>
        <a:xfrm flipV="1">
          <a:off x="3797300" y="13879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5"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6"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57" name="n_1main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84"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293" name="楕円 292"/>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294" name="【公営住宅】&#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81711</xdr:rowOff>
    </xdr:from>
    <xdr:to>
      <xdr:col>50</xdr:col>
      <xdr:colOff>165100</xdr:colOff>
      <xdr:row>85</xdr:row>
      <xdr:rowOff>11861</xdr:rowOff>
    </xdr:to>
    <xdr:sp macro="" textlink="">
      <xdr:nvSpPr>
        <xdr:cNvPr id="295" name="楕円 294"/>
        <xdr:cNvSpPr/>
      </xdr:nvSpPr>
      <xdr:spPr>
        <a:xfrm>
          <a:off x="9588500" y="144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132511</xdr:rowOff>
    </xdr:to>
    <xdr:cxnSp macro="">
      <xdr:nvCxnSpPr>
        <xdr:cNvPr id="296" name="直線コネクタ 295"/>
        <xdr:cNvCxnSpPr/>
      </xdr:nvCxnSpPr>
      <xdr:spPr>
        <a:xfrm flipV="1">
          <a:off x="9639300" y="1453133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297"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8"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2988</xdr:rowOff>
    </xdr:from>
    <xdr:ext cx="469744" cy="259045"/>
    <xdr:sp macro="" textlink="">
      <xdr:nvSpPr>
        <xdr:cNvPr id="299" name="n_1mainValue【公営住宅】&#10;一人当たり面積"/>
        <xdr:cNvSpPr txBox="1"/>
      </xdr:nvSpPr>
      <xdr:spPr>
        <a:xfrm>
          <a:off x="9391727" y="1457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1" name="直線コネクタ 31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2" name="テキスト ボックス 31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3" name="直線コネクタ 31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4" name="テキスト ボックス 31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5" name="直線コネクタ 31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6" name="テキスト ボックス 31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7" name="直線コネクタ 31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8" name="テキスト ボックス 31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9" name="直線コネクタ 31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0" name="テキスト ボックス 31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24" name="直線コネクタ 323"/>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25"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26" name="直線コネクタ 325"/>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27"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28" name="直線コネクタ 327"/>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33038</xdr:rowOff>
    </xdr:from>
    <xdr:ext cx="405111" cy="259045"/>
    <xdr:sp macro="" textlink="">
      <xdr:nvSpPr>
        <xdr:cNvPr id="329" name="【港湾・漁港】&#10;有形固定資産減価償却率平均値テキスト"/>
        <xdr:cNvSpPr txBox="1"/>
      </xdr:nvSpPr>
      <xdr:spPr>
        <a:xfrm>
          <a:off x="4673600" y="17520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30" name="フローチャート: 判断 329"/>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31" name="フローチャート: 判断 330"/>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32" name="フローチャート: 判断 331"/>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38" name="楕円 337"/>
        <xdr:cNvSpPr/>
      </xdr:nvSpPr>
      <xdr:spPr>
        <a:xfrm>
          <a:off x="4584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135272</xdr:rowOff>
    </xdr:from>
    <xdr:ext cx="405111" cy="259045"/>
    <xdr:sp macro="" textlink="">
      <xdr:nvSpPr>
        <xdr:cNvPr id="339" name="【港湾・漁港】&#10;有形固定資産減価償却率該当値テキスト"/>
        <xdr:cNvSpPr txBox="1"/>
      </xdr:nvSpPr>
      <xdr:spPr>
        <a:xfrm>
          <a:off x="46736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137795</xdr:rowOff>
    </xdr:from>
    <xdr:to>
      <xdr:col>20</xdr:col>
      <xdr:colOff>38100</xdr:colOff>
      <xdr:row>105</xdr:row>
      <xdr:rowOff>67945</xdr:rowOff>
    </xdr:to>
    <xdr:sp macro="" textlink="">
      <xdr:nvSpPr>
        <xdr:cNvPr id="340" name="楕円 339"/>
        <xdr:cNvSpPr/>
      </xdr:nvSpPr>
      <xdr:spPr>
        <a:xfrm>
          <a:off x="3746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17145</xdr:rowOff>
    </xdr:from>
    <xdr:to>
      <xdr:col>24</xdr:col>
      <xdr:colOff>63500</xdr:colOff>
      <xdr:row>105</xdr:row>
      <xdr:rowOff>36195</xdr:rowOff>
    </xdr:to>
    <xdr:cxnSp macro="">
      <xdr:nvCxnSpPr>
        <xdr:cNvPr id="341" name="直線コネクタ 340"/>
        <xdr:cNvCxnSpPr/>
      </xdr:nvCxnSpPr>
      <xdr:spPr>
        <a:xfrm>
          <a:off x="3797300" y="180193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78122</xdr:rowOff>
    </xdr:from>
    <xdr:ext cx="405111" cy="259045"/>
    <xdr:sp macro="" textlink="">
      <xdr:nvSpPr>
        <xdr:cNvPr id="342" name="n_1aveValue【港湾・漁港】&#10;有形固定資産減価償却率"/>
        <xdr:cNvSpPr txBox="1"/>
      </xdr:nvSpPr>
      <xdr:spPr>
        <a:xfrm>
          <a:off x="3582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43"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84472</xdr:rowOff>
    </xdr:from>
    <xdr:ext cx="405111" cy="259045"/>
    <xdr:sp macro="" textlink="">
      <xdr:nvSpPr>
        <xdr:cNvPr id="344" name="n_1mainValue【港湾・漁港】&#10;有形固定資産減価償却率"/>
        <xdr:cNvSpPr txBox="1"/>
      </xdr:nvSpPr>
      <xdr:spPr>
        <a:xfrm>
          <a:off x="35820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6" name="テキスト ボックス 35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8" name="テキスト ボックス 35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0" name="テキスト ボックス 35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2" name="テキスト ボックス 361"/>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4" name="テキスト ボックス 363"/>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6" name="テキスト ボックス 36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68" name="直線コネクタ 367"/>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69"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70" name="直線コネクタ 369"/>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71"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72" name="直線コネクタ 371"/>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37871</xdr:rowOff>
    </xdr:from>
    <xdr:ext cx="599010" cy="259045"/>
    <xdr:sp macro="" textlink="">
      <xdr:nvSpPr>
        <xdr:cNvPr id="373" name="【港湾・漁港】&#10;一人当たり有形固定資産（償却資産）額平均値テキスト"/>
        <xdr:cNvSpPr txBox="1"/>
      </xdr:nvSpPr>
      <xdr:spPr>
        <a:xfrm>
          <a:off x="10515600" y="18040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74" name="フローチャート: 判断 373"/>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75" name="フローチャート: 判断 374"/>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76" name="フローチャート: 判断 375"/>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55327</xdr:rowOff>
    </xdr:from>
    <xdr:to>
      <xdr:col>55</xdr:col>
      <xdr:colOff>50800</xdr:colOff>
      <xdr:row>108</xdr:row>
      <xdr:rowOff>156927</xdr:rowOff>
    </xdr:to>
    <xdr:sp macro="" textlink="">
      <xdr:nvSpPr>
        <xdr:cNvPr id="382" name="楕円 381"/>
        <xdr:cNvSpPr/>
      </xdr:nvSpPr>
      <xdr:spPr>
        <a:xfrm>
          <a:off x="10426700" y="185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141704</xdr:rowOff>
    </xdr:from>
    <xdr:ext cx="534377" cy="259045"/>
    <xdr:sp macro="" textlink="">
      <xdr:nvSpPr>
        <xdr:cNvPr id="383" name="【港湾・漁港】&#10;一人当たり有形固定資産（償却資産）額該当値テキスト"/>
        <xdr:cNvSpPr txBox="1"/>
      </xdr:nvSpPr>
      <xdr:spPr>
        <a:xfrm>
          <a:off x="10515600" y="184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58249</xdr:rowOff>
    </xdr:from>
    <xdr:to>
      <xdr:col>50</xdr:col>
      <xdr:colOff>165100</xdr:colOff>
      <xdr:row>108</xdr:row>
      <xdr:rowOff>159849</xdr:rowOff>
    </xdr:to>
    <xdr:sp macro="" textlink="">
      <xdr:nvSpPr>
        <xdr:cNvPr id="384" name="楕円 383"/>
        <xdr:cNvSpPr/>
      </xdr:nvSpPr>
      <xdr:spPr>
        <a:xfrm>
          <a:off x="9588500" y="185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106127</xdr:rowOff>
    </xdr:from>
    <xdr:to>
      <xdr:col>55</xdr:col>
      <xdr:colOff>0</xdr:colOff>
      <xdr:row>108</xdr:row>
      <xdr:rowOff>109049</xdr:rowOff>
    </xdr:to>
    <xdr:cxnSp macro="">
      <xdr:nvCxnSpPr>
        <xdr:cNvPr id="385" name="直線コネクタ 384"/>
        <xdr:cNvCxnSpPr/>
      </xdr:nvCxnSpPr>
      <xdr:spPr>
        <a:xfrm flipV="1">
          <a:off x="9639300" y="18622727"/>
          <a:ext cx="8382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59407</xdr:rowOff>
    </xdr:from>
    <xdr:ext cx="599010" cy="259045"/>
    <xdr:sp macro="" textlink="">
      <xdr:nvSpPr>
        <xdr:cNvPr id="386" name="n_1aveValue【港湾・漁港】&#10;一人当たり有形固定資産（償却資産）額"/>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387"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150976</xdr:rowOff>
    </xdr:from>
    <xdr:ext cx="534377" cy="259045"/>
    <xdr:sp macro="" textlink="">
      <xdr:nvSpPr>
        <xdr:cNvPr id="388" name="n_1mainValue【港湾・漁港】&#10;一人当たり有形固定資産（償却資産）額"/>
        <xdr:cNvSpPr txBox="1"/>
      </xdr:nvSpPr>
      <xdr:spPr>
        <a:xfrm>
          <a:off x="9359411" y="186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9" name="直線コネクタ 428"/>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30"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31" name="直線コネクタ 430"/>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2"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3" name="直線コネクタ 432"/>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34"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5" name="フローチャート: 判断 434"/>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6" name="フローチャート: 判断 435"/>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7" name="フローチャート: 判断 436"/>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3" name="楕円 442"/>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112412</xdr:rowOff>
    </xdr:from>
    <xdr:ext cx="405111" cy="259045"/>
    <xdr:sp macro="" textlink="">
      <xdr:nvSpPr>
        <xdr:cNvPr id="444" name="【学校施設】&#10;有形固定資産減価償却率該当値テキスト"/>
        <xdr:cNvSpPr txBox="1"/>
      </xdr:nvSpPr>
      <xdr:spPr>
        <a:xfrm>
          <a:off x="16357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445" name="楕円 444"/>
        <xdr:cNvSpPr/>
      </xdr:nvSpPr>
      <xdr:spPr>
        <a:xfrm>
          <a:off x="1543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47625</xdr:rowOff>
    </xdr:to>
    <xdr:cxnSp macro="">
      <xdr:nvCxnSpPr>
        <xdr:cNvPr id="446" name="直線コネクタ 445"/>
        <xdr:cNvCxnSpPr/>
      </xdr:nvCxnSpPr>
      <xdr:spPr>
        <a:xfrm flipV="1">
          <a:off x="15481300" y="103003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47"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8"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449" name="n_1main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71" name="直線コネクタ 470"/>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2"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3" name="直線コネクタ 472"/>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4"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5" name="直線コネクタ 474"/>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476"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7" name="フローチャート: 判断 476"/>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8" name="フローチャート: 判断 477"/>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9" name="フローチャート: 判断 478"/>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xdr:rowOff>
    </xdr:from>
    <xdr:to>
      <xdr:col>116</xdr:col>
      <xdr:colOff>114300</xdr:colOff>
      <xdr:row>61</xdr:row>
      <xdr:rowOff>117094</xdr:rowOff>
    </xdr:to>
    <xdr:sp macro="" textlink="">
      <xdr:nvSpPr>
        <xdr:cNvPr id="485" name="楕円 484"/>
        <xdr:cNvSpPr/>
      </xdr:nvSpPr>
      <xdr:spPr>
        <a:xfrm>
          <a:off x="22110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165371</xdr:rowOff>
    </xdr:from>
    <xdr:ext cx="469744" cy="259045"/>
    <xdr:sp macro="" textlink="">
      <xdr:nvSpPr>
        <xdr:cNvPr id="486" name="【学校施設】&#10;一人当たり面積該当値テキスト"/>
        <xdr:cNvSpPr txBox="1"/>
      </xdr:nvSpPr>
      <xdr:spPr>
        <a:xfrm>
          <a:off x="22199600"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23495</xdr:rowOff>
    </xdr:from>
    <xdr:to>
      <xdr:col>112</xdr:col>
      <xdr:colOff>38100</xdr:colOff>
      <xdr:row>61</xdr:row>
      <xdr:rowOff>125095</xdr:rowOff>
    </xdr:to>
    <xdr:sp macro="" textlink="">
      <xdr:nvSpPr>
        <xdr:cNvPr id="487" name="楕円 486"/>
        <xdr:cNvSpPr/>
      </xdr:nvSpPr>
      <xdr:spPr>
        <a:xfrm>
          <a:off x="2127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66294</xdr:rowOff>
    </xdr:from>
    <xdr:to>
      <xdr:col>116</xdr:col>
      <xdr:colOff>63500</xdr:colOff>
      <xdr:row>61</xdr:row>
      <xdr:rowOff>74295</xdr:rowOff>
    </xdr:to>
    <xdr:cxnSp macro="">
      <xdr:nvCxnSpPr>
        <xdr:cNvPr id="488" name="直線コネクタ 487"/>
        <xdr:cNvCxnSpPr/>
      </xdr:nvCxnSpPr>
      <xdr:spPr>
        <a:xfrm flipV="1">
          <a:off x="21323300" y="1052474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89"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90"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116222</xdr:rowOff>
    </xdr:from>
    <xdr:ext cx="469744" cy="259045"/>
    <xdr:sp macro="" textlink="">
      <xdr:nvSpPr>
        <xdr:cNvPr id="491" name="n_1mainValue【学校施設】&#10;一人当たり面積"/>
        <xdr:cNvSpPr txBox="1"/>
      </xdr:nvSpPr>
      <xdr:spPr>
        <a:xfrm>
          <a:off x="21075727" y="10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8" name="テキスト ボックス 5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9" name="直線コネクタ 5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0" name="テキスト ボックス 51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1" name="直線コネクタ 5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2" name="テキスト ボックス 52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3" name="直線コネクタ 5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4" name="テキスト ボックス 52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5" name="直線コネクタ 5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6" name="テキスト ボックス 52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30" name="直線コネクタ 529"/>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31"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32" name="直線コネクタ 531"/>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4" name="直線コネクタ 53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535" name="【公民館】&#10;有形固定資産減価償却率平均値テキスト"/>
        <xdr:cNvSpPr txBox="1"/>
      </xdr:nvSpPr>
      <xdr:spPr>
        <a:xfrm>
          <a:off x="16357600" y="1759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36" name="フローチャート: 判断 535"/>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37" name="フローチャート: 判断 536"/>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38" name="フローチャート: 判断 537"/>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57404</xdr:rowOff>
    </xdr:from>
    <xdr:to>
      <xdr:col>85</xdr:col>
      <xdr:colOff>177800</xdr:colOff>
      <xdr:row>106</xdr:row>
      <xdr:rowOff>159004</xdr:rowOff>
    </xdr:to>
    <xdr:sp macro="" textlink="">
      <xdr:nvSpPr>
        <xdr:cNvPr id="544" name="楕円 543"/>
        <xdr:cNvSpPr/>
      </xdr:nvSpPr>
      <xdr:spPr>
        <a:xfrm>
          <a:off x="16268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35831</xdr:rowOff>
    </xdr:from>
    <xdr:ext cx="405111" cy="259045"/>
    <xdr:sp macro="" textlink="">
      <xdr:nvSpPr>
        <xdr:cNvPr id="545" name="【公民館】&#10;有形固定資産減価償却率該当値テキスト"/>
        <xdr:cNvSpPr txBox="1"/>
      </xdr:nvSpPr>
      <xdr:spPr>
        <a:xfrm>
          <a:off x="16357600"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135128</xdr:rowOff>
    </xdr:from>
    <xdr:to>
      <xdr:col>81</xdr:col>
      <xdr:colOff>101600</xdr:colOff>
      <xdr:row>107</xdr:row>
      <xdr:rowOff>65278</xdr:rowOff>
    </xdr:to>
    <xdr:sp macro="" textlink="">
      <xdr:nvSpPr>
        <xdr:cNvPr id="546" name="楕円 545"/>
        <xdr:cNvSpPr/>
      </xdr:nvSpPr>
      <xdr:spPr>
        <a:xfrm>
          <a:off x="1543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108204</xdr:rowOff>
    </xdr:from>
    <xdr:to>
      <xdr:col>85</xdr:col>
      <xdr:colOff>127000</xdr:colOff>
      <xdr:row>107</xdr:row>
      <xdr:rowOff>14478</xdr:rowOff>
    </xdr:to>
    <xdr:cxnSp macro="">
      <xdr:nvCxnSpPr>
        <xdr:cNvPr id="547" name="直線コネクタ 546"/>
        <xdr:cNvCxnSpPr/>
      </xdr:nvCxnSpPr>
      <xdr:spPr>
        <a:xfrm flipV="1">
          <a:off x="15481300" y="182819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548"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49"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56405</xdr:rowOff>
    </xdr:from>
    <xdr:ext cx="405111" cy="259045"/>
    <xdr:sp macro="" textlink="">
      <xdr:nvSpPr>
        <xdr:cNvPr id="550" name="n_1mainValue【公民館】&#10;有形固定資産減価償却率"/>
        <xdr:cNvSpPr txBox="1"/>
      </xdr:nvSpPr>
      <xdr:spPr>
        <a:xfrm>
          <a:off x="152660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74" name="直線コネクタ 573"/>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75"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76" name="直線コネクタ 575"/>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77"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78" name="直線コネクタ 577"/>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79"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80" name="フローチャート: 判断 579"/>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81" name="フローチャート: 判断 580"/>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82" name="フローチャート: 判断 581"/>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53339</xdr:rowOff>
    </xdr:from>
    <xdr:to>
      <xdr:col>116</xdr:col>
      <xdr:colOff>114300</xdr:colOff>
      <xdr:row>101</xdr:row>
      <xdr:rowOff>154939</xdr:rowOff>
    </xdr:to>
    <xdr:sp macro="" textlink="">
      <xdr:nvSpPr>
        <xdr:cNvPr id="588" name="楕円 587"/>
        <xdr:cNvSpPr/>
      </xdr:nvSpPr>
      <xdr:spPr>
        <a:xfrm>
          <a:off x="22110700" y="173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76216</xdr:rowOff>
    </xdr:from>
    <xdr:ext cx="469744" cy="259045"/>
    <xdr:sp macro="" textlink="">
      <xdr:nvSpPr>
        <xdr:cNvPr id="589" name="【公民館】&#10;一人当たり面積該当値テキスト"/>
        <xdr:cNvSpPr txBox="1"/>
      </xdr:nvSpPr>
      <xdr:spPr>
        <a:xfrm>
          <a:off x="22199600" y="1722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74930</xdr:rowOff>
    </xdr:from>
    <xdr:to>
      <xdr:col>112</xdr:col>
      <xdr:colOff>38100</xdr:colOff>
      <xdr:row>102</xdr:row>
      <xdr:rowOff>5080</xdr:rowOff>
    </xdr:to>
    <xdr:sp macro="" textlink="">
      <xdr:nvSpPr>
        <xdr:cNvPr id="590" name="楕円 589"/>
        <xdr:cNvSpPr/>
      </xdr:nvSpPr>
      <xdr:spPr>
        <a:xfrm>
          <a:off x="21272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104139</xdr:rowOff>
    </xdr:from>
    <xdr:to>
      <xdr:col>116</xdr:col>
      <xdr:colOff>63500</xdr:colOff>
      <xdr:row>101</xdr:row>
      <xdr:rowOff>125730</xdr:rowOff>
    </xdr:to>
    <xdr:cxnSp macro="">
      <xdr:nvCxnSpPr>
        <xdr:cNvPr id="591" name="直線コネクタ 590"/>
        <xdr:cNvCxnSpPr/>
      </xdr:nvCxnSpPr>
      <xdr:spPr>
        <a:xfrm flipV="1">
          <a:off x="21323300" y="17420589"/>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592"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93"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21607</xdr:rowOff>
    </xdr:from>
    <xdr:ext cx="469744" cy="259045"/>
    <xdr:sp macro="" textlink="">
      <xdr:nvSpPr>
        <xdr:cNvPr id="594" name="n_1mainValue【公民館】&#10;一人当たり面積"/>
        <xdr:cNvSpPr txBox="1"/>
      </xdr:nvSpPr>
      <xdr:spPr>
        <a:xfrm>
          <a:off x="210757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ほとんどの累計において、有形固定資産減価償却率は平均団体を下回っているなかで、類似団体平均値を上回っているのは道路及び橋りょうである。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要因として、昭和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村を廃止し、「穴水町」となったことから、各集落と市街地を結ぶ生活路線が整備され、老朽化が進んでいることにとる。ただし、使用頻度の高い路線の更新など計画的に事業を行い、随時修繕も行っているため使用するうえ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また、橋りょうについても、長寿命化計画に基づき、適正に更新を行っている。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穴水町さわやか交流館が新設されたことで、減価償却率は大幅に類似団体平均を下回っているものの、公民館数は多く、人口減少も著しいことから一人当たりの面積は類似団体平均を大きく上回っている。個別施設計画策定に向け、施設のあり方の検討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8,570
8,488
183.21
6,385,767
6,323,006
48,994
3,943,831
6,980,065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77" name="【体育館・プール】&#10;有形固定資産減価償却率平均値テキスト"/>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88" name="楕円 87"/>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89" name="【体育館・プール】&#10;有形固定資産減価償却率該当値テキスト"/>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90" name="楕円 89"/>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83820</xdr:rowOff>
    </xdr:from>
    <xdr:to>
      <xdr:col>24</xdr:col>
      <xdr:colOff>63500</xdr:colOff>
      <xdr:row>60</xdr:row>
      <xdr:rowOff>57150</xdr:rowOff>
    </xdr:to>
    <xdr:cxnSp macro="">
      <xdr:nvCxnSpPr>
        <xdr:cNvPr id="91" name="直線コネクタ 90"/>
        <xdr:cNvCxnSpPr/>
      </xdr:nvCxnSpPr>
      <xdr:spPr>
        <a:xfrm>
          <a:off x="3797300" y="10027920"/>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151147</xdr:rowOff>
    </xdr:from>
    <xdr:ext cx="405111" cy="259045"/>
    <xdr:sp macro="" textlink="">
      <xdr:nvSpPr>
        <xdr:cNvPr id="92" name="n_1mainValue【体育館・プール】&#10;有形固定資産減価償却率"/>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17"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2"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46927</xdr:rowOff>
    </xdr:from>
    <xdr:to>
      <xdr:col>55</xdr:col>
      <xdr:colOff>50800</xdr:colOff>
      <xdr:row>62</xdr:row>
      <xdr:rowOff>148527</xdr:rowOff>
    </xdr:to>
    <xdr:sp macro="" textlink="">
      <xdr:nvSpPr>
        <xdr:cNvPr id="128" name="楕円 127"/>
        <xdr:cNvSpPr/>
      </xdr:nvSpPr>
      <xdr:spPr>
        <a:xfrm>
          <a:off x="10426700" y="10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133304</xdr:rowOff>
    </xdr:from>
    <xdr:ext cx="469744" cy="259045"/>
    <xdr:sp macro="" textlink="">
      <xdr:nvSpPr>
        <xdr:cNvPr id="129" name="【体育館・プール】&#10;一人当たり面積該当値テキスト"/>
        <xdr:cNvSpPr txBox="1"/>
      </xdr:nvSpPr>
      <xdr:spPr>
        <a:xfrm>
          <a:off x="10515600" y="105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49213</xdr:rowOff>
    </xdr:from>
    <xdr:to>
      <xdr:col>50</xdr:col>
      <xdr:colOff>165100</xdr:colOff>
      <xdr:row>62</xdr:row>
      <xdr:rowOff>150813</xdr:rowOff>
    </xdr:to>
    <xdr:sp macro="" textlink="">
      <xdr:nvSpPr>
        <xdr:cNvPr id="130" name="楕円 129"/>
        <xdr:cNvSpPr/>
      </xdr:nvSpPr>
      <xdr:spPr>
        <a:xfrm>
          <a:off x="9588500" y="106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97727</xdr:rowOff>
    </xdr:from>
    <xdr:to>
      <xdr:col>55</xdr:col>
      <xdr:colOff>0</xdr:colOff>
      <xdr:row>62</xdr:row>
      <xdr:rowOff>100013</xdr:rowOff>
    </xdr:to>
    <xdr:cxnSp macro="">
      <xdr:nvCxnSpPr>
        <xdr:cNvPr id="131" name="直線コネクタ 130"/>
        <xdr:cNvCxnSpPr/>
      </xdr:nvCxnSpPr>
      <xdr:spPr>
        <a:xfrm flipV="1">
          <a:off x="9639300" y="1072762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141940</xdr:rowOff>
    </xdr:from>
    <xdr:ext cx="469744" cy="259045"/>
    <xdr:sp macro="" textlink="">
      <xdr:nvSpPr>
        <xdr:cNvPr id="132" name="n_1mainValue【体育館・プール】&#10;一人当たり面積"/>
        <xdr:cNvSpPr txBox="1"/>
      </xdr:nvSpPr>
      <xdr:spPr>
        <a:xfrm>
          <a:off x="93917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4" name="直線コネクタ 1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5" name="テキスト ボックス 1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6" name="直線コネクタ 1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7" name="テキスト ボックス 1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8" name="直線コネクタ 1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9" name="テキスト ボックス 1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0" name="直線コネクタ 1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1" name="テキスト ボックス 1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2" name="直線コネクタ 1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3" name="テキスト ボックス 1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7" name="直線コネクタ 156"/>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8"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9" name="直線コネクタ 158"/>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0"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1" name="直線コネクタ 160"/>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2"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3" name="フローチャート: 判断 162"/>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64" name="フローチャート: 判断 163"/>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65"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6" name="フローチャート: 判断 165"/>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67"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2539</xdr:rowOff>
    </xdr:from>
    <xdr:to>
      <xdr:col>24</xdr:col>
      <xdr:colOff>114300</xdr:colOff>
      <xdr:row>79</xdr:row>
      <xdr:rowOff>104139</xdr:rowOff>
    </xdr:to>
    <xdr:sp macro="" textlink="">
      <xdr:nvSpPr>
        <xdr:cNvPr id="173" name="楕円 172"/>
        <xdr:cNvSpPr/>
      </xdr:nvSpPr>
      <xdr:spPr>
        <a:xfrm>
          <a:off x="4584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25416</xdr:rowOff>
    </xdr:from>
    <xdr:ext cx="405111" cy="259045"/>
    <xdr:sp macro="" textlink="">
      <xdr:nvSpPr>
        <xdr:cNvPr id="174" name="【福祉施設】&#10;有形固定資産減価償却率該当値テキスト"/>
        <xdr:cNvSpPr txBox="1"/>
      </xdr:nvSpPr>
      <xdr:spPr>
        <a:xfrm>
          <a:off x="4673600"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48261</xdr:rowOff>
    </xdr:from>
    <xdr:to>
      <xdr:col>20</xdr:col>
      <xdr:colOff>38100</xdr:colOff>
      <xdr:row>79</xdr:row>
      <xdr:rowOff>149861</xdr:rowOff>
    </xdr:to>
    <xdr:sp macro="" textlink="">
      <xdr:nvSpPr>
        <xdr:cNvPr id="175" name="楕円 174"/>
        <xdr:cNvSpPr/>
      </xdr:nvSpPr>
      <xdr:spPr>
        <a:xfrm>
          <a:off x="3746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53339</xdr:rowOff>
    </xdr:from>
    <xdr:to>
      <xdr:col>24</xdr:col>
      <xdr:colOff>63500</xdr:colOff>
      <xdr:row>79</xdr:row>
      <xdr:rowOff>99061</xdr:rowOff>
    </xdr:to>
    <xdr:cxnSp macro="">
      <xdr:nvCxnSpPr>
        <xdr:cNvPr id="176" name="直線コネクタ 175"/>
        <xdr:cNvCxnSpPr/>
      </xdr:nvCxnSpPr>
      <xdr:spPr>
        <a:xfrm flipV="1">
          <a:off x="3797300" y="135978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166388</xdr:rowOff>
    </xdr:from>
    <xdr:ext cx="405111" cy="259045"/>
    <xdr:sp macro="" textlink="">
      <xdr:nvSpPr>
        <xdr:cNvPr id="177" name="n_1mainValue【福祉施設】&#10;有形固定資産減価償却率"/>
        <xdr:cNvSpPr txBox="1"/>
      </xdr:nvSpPr>
      <xdr:spPr>
        <a:xfrm>
          <a:off x="3582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01" name="直線コネクタ 200"/>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02"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03" name="直線コネクタ 202"/>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04"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05" name="直線コネクタ 204"/>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06"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07" name="フローチャート: 判断 206"/>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08" name="フローチャート: 判断 207"/>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09" name="n_1aveValue【福祉施設】&#10;一人当たり面積"/>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0" name="フローチャート: 判断 209"/>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11"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87630</xdr:rowOff>
    </xdr:from>
    <xdr:to>
      <xdr:col>55</xdr:col>
      <xdr:colOff>50800</xdr:colOff>
      <xdr:row>78</xdr:row>
      <xdr:rowOff>17780</xdr:rowOff>
    </xdr:to>
    <xdr:sp macro="" textlink="">
      <xdr:nvSpPr>
        <xdr:cNvPr id="217" name="楕円 216"/>
        <xdr:cNvSpPr/>
      </xdr:nvSpPr>
      <xdr:spPr>
        <a:xfrm>
          <a:off x="104267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40657</xdr:rowOff>
    </xdr:from>
    <xdr:ext cx="469744" cy="259045"/>
    <xdr:sp macro="" textlink="">
      <xdr:nvSpPr>
        <xdr:cNvPr id="218" name="【福祉施設】&#10;一人当たり面積該当値テキスト"/>
        <xdr:cNvSpPr txBox="1"/>
      </xdr:nvSpPr>
      <xdr:spPr>
        <a:xfrm>
          <a:off x="10515600"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114300</xdr:rowOff>
    </xdr:from>
    <xdr:to>
      <xdr:col>50</xdr:col>
      <xdr:colOff>165100</xdr:colOff>
      <xdr:row>78</xdr:row>
      <xdr:rowOff>44450</xdr:rowOff>
    </xdr:to>
    <xdr:sp macro="" textlink="">
      <xdr:nvSpPr>
        <xdr:cNvPr id="219" name="楕円 218"/>
        <xdr:cNvSpPr/>
      </xdr:nvSpPr>
      <xdr:spPr>
        <a:xfrm>
          <a:off x="9588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138430</xdr:rowOff>
    </xdr:from>
    <xdr:to>
      <xdr:col>55</xdr:col>
      <xdr:colOff>0</xdr:colOff>
      <xdr:row>77</xdr:row>
      <xdr:rowOff>165100</xdr:rowOff>
    </xdr:to>
    <xdr:cxnSp macro="">
      <xdr:nvCxnSpPr>
        <xdr:cNvPr id="220" name="直線コネクタ 219"/>
        <xdr:cNvCxnSpPr/>
      </xdr:nvCxnSpPr>
      <xdr:spPr>
        <a:xfrm flipV="1">
          <a:off x="9639300" y="13340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60977</xdr:rowOff>
    </xdr:from>
    <xdr:ext cx="469744" cy="259045"/>
    <xdr:sp macro="" textlink="">
      <xdr:nvSpPr>
        <xdr:cNvPr id="221" name="n_1mainValue【福祉施設】&#10;一人当たり面積"/>
        <xdr:cNvSpPr txBox="1"/>
      </xdr:nvSpPr>
      <xdr:spPr>
        <a:xfrm>
          <a:off x="9391727"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6" name="テキスト ボックス 2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8" name="直線コネクタ 24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9" name="テキスト ボックス 24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0" name="直線コネクタ 24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1" name="テキスト ボックス 25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2" name="直線コネクタ 25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3" name="テキスト ボックス 25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4" name="直線コネクタ 25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5" name="テキスト ボックス 25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6" name="直線コネクタ 25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7" name="テキスト ボックス 25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8" name="直線コネクタ 25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9" name="テキスト ボックス 25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63" name="直線コネクタ 26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6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65" name="直線コネクタ 2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66"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67" name="直線コネクタ 26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167476</xdr:rowOff>
    </xdr:from>
    <xdr:ext cx="405111" cy="259045"/>
    <xdr:sp macro="" textlink="">
      <xdr:nvSpPr>
        <xdr:cNvPr id="268" name="【一般廃棄物処理施設】&#10;有形固定資産減価償却率平均値テキスト"/>
        <xdr:cNvSpPr txBox="1"/>
      </xdr:nvSpPr>
      <xdr:spPr>
        <a:xfrm>
          <a:off x="16357600" y="616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69" name="フローチャート: 判断 268"/>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70" name="フローチャート: 判断 269"/>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271"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72" name="フローチャート: 判断 271"/>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73"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27033</xdr:rowOff>
    </xdr:from>
    <xdr:to>
      <xdr:col>85</xdr:col>
      <xdr:colOff>177800</xdr:colOff>
      <xdr:row>41</xdr:row>
      <xdr:rowOff>128633</xdr:rowOff>
    </xdr:to>
    <xdr:sp macro="" textlink="">
      <xdr:nvSpPr>
        <xdr:cNvPr id="279" name="楕円 278"/>
        <xdr:cNvSpPr/>
      </xdr:nvSpPr>
      <xdr:spPr>
        <a:xfrm>
          <a:off x="16268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5460</xdr:rowOff>
    </xdr:from>
    <xdr:ext cx="405111" cy="259045"/>
    <xdr:sp macro="" textlink="">
      <xdr:nvSpPr>
        <xdr:cNvPr id="280" name="【一般廃棄物処理施設】&#10;有形固定資産減価償却率該当値テキスト"/>
        <xdr:cNvSpPr txBox="1"/>
      </xdr:nvSpPr>
      <xdr:spPr>
        <a:xfrm>
          <a:off x="16357600"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281" name="楕円 280"/>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77833</xdr:rowOff>
    </xdr:from>
    <xdr:to>
      <xdr:col>85</xdr:col>
      <xdr:colOff>127000</xdr:colOff>
      <xdr:row>42</xdr:row>
      <xdr:rowOff>92528</xdr:rowOff>
    </xdr:to>
    <xdr:cxnSp macro="">
      <xdr:nvCxnSpPr>
        <xdr:cNvPr id="282" name="直線コネクタ 281"/>
        <xdr:cNvCxnSpPr/>
      </xdr:nvCxnSpPr>
      <xdr:spPr>
        <a:xfrm flipV="1">
          <a:off x="15481300" y="7107283"/>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42</xdr:row>
      <xdr:rowOff>134455</xdr:rowOff>
    </xdr:from>
    <xdr:ext cx="340478" cy="259045"/>
    <xdr:sp macro="" textlink="">
      <xdr:nvSpPr>
        <xdr:cNvPr id="283" name="n_1mainValue【一般廃棄物処理施設】&#10;有形固定資産減価償却率"/>
        <xdr:cNvSpPr txBox="1"/>
      </xdr:nvSpPr>
      <xdr:spPr>
        <a:xfrm>
          <a:off x="15298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4" name="直線コネクタ 2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5" name="テキスト ボックス 29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6" name="直線コネクタ 2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7" name="テキスト ボックス 29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8" name="直線コネクタ 2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9" name="テキスト ボックス 29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0" name="直線コネクタ 2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1" name="テキスト ボックス 30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2" name="直線コネクタ 3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3" name="テキスト ボックス 3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05" name="直線コネクタ 304"/>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06"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07" name="直線コネクタ 306"/>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08"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09" name="直線コネクタ 308"/>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310"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11" name="フローチャート: 判断 310"/>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12" name="フローチャート: 判断 311"/>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13"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14" name="フローチャート: 判断 313"/>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15"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6" name="テキスト ボックス 3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7" name="テキスト ボックス 3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8" name="テキスト ボックス 3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9" name="テキスト ボックス 3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0" name="テキスト ボックス 3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145598</xdr:rowOff>
    </xdr:from>
    <xdr:to>
      <xdr:col>116</xdr:col>
      <xdr:colOff>114300</xdr:colOff>
      <xdr:row>41</xdr:row>
      <xdr:rowOff>75748</xdr:rowOff>
    </xdr:to>
    <xdr:sp macro="" textlink="">
      <xdr:nvSpPr>
        <xdr:cNvPr id="321" name="楕円 320"/>
        <xdr:cNvSpPr/>
      </xdr:nvSpPr>
      <xdr:spPr>
        <a:xfrm>
          <a:off x="22110700" y="70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60525</xdr:rowOff>
    </xdr:from>
    <xdr:ext cx="534377" cy="259045"/>
    <xdr:sp macro="" textlink="">
      <xdr:nvSpPr>
        <xdr:cNvPr id="322" name="【一般廃棄物処理施設】&#10;一人当たり有形固定資産（償却資産）額該当値テキスト"/>
        <xdr:cNvSpPr txBox="1"/>
      </xdr:nvSpPr>
      <xdr:spPr>
        <a:xfrm>
          <a:off x="22199600" y="69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147500</xdr:rowOff>
    </xdr:from>
    <xdr:to>
      <xdr:col>112</xdr:col>
      <xdr:colOff>38100</xdr:colOff>
      <xdr:row>41</xdr:row>
      <xdr:rowOff>77650</xdr:rowOff>
    </xdr:to>
    <xdr:sp macro="" textlink="">
      <xdr:nvSpPr>
        <xdr:cNvPr id="323" name="楕円 322"/>
        <xdr:cNvSpPr/>
      </xdr:nvSpPr>
      <xdr:spPr>
        <a:xfrm>
          <a:off x="21272500" y="70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24948</xdr:rowOff>
    </xdr:from>
    <xdr:to>
      <xdr:col>116</xdr:col>
      <xdr:colOff>63500</xdr:colOff>
      <xdr:row>41</xdr:row>
      <xdr:rowOff>26850</xdr:rowOff>
    </xdr:to>
    <xdr:cxnSp macro="">
      <xdr:nvCxnSpPr>
        <xdr:cNvPr id="324" name="直線コネクタ 323"/>
        <xdr:cNvCxnSpPr/>
      </xdr:nvCxnSpPr>
      <xdr:spPr>
        <a:xfrm flipV="1">
          <a:off x="21323300" y="7054398"/>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68777</xdr:rowOff>
    </xdr:from>
    <xdr:ext cx="534377" cy="259045"/>
    <xdr:sp macro="" textlink="">
      <xdr:nvSpPr>
        <xdr:cNvPr id="325" name="n_1mainValue【一般廃棄物処理施設】&#10;一人当たり有形固定資産（償却資産）額"/>
        <xdr:cNvSpPr txBox="1"/>
      </xdr:nvSpPr>
      <xdr:spPr>
        <a:xfrm>
          <a:off x="21043411" y="70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4" name="テキスト ボックス 3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5" name="直線コネクタ 3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6" name="テキスト ボックス 3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8" name="テキスト ボックス 3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6" name="テキスト ボックス 3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8" name="テキスト ボックス 3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50" name="直線コネクタ 349"/>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51"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52" name="直線コネクタ 3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53"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54" name="直線コネクタ 35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355"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56" name="フローチャート: 判断 35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57" name="フローチャート: 判断 356"/>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358"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59" name="フローチャート: 判断 358"/>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60"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366" name="楕円 365"/>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367"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368" name="楕円 367"/>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133350</xdr:rowOff>
    </xdr:to>
    <xdr:cxnSp macro="">
      <xdr:nvCxnSpPr>
        <xdr:cNvPr id="369" name="直線コネクタ 368"/>
        <xdr:cNvCxnSpPr/>
      </xdr:nvCxnSpPr>
      <xdr:spPr>
        <a:xfrm flipV="1">
          <a:off x="15481300" y="1051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3827</xdr:rowOff>
    </xdr:from>
    <xdr:ext cx="405111" cy="259045"/>
    <xdr:sp macro="" textlink="">
      <xdr:nvSpPr>
        <xdr:cNvPr id="370" name="n_1mainValue【保健センター・保健所】&#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96" name="直線コネクタ 395"/>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97"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98" name="直線コネクタ 397"/>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99"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00" name="直線コネクタ 399"/>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401"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02" name="フローチャート: 判断 401"/>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03" name="フローチャート: 判断 402"/>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04"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05" name="フローチャート: 判断 404"/>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406"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xdr:rowOff>
    </xdr:from>
    <xdr:to>
      <xdr:col>116</xdr:col>
      <xdr:colOff>114300</xdr:colOff>
      <xdr:row>62</xdr:row>
      <xdr:rowOff>103051</xdr:rowOff>
    </xdr:to>
    <xdr:sp macro="" textlink="">
      <xdr:nvSpPr>
        <xdr:cNvPr id="412" name="楕円 411"/>
        <xdr:cNvSpPr/>
      </xdr:nvSpPr>
      <xdr:spPr>
        <a:xfrm>
          <a:off x="22110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151328</xdr:rowOff>
    </xdr:from>
    <xdr:ext cx="469744" cy="259045"/>
    <xdr:sp macro="" textlink="">
      <xdr:nvSpPr>
        <xdr:cNvPr id="413" name="【保健センター・保健所】&#10;一人当たり面積該当値テキスト"/>
        <xdr:cNvSpPr txBox="1"/>
      </xdr:nvSpPr>
      <xdr:spPr>
        <a:xfrm>
          <a:off x="22199600"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7983</xdr:rowOff>
    </xdr:from>
    <xdr:to>
      <xdr:col>112</xdr:col>
      <xdr:colOff>38100</xdr:colOff>
      <xdr:row>62</xdr:row>
      <xdr:rowOff>109583</xdr:rowOff>
    </xdr:to>
    <xdr:sp macro="" textlink="">
      <xdr:nvSpPr>
        <xdr:cNvPr id="414" name="楕円 413"/>
        <xdr:cNvSpPr/>
      </xdr:nvSpPr>
      <xdr:spPr>
        <a:xfrm>
          <a:off x="21272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52251</xdr:rowOff>
    </xdr:from>
    <xdr:to>
      <xdr:col>116</xdr:col>
      <xdr:colOff>63500</xdr:colOff>
      <xdr:row>62</xdr:row>
      <xdr:rowOff>58783</xdr:rowOff>
    </xdr:to>
    <xdr:cxnSp macro="">
      <xdr:nvCxnSpPr>
        <xdr:cNvPr id="415" name="直線コネクタ 414"/>
        <xdr:cNvCxnSpPr/>
      </xdr:nvCxnSpPr>
      <xdr:spPr>
        <a:xfrm flipV="1">
          <a:off x="21323300" y="10682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100710</xdr:rowOff>
    </xdr:from>
    <xdr:ext cx="469744" cy="259045"/>
    <xdr:sp macro="" textlink="">
      <xdr:nvSpPr>
        <xdr:cNvPr id="416" name="n_1mainValue【保健センター・保健所】&#10;一人当たり面積"/>
        <xdr:cNvSpPr txBox="1"/>
      </xdr:nvSpPr>
      <xdr:spPr>
        <a:xfrm>
          <a:off x="21075727"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8" name="テキスト ボックス 4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8" name="テキスト ボックス 4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42" name="直線コネクタ 441"/>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43"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44" name="直線コネクタ 443"/>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6" name="直線コネクタ 44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101616</xdr:rowOff>
    </xdr:from>
    <xdr:ext cx="405111" cy="259045"/>
    <xdr:sp macro="" textlink="">
      <xdr:nvSpPr>
        <xdr:cNvPr id="447" name="【消防施設】&#10;有形固定資産減価償却率平均値テキスト"/>
        <xdr:cNvSpPr txBox="1"/>
      </xdr:nvSpPr>
      <xdr:spPr>
        <a:xfrm>
          <a:off x="16357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48" name="フローチャート: 判断 447"/>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49" name="フローチャート: 判断 448"/>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50"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51" name="フローチャート: 判断 450"/>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52"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458" name="楕円 457"/>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459" name="【消防施設】&#10;有形固定資産減価償却率該当値テキスト"/>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460" name="楕円 459"/>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51163</xdr:rowOff>
    </xdr:from>
    <xdr:to>
      <xdr:col>85</xdr:col>
      <xdr:colOff>127000</xdr:colOff>
      <xdr:row>84</xdr:row>
      <xdr:rowOff>91984</xdr:rowOff>
    </xdr:to>
    <xdr:cxnSp macro="">
      <xdr:nvCxnSpPr>
        <xdr:cNvPr id="461" name="直線コネクタ 460"/>
        <xdr:cNvCxnSpPr/>
      </xdr:nvCxnSpPr>
      <xdr:spPr>
        <a:xfrm flipV="1">
          <a:off x="15481300" y="144529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133911</xdr:rowOff>
    </xdr:from>
    <xdr:ext cx="405111" cy="259045"/>
    <xdr:sp macro="" textlink="">
      <xdr:nvSpPr>
        <xdr:cNvPr id="462" name="n_1mainValue【消防施設】&#10;有形固定資産減価償却率"/>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3" name="直線コネクタ 47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4" name="テキスト ボックス 47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5" name="直線コネクタ 47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6" name="テキスト ボックス 47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7" name="直線コネクタ 47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8" name="テキスト ボックス 47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9" name="直線コネクタ 47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0" name="テキスト ボックス 47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1" name="直線コネクタ 48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2" name="テキスト ボックス 48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3" name="直線コネクタ 48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4" name="テキスト ボックス 48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88" name="直線コネクタ 487"/>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89"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90" name="直線コネクタ 489"/>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91"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92" name="直線コネクタ 491"/>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93"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94" name="フローチャート: 判断 493"/>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95" name="フローチャート: 判断 494"/>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96"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97" name="フローチャート: 判断 496"/>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98"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139156</xdr:rowOff>
    </xdr:from>
    <xdr:to>
      <xdr:col>116</xdr:col>
      <xdr:colOff>114300</xdr:colOff>
      <xdr:row>78</xdr:row>
      <xdr:rowOff>69306</xdr:rowOff>
    </xdr:to>
    <xdr:sp macro="" textlink="">
      <xdr:nvSpPr>
        <xdr:cNvPr id="504" name="楕円 503"/>
        <xdr:cNvSpPr/>
      </xdr:nvSpPr>
      <xdr:spPr>
        <a:xfrm>
          <a:off x="221107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92183</xdr:rowOff>
    </xdr:from>
    <xdr:ext cx="469744" cy="259045"/>
    <xdr:sp macro="" textlink="">
      <xdr:nvSpPr>
        <xdr:cNvPr id="505" name="【消防施設】&#10;一人当たり面積該当値テキスト"/>
        <xdr:cNvSpPr txBox="1"/>
      </xdr:nvSpPr>
      <xdr:spPr>
        <a:xfrm>
          <a:off x="22199600" y="132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165281</xdr:rowOff>
    </xdr:from>
    <xdr:to>
      <xdr:col>112</xdr:col>
      <xdr:colOff>38100</xdr:colOff>
      <xdr:row>78</xdr:row>
      <xdr:rowOff>95431</xdr:rowOff>
    </xdr:to>
    <xdr:sp macro="" textlink="">
      <xdr:nvSpPr>
        <xdr:cNvPr id="506" name="楕円 505"/>
        <xdr:cNvSpPr/>
      </xdr:nvSpPr>
      <xdr:spPr>
        <a:xfrm>
          <a:off x="21272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18506</xdr:rowOff>
    </xdr:from>
    <xdr:to>
      <xdr:col>116</xdr:col>
      <xdr:colOff>63500</xdr:colOff>
      <xdr:row>78</xdr:row>
      <xdr:rowOff>44631</xdr:rowOff>
    </xdr:to>
    <xdr:cxnSp macro="">
      <xdr:nvCxnSpPr>
        <xdr:cNvPr id="507" name="直線コネクタ 506"/>
        <xdr:cNvCxnSpPr/>
      </xdr:nvCxnSpPr>
      <xdr:spPr>
        <a:xfrm flipV="1">
          <a:off x="21323300" y="133916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111958</xdr:rowOff>
    </xdr:from>
    <xdr:ext cx="469744" cy="259045"/>
    <xdr:sp macro="" textlink="">
      <xdr:nvSpPr>
        <xdr:cNvPr id="508" name="n_1mainValue【消防施設】&#10;一人当たり面積"/>
        <xdr:cNvSpPr txBox="1"/>
      </xdr:nvSpPr>
      <xdr:spPr>
        <a:xfrm>
          <a:off x="21075727" y="131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7" name="テキスト ボックス 5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31" name="直線コネクタ 530"/>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3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33" name="直線コネクタ 53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4"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5" name="直線コネクタ 53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36"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37" name="フローチャート: 判断 536"/>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38" name="フローチャート: 判断 537"/>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39"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40" name="フローチャート: 判断 539"/>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41"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547" name="楕円 546"/>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548" name="【庁舎】&#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112268</xdr:rowOff>
    </xdr:from>
    <xdr:to>
      <xdr:col>81</xdr:col>
      <xdr:colOff>101600</xdr:colOff>
      <xdr:row>102</xdr:row>
      <xdr:rowOff>42418</xdr:rowOff>
    </xdr:to>
    <xdr:sp macro="" textlink="">
      <xdr:nvSpPr>
        <xdr:cNvPr id="549" name="楕円 548"/>
        <xdr:cNvSpPr/>
      </xdr:nvSpPr>
      <xdr:spPr>
        <a:xfrm>
          <a:off x="154305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101</xdr:row>
      <xdr:rowOff>163068</xdr:rowOff>
    </xdr:to>
    <xdr:cxnSp macro="">
      <xdr:nvCxnSpPr>
        <xdr:cNvPr id="550" name="直線コネクタ 549"/>
        <xdr:cNvCxnSpPr/>
      </xdr:nvCxnSpPr>
      <xdr:spPr>
        <a:xfrm flipV="1">
          <a:off x="15481300" y="1744980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58945</xdr:rowOff>
    </xdr:from>
    <xdr:ext cx="405111" cy="259045"/>
    <xdr:sp macro="" textlink="">
      <xdr:nvSpPr>
        <xdr:cNvPr id="551" name="n_1mainValue【庁舎】&#10;有形固定資産減価償却率"/>
        <xdr:cNvSpPr txBox="1"/>
      </xdr:nvSpPr>
      <xdr:spPr>
        <a:xfrm>
          <a:off x="15266044" y="172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2" name="テキスト ボックス 56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4" name="テキスト ボックス 5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78" name="直線コネクタ 577"/>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79"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80" name="直線コネクタ 579"/>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81"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82" name="直線コネクタ 581"/>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83"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84" name="フローチャート: 判断 583"/>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85" name="フローチャート: 判断 584"/>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86"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87" name="フローチャート: 判断 586"/>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88"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35198</xdr:rowOff>
    </xdr:from>
    <xdr:to>
      <xdr:col>116</xdr:col>
      <xdr:colOff>114300</xdr:colOff>
      <xdr:row>104</xdr:row>
      <xdr:rowOff>136798</xdr:rowOff>
    </xdr:to>
    <xdr:sp macro="" textlink="">
      <xdr:nvSpPr>
        <xdr:cNvPr id="594" name="楕円 593"/>
        <xdr:cNvSpPr/>
      </xdr:nvSpPr>
      <xdr:spPr>
        <a:xfrm>
          <a:off x="22110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58075</xdr:rowOff>
    </xdr:from>
    <xdr:ext cx="469744" cy="259045"/>
    <xdr:sp macro="" textlink="">
      <xdr:nvSpPr>
        <xdr:cNvPr id="595" name="【庁舎】&#10;一人当たり面積該当値テキスト"/>
        <xdr:cNvSpPr txBox="1"/>
      </xdr:nvSpPr>
      <xdr:spPr>
        <a:xfrm>
          <a:off x="22199600" y="1771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54792</xdr:rowOff>
    </xdr:from>
    <xdr:to>
      <xdr:col>112</xdr:col>
      <xdr:colOff>38100</xdr:colOff>
      <xdr:row>104</xdr:row>
      <xdr:rowOff>156392</xdr:rowOff>
    </xdr:to>
    <xdr:sp macro="" textlink="">
      <xdr:nvSpPr>
        <xdr:cNvPr id="596" name="楕円 595"/>
        <xdr:cNvSpPr/>
      </xdr:nvSpPr>
      <xdr:spPr>
        <a:xfrm>
          <a:off x="2127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85998</xdr:rowOff>
    </xdr:from>
    <xdr:to>
      <xdr:col>116</xdr:col>
      <xdr:colOff>63500</xdr:colOff>
      <xdr:row>104</xdr:row>
      <xdr:rowOff>105592</xdr:rowOff>
    </xdr:to>
    <xdr:cxnSp macro="">
      <xdr:nvCxnSpPr>
        <xdr:cNvPr id="597" name="直線コネクタ 596"/>
        <xdr:cNvCxnSpPr/>
      </xdr:nvCxnSpPr>
      <xdr:spPr>
        <a:xfrm flipV="1">
          <a:off x="21323300" y="1791679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1469</xdr:rowOff>
    </xdr:from>
    <xdr:ext cx="469744" cy="259045"/>
    <xdr:sp macro="" textlink="">
      <xdr:nvSpPr>
        <xdr:cNvPr id="598" name="n_1mainValue【庁舎】&#10;一人当たり面積"/>
        <xdr:cNvSpPr txBox="1"/>
      </xdr:nvSpPr>
      <xdr:spPr>
        <a:xfrm>
          <a:off x="21075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体育施設や消防施設については、耐震化の改修及び新設したことから、有形固定資産減価償却率は低くなっているが、昭和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年に建築された庁舎については、現在耐震改修を予定しているため、減価償却率が来年度以降は減少する見込みである。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また、福祉施設である町内の公園等については、減価償却率が高いものの定期的に草刈や遊具等の点検を行っているため、使用上は問題はない。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8,570
8,488
183.21
6,385,767
6,323,006
48,994
3,943,831
6,980,065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45.37</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今後も税収の増加が見込めないことから、投資的経費や補助金等に係る歳出の徹底的な見直しを行い、財政の健全化を図る。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分子にある人件費について、職員数の増減は横ばいであるものの、定年退職者の再任用に伴い、全体人件費は減少傾向にある。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また、扶助費について減少となったが、公債費が増加したことにより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今後は公共施設の老朽化に伴う更新等が控えていることから、公債費の増加が見込まれるため、物件費などの経常経費の抑制に努める。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16721</xdr:rowOff>
    </xdr:to>
    <xdr:cxnSp macro="">
      <xdr:nvCxnSpPr>
        <xdr:cNvPr id="133" name="直線コネクタ 132"/>
        <xdr:cNvCxnSpPr/>
      </xdr:nvCxnSpPr>
      <xdr:spPr>
        <a:xfrm>
          <a:off x="4114800" y="1115695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28787</xdr:rowOff>
    </xdr:to>
    <xdr:cxnSp macro="">
      <xdr:nvCxnSpPr>
        <xdr:cNvPr id="136" name="直線コネクタ 135"/>
        <xdr:cNvCxnSpPr/>
      </xdr:nvCxnSpPr>
      <xdr:spPr>
        <a:xfrm flipV="1">
          <a:off x="3225800" y="1115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73025</xdr:rowOff>
    </xdr:to>
    <xdr:cxnSp macro="">
      <xdr:nvCxnSpPr>
        <xdr:cNvPr id="139" name="直線コネクタ 138"/>
        <xdr:cNvCxnSpPr/>
      </xdr:nvCxnSpPr>
      <xdr:spPr>
        <a:xfrm flipV="1">
          <a:off x="2336800" y="1117303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73025</xdr:rowOff>
    </xdr:to>
    <xdr:cxnSp macro="">
      <xdr:nvCxnSpPr>
        <xdr:cNvPr id="142" name="直線コネクタ 141"/>
        <xdr:cNvCxnSpPr/>
      </xdr:nvCxnSpPr>
      <xdr:spPr>
        <a:xfrm>
          <a:off x="1447800" y="11181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137371</xdr:rowOff>
    </xdr:from>
    <xdr:to>
      <xdr:col>23</xdr:col>
      <xdr:colOff>184150</xdr:colOff>
      <xdr:row>65</xdr:row>
      <xdr:rowOff>67521</xdr:rowOff>
    </xdr:to>
    <xdr:sp macro="" textlink="">
      <xdr:nvSpPr>
        <xdr:cNvPr id="152" name="楕円 151"/>
        <xdr:cNvSpPr/>
      </xdr:nvSpPr>
      <xdr:spPr>
        <a:xfrm>
          <a:off x="4902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153898</xdr:rowOff>
    </xdr:from>
    <xdr:ext cx="762000" cy="259045"/>
    <xdr:sp macro="" textlink="">
      <xdr:nvSpPr>
        <xdr:cNvPr id="153" name="財政構造の弾力性該当値テキスト"/>
        <xdr:cNvSpPr txBox="1"/>
      </xdr:nvSpPr>
      <xdr:spPr>
        <a:xfrm>
          <a:off x="50419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4" name="楕円 153"/>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5" name="テキスト ボックス 154"/>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6" name="楕円 155"/>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7" name="テキスト ボックス 156"/>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8" name="楕円 157"/>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59" name="テキスト ボックス 158"/>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0" name="楕円 159"/>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1" name="テキスト ボックス 160"/>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人口一人当たりの平均については、類似団体より下回っているが、前年度比より</a:t>
          </a:r>
          <a:r>
            <a:rPr kumimoji="1" lang="en-US" altLang="ja-JP" sz="1300">
              <a:latin typeface="ＭＳ Ｐゴシック" panose="020B0600070205080204" pitchFamily="50" charset="-128"/>
              <a:ea typeface="ＭＳ Ｐゴシック" panose="020B0600070205080204" pitchFamily="50" charset="-128"/>
            </a:rPr>
            <a:t>25,794</a:t>
          </a:r>
          <a:r>
            <a:rPr kumimoji="1" lang="ja-JP" altLang="en-US" sz="1300">
              <a:latin typeface="ＭＳ Ｐゴシック" panose="020B0600070205080204" pitchFamily="50" charset="-128"/>
              <a:ea typeface="ＭＳ Ｐゴシック" panose="020B0600070205080204" pitchFamily="50" charset="-128"/>
            </a:rPr>
            <a:t>円増加した要因は主に人口減少及び物件費の増加による。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人件費について、職員数は再任用制度を導入し適切な定員管理を行っているため増減の変動はないが、再任用職員の増加に伴い人件費は減少傾向にある。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物件費について、委託料の増加が主であり、事業の見直しを行い、抑制を図る必要がある。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153708</xdr:rowOff>
    </xdr:from>
    <xdr:to>
      <xdr:col>23</xdr:col>
      <xdr:colOff>133350</xdr:colOff>
      <xdr:row>82</xdr:row>
      <xdr:rowOff>85993</xdr:rowOff>
    </xdr:to>
    <xdr:cxnSp macro="">
      <xdr:nvCxnSpPr>
        <xdr:cNvPr id="196" name="直線コネクタ 195"/>
        <xdr:cNvCxnSpPr/>
      </xdr:nvCxnSpPr>
      <xdr:spPr>
        <a:xfrm>
          <a:off x="4114800" y="14041158"/>
          <a:ext cx="838200" cy="10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153708</xdr:rowOff>
    </xdr:from>
    <xdr:to>
      <xdr:col>19</xdr:col>
      <xdr:colOff>133350</xdr:colOff>
      <xdr:row>82</xdr:row>
      <xdr:rowOff>11364</xdr:rowOff>
    </xdr:to>
    <xdr:cxnSp macro="">
      <xdr:nvCxnSpPr>
        <xdr:cNvPr id="199" name="直線コネクタ 198"/>
        <xdr:cNvCxnSpPr/>
      </xdr:nvCxnSpPr>
      <xdr:spPr>
        <a:xfrm flipV="1">
          <a:off x="3225800" y="14041158"/>
          <a:ext cx="889000" cy="2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11364</xdr:rowOff>
    </xdr:from>
    <xdr:to>
      <xdr:col>15</xdr:col>
      <xdr:colOff>82550</xdr:colOff>
      <xdr:row>82</xdr:row>
      <xdr:rowOff>31817</xdr:rowOff>
    </xdr:to>
    <xdr:cxnSp macro="">
      <xdr:nvCxnSpPr>
        <xdr:cNvPr id="202" name="直線コネクタ 201"/>
        <xdr:cNvCxnSpPr/>
      </xdr:nvCxnSpPr>
      <xdr:spPr>
        <a:xfrm flipV="1">
          <a:off x="2336800" y="14070264"/>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135471</xdr:rowOff>
    </xdr:from>
    <xdr:to>
      <xdr:col>11</xdr:col>
      <xdr:colOff>31750</xdr:colOff>
      <xdr:row>82</xdr:row>
      <xdr:rowOff>31817</xdr:rowOff>
    </xdr:to>
    <xdr:cxnSp macro="">
      <xdr:nvCxnSpPr>
        <xdr:cNvPr id="205" name="直線コネクタ 204"/>
        <xdr:cNvCxnSpPr/>
      </xdr:nvCxnSpPr>
      <xdr:spPr>
        <a:xfrm>
          <a:off x="1447800" y="14022921"/>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35193</xdr:rowOff>
    </xdr:from>
    <xdr:to>
      <xdr:col>23</xdr:col>
      <xdr:colOff>184150</xdr:colOff>
      <xdr:row>82</xdr:row>
      <xdr:rowOff>136793</xdr:rowOff>
    </xdr:to>
    <xdr:sp macro="" textlink="">
      <xdr:nvSpPr>
        <xdr:cNvPr id="215" name="楕円 214"/>
        <xdr:cNvSpPr/>
      </xdr:nvSpPr>
      <xdr:spPr>
        <a:xfrm>
          <a:off x="4902200" y="14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51720</xdr:rowOff>
    </xdr:from>
    <xdr:ext cx="762000" cy="259045"/>
    <xdr:sp macro="" textlink="">
      <xdr:nvSpPr>
        <xdr:cNvPr id="216" name="人件費・物件費等の状況該当値テキスト"/>
        <xdr:cNvSpPr txBox="1"/>
      </xdr:nvSpPr>
      <xdr:spPr>
        <a:xfrm>
          <a:off x="5041900" y="139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102908</xdr:rowOff>
    </xdr:from>
    <xdr:to>
      <xdr:col>19</xdr:col>
      <xdr:colOff>184150</xdr:colOff>
      <xdr:row>82</xdr:row>
      <xdr:rowOff>33058</xdr:rowOff>
    </xdr:to>
    <xdr:sp macro="" textlink="">
      <xdr:nvSpPr>
        <xdr:cNvPr id="217" name="楕円 216"/>
        <xdr:cNvSpPr/>
      </xdr:nvSpPr>
      <xdr:spPr>
        <a:xfrm>
          <a:off x="4064000" y="139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43235</xdr:rowOff>
    </xdr:from>
    <xdr:ext cx="736600" cy="259045"/>
    <xdr:sp macro="" textlink="">
      <xdr:nvSpPr>
        <xdr:cNvPr id="218" name="テキスト ボックス 217"/>
        <xdr:cNvSpPr txBox="1"/>
      </xdr:nvSpPr>
      <xdr:spPr>
        <a:xfrm>
          <a:off x="3733800" y="1375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132014</xdr:rowOff>
    </xdr:from>
    <xdr:to>
      <xdr:col>15</xdr:col>
      <xdr:colOff>133350</xdr:colOff>
      <xdr:row>82</xdr:row>
      <xdr:rowOff>62164</xdr:rowOff>
    </xdr:to>
    <xdr:sp macro="" textlink="">
      <xdr:nvSpPr>
        <xdr:cNvPr id="219" name="楕円 218"/>
        <xdr:cNvSpPr/>
      </xdr:nvSpPr>
      <xdr:spPr>
        <a:xfrm>
          <a:off x="3175000" y="140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72341</xdr:rowOff>
    </xdr:from>
    <xdr:ext cx="762000" cy="259045"/>
    <xdr:sp macro="" textlink="">
      <xdr:nvSpPr>
        <xdr:cNvPr id="220" name="テキスト ボックス 219"/>
        <xdr:cNvSpPr txBox="1"/>
      </xdr:nvSpPr>
      <xdr:spPr>
        <a:xfrm>
          <a:off x="2844800" y="1378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152467</xdr:rowOff>
    </xdr:from>
    <xdr:to>
      <xdr:col>11</xdr:col>
      <xdr:colOff>82550</xdr:colOff>
      <xdr:row>82</xdr:row>
      <xdr:rowOff>82617</xdr:rowOff>
    </xdr:to>
    <xdr:sp macro="" textlink="">
      <xdr:nvSpPr>
        <xdr:cNvPr id="221" name="楕円 220"/>
        <xdr:cNvSpPr/>
      </xdr:nvSpPr>
      <xdr:spPr>
        <a:xfrm>
          <a:off x="2286000" y="140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92794</xdr:rowOff>
    </xdr:from>
    <xdr:ext cx="762000" cy="259045"/>
    <xdr:sp macro="" textlink="">
      <xdr:nvSpPr>
        <xdr:cNvPr id="222" name="テキスト ボックス 221"/>
        <xdr:cNvSpPr txBox="1"/>
      </xdr:nvSpPr>
      <xdr:spPr>
        <a:xfrm>
          <a:off x="1955800" y="1380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84671</xdr:rowOff>
    </xdr:from>
    <xdr:to>
      <xdr:col>7</xdr:col>
      <xdr:colOff>31750</xdr:colOff>
      <xdr:row>82</xdr:row>
      <xdr:rowOff>14821</xdr:rowOff>
    </xdr:to>
    <xdr:sp macro="" textlink="">
      <xdr:nvSpPr>
        <xdr:cNvPr id="223" name="楕円 222"/>
        <xdr:cNvSpPr/>
      </xdr:nvSpPr>
      <xdr:spPr>
        <a:xfrm>
          <a:off x="1397000" y="139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24998</xdr:rowOff>
    </xdr:from>
    <xdr:ext cx="762000" cy="259045"/>
    <xdr:sp macro="" textlink="">
      <xdr:nvSpPr>
        <xdr:cNvPr id="224" name="テキスト ボックス 223"/>
        <xdr:cNvSpPr txBox="1"/>
      </xdr:nvSpPr>
      <xdr:spPr>
        <a:xfrm>
          <a:off x="1066800" y="1374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ラスパイレス指数については、従来からの給与水準が低かったことから類似団体平均と比較して大幅に下回っている。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16632</xdr:rowOff>
    </xdr:from>
    <xdr:to>
      <xdr:col>81</xdr:col>
      <xdr:colOff>44450</xdr:colOff>
      <xdr:row>81</xdr:row>
      <xdr:rowOff>16632</xdr:rowOff>
    </xdr:to>
    <xdr:cxnSp macro="">
      <xdr:nvCxnSpPr>
        <xdr:cNvPr id="260" name="直線コネクタ 259"/>
        <xdr:cNvCxnSpPr/>
      </xdr:nvCxnSpPr>
      <xdr:spPr>
        <a:xfrm>
          <a:off x="16179800" y="13904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153609</xdr:rowOff>
    </xdr:from>
    <xdr:to>
      <xdr:col>77</xdr:col>
      <xdr:colOff>44450</xdr:colOff>
      <xdr:row>81</xdr:row>
      <xdr:rowOff>16632</xdr:rowOff>
    </xdr:to>
    <xdr:cxnSp macro="">
      <xdr:nvCxnSpPr>
        <xdr:cNvPr id="263" name="直線コネクタ 262"/>
        <xdr:cNvCxnSpPr/>
      </xdr:nvCxnSpPr>
      <xdr:spPr>
        <a:xfrm>
          <a:off x="15290800" y="138696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80</xdr:row>
      <xdr:rowOff>153609</xdr:rowOff>
    </xdr:to>
    <xdr:cxnSp macro="">
      <xdr:nvCxnSpPr>
        <xdr:cNvPr id="266" name="直線コネクタ 265"/>
        <xdr:cNvCxnSpPr/>
      </xdr:nvCxnSpPr>
      <xdr:spPr>
        <a:xfrm>
          <a:off x="14401800" y="138121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96157</xdr:rowOff>
    </xdr:to>
    <xdr:cxnSp macro="">
      <xdr:nvCxnSpPr>
        <xdr:cNvPr id="269" name="直線コネクタ 268"/>
        <xdr:cNvCxnSpPr/>
      </xdr:nvCxnSpPr>
      <xdr:spPr>
        <a:xfrm>
          <a:off x="13512800" y="137202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137282</xdr:rowOff>
    </xdr:from>
    <xdr:to>
      <xdr:col>81</xdr:col>
      <xdr:colOff>95250</xdr:colOff>
      <xdr:row>81</xdr:row>
      <xdr:rowOff>67432</xdr:rowOff>
    </xdr:to>
    <xdr:sp macro="" textlink="">
      <xdr:nvSpPr>
        <xdr:cNvPr id="279" name="楕円 278"/>
        <xdr:cNvSpPr/>
      </xdr:nvSpPr>
      <xdr:spPr>
        <a:xfrm>
          <a:off x="169672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153809</xdr:rowOff>
    </xdr:from>
    <xdr:ext cx="762000" cy="259045"/>
    <xdr:sp macro="" textlink="">
      <xdr:nvSpPr>
        <xdr:cNvPr id="280" name="給与水準   （国との比較）該当値テキスト"/>
        <xdr:cNvSpPr txBox="1"/>
      </xdr:nvSpPr>
      <xdr:spPr>
        <a:xfrm>
          <a:off x="17106900" y="1369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137282</xdr:rowOff>
    </xdr:from>
    <xdr:to>
      <xdr:col>77</xdr:col>
      <xdr:colOff>95250</xdr:colOff>
      <xdr:row>81</xdr:row>
      <xdr:rowOff>67432</xdr:rowOff>
    </xdr:to>
    <xdr:sp macro="" textlink="">
      <xdr:nvSpPr>
        <xdr:cNvPr id="281" name="楕円 280"/>
        <xdr:cNvSpPr/>
      </xdr:nvSpPr>
      <xdr:spPr>
        <a:xfrm>
          <a:off x="16129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77609</xdr:rowOff>
    </xdr:from>
    <xdr:ext cx="736600" cy="259045"/>
    <xdr:sp macro="" textlink="">
      <xdr:nvSpPr>
        <xdr:cNvPr id="282" name="テキスト ボックス 281"/>
        <xdr:cNvSpPr txBox="1"/>
      </xdr:nvSpPr>
      <xdr:spPr>
        <a:xfrm>
          <a:off x="15798800" y="1362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102809</xdr:rowOff>
    </xdr:from>
    <xdr:to>
      <xdr:col>73</xdr:col>
      <xdr:colOff>44450</xdr:colOff>
      <xdr:row>81</xdr:row>
      <xdr:rowOff>32959</xdr:rowOff>
    </xdr:to>
    <xdr:sp macro="" textlink="">
      <xdr:nvSpPr>
        <xdr:cNvPr id="283" name="楕円 282"/>
        <xdr:cNvSpPr/>
      </xdr:nvSpPr>
      <xdr:spPr>
        <a:xfrm>
          <a:off x="15240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43136</xdr:rowOff>
    </xdr:from>
    <xdr:ext cx="762000" cy="259045"/>
    <xdr:sp macro="" textlink="">
      <xdr:nvSpPr>
        <xdr:cNvPr id="284" name="テキスト ボックス 283"/>
        <xdr:cNvSpPr txBox="1"/>
      </xdr:nvSpPr>
      <xdr:spPr>
        <a:xfrm>
          <a:off x="14909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5" name="楕円 284"/>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6" name="テキスト ボックス 285"/>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7" name="楕円 286"/>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8" name="テキスト ボックス 287"/>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類似団体平均より下回っているが、職員数については平成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年度より再任用制度を活用し、新規採用者と退職者の平準化を図っている。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また、年齢構成についても偏っていたが、中途採用や毎年度の新規採用により平準化を進めている。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59055</xdr:rowOff>
    </xdr:to>
    <xdr:cxnSp macro="">
      <xdr:nvCxnSpPr>
        <xdr:cNvPr id="323" name="直線コネクタ 322"/>
        <xdr:cNvCxnSpPr/>
      </xdr:nvCxnSpPr>
      <xdr:spPr>
        <a:xfrm>
          <a:off x="16179800" y="1050141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51816</xdr:rowOff>
    </xdr:to>
    <xdr:cxnSp macro="">
      <xdr:nvCxnSpPr>
        <xdr:cNvPr id="326" name="直線コネクタ 325"/>
        <xdr:cNvCxnSpPr/>
      </xdr:nvCxnSpPr>
      <xdr:spPr>
        <a:xfrm flipV="1">
          <a:off x="15290800" y="1050141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50207</xdr:rowOff>
    </xdr:from>
    <xdr:to>
      <xdr:col>72</xdr:col>
      <xdr:colOff>203200</xdr:colOff>
      <xdr:row>61</xdr:row>
      <xdr:rowOff>51816</xdr:rowOff>
    </xdr:to>
    <xdr:cxnSp macro="">
      <xdr:nvCxnSpPr>
        <xdr:cNvPr id="329" name="直線コネクタ 328"/>
        <xdr:cNvCxnSpPr/>
      </xdr:nvCxnSpPr>
      <xdr:spPr>
        <a:xfrm>
          <a:off x="14401800" y="1050865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50207</xdr:rowOff>
    </xdr:from>
    <xdr:to>
      <xdr:col>68</xdr:col>
      <xdr:colOff>152400</xdr:colOff>
      <xdr:row>61</xdr:row>
      <xdr:rowOff>79163</xdr:rowOff>
    </xdr:to>
    <xdr:cxnSp macro="">
      <xdr:nvCxnSpPr>
        <xdr:cNvPr id="332" name="直線コネクタ 331"/>
        <xdr:cNvCxnSpPr/>
      </xdr:nvCxnSpPr>
      <xdr:spPr>
        <a:xfrm flipV="1">
          <a:off x="13512800" y="1050865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42" name="楕円 341"/>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43"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44" name="楕円 343"/>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103946</xdr:rowOff>
    </xdr:from>
    <xdr:ext cx="736600" cy="259045"/>
    <xdr:sp macro="" textlink="">
      <xdr:nvSpPr>
        <xdr:cNvPr id="345" name="テキスト ボックス 344"/>
        <xdr:cNvSpPr txBox="1"/>
      </xdr:nvSpPr>
      <xdr:spPr>
        <a:xfrm>
          <a:off x="15798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1016</xdr:rowOff>
    </xdr:from>
    <xdr:to>
      <xdr:col>73</xdr:col>
      <xdr:colOff>44450</xdr:colOff>
      <xdr:row>61</xdr:row>
      <xdr:rowOff>102616</xdr:rowOff>
    </xdr:to>
    <xdr:sp macro="" textlink="">
      <xdr:nvSpPr>
        <xdr:cNvPr id="346" name="楕円 345"/>
        <xdr:cNvSpPr/>
      </xdr:nvSpPr>
      <xdr:spPr>
        <a:xfrm>
          <a:off x="15240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112793</xdr:rowOff>
    </xdr:from>
    <xdr:ext cx="762000" cy="259045"/>
    <xdr:sp macro="" textlink="">
      <xdr:nvSpPr>
        <xdr:cNvPr id="347" name="テキスト ボックス 346"/>
        <xdr:cNvSpPr txBox="1"/>
      </xdr:nvSpPr>
      <xdr:spPr>
        <a:xfrm>
          <a:off x="14909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170857</xdr:rowOff>
    </xdr:from>
    <xdr:to>
      <xdr:col>68</xdr:col>
      <xdr:colOff>203200</xdr:colOff>
      <xdr:row>61</xdr:row>
      <xdr:rowOff>101007</xdr:rowOff>
    </xdr:to>
    <xdr:sp macro="" textlink="">
      <xdr:nvSpPr>
        <xdr:cNvPr id="348" name="楕円 347"/>
        <xdr:cNvSpPr/>
      </xdr:nvSpPr>
      <xdr:spPr>
        <a:xfrm>
          <a:off x="14351000" y="104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111184</xdr:rowOff>
    </xdr:from>
    <xdr:ext cx="762000" cy="259045"/>
    <xdr:sp macro="" textlink="">
      <xdr:nvSpPr>
        <xdr:cNvPr id="349" name="テキスト ボックス 348"/>
        <xdr:cNvSpPr txBox="1"/>
      </xdr:nvSpPr>
      <xdr:spPr>
        <a:xfrm>
          <a:off x="14020800" y="102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50" name="楕円 349"/>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51" name="テキスト ボックス 350"/>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の適正化を図るため、地方債の発行あたっては過疎対策事業債等の普通交付税措置率が高いものを優先し、措置率の低いものについては、極力借入を行わないよう抑制に努めてきたことから、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今後は新規地方債の発行について、増加することが見込まれるため、引き続き措置率の高い地方債を優先し、現状維持を努める。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89323</xdr:rowOff>
    </xdr:to>
    <xdr:cxnSp macro="">
      <xdr:nvCxnSpPr>
        <xdr:cNvPr id="385" name="直線コネクタ 384"/>
        <xdr:cNvCxnSpPr/>
      </xdr:nvCxnSpPr>
      <xdr:spPr>
        <a:xfrm flipV="1">
          <a:off x="16179800" y="675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40</xdr:row>
      <xdr:rowOff>38523</xdr:rowOff>
    </xdr:to>
    <xdr:cxnSp macro="">
      <xdr:nvCxnSpPr>
        <xdr:cNvPr id="388" name="直線コネクタ 387"/>
        <xdr:cNvCxnSpPr/>
      </xdr:nvCxnSpPr>
      <xdr:spPr>
        <a:xfrm flipV="1">
          <a:off x="15290800" y="67758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41</xdr:row>
      <xdr:rowOff>27940</xdr:rowOff>
    </xdr:to>
    <xdr:cxnSp macro="">
      <xdr:nvCxnSpPr>
        <xdr:cNvPr id="391" name="直線コネクタ 390"/>
        <xdr:cNvCxnSpPr/>
      </xdr:nvCxnSpPr>
      <xdr:spPr>
        <a:xfrm flipV="1">
          <a:off x="14401800" y="68965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41487</xdr:rowOff>
    </xdr:to>
    <xdr:cxnSp macro="">
      <xdr:nvCxnSpPr>
        <xdr:cNvPr id="394" name="直線コネクタ 393"/>
        <xdr:cNvCxnSpPr/>
      </xdr:nvCxnSpPr>
      <xdr:spPr>
        <a:xfrm flipV="1">
          <a:off x="13512800" y="705739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4" name="楕円 403"/>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5"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6" name="楕円 405"/>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7" name="テキスト ボックス 406"/>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8" name="楕円 407"/>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409" name="テキスト ボックス 408"/>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11" name="テキスト ボックス 410"/>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2" name="楕円 411"/>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3" name="テキスト ボックス 412"/>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将来負担比率について、近年減少傾向にあった主な要因は平成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年に実施した建設事業等に係る交付税措置の低い地方債の償還終了が大きく影響している。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今後は老朽化した公共施設等の更新等が控えていることから、新規地方債の発行額の増加が見込まれるため、事業の優先順位を精査・適正化を行い財政の健全化を図る。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125578</xdr:rowOff>
    </xdr:from>
    <xdr:to>
      <xdr:col>81</xdr:col>
      <xdr:colOff>44450</xdr:colOff>
      <xdr:row>19</xdr:row>
      <xdr:rowOff>51613</xdr:rowOff>
    </xdr:to>
    <xdr:cxnSp macro="">
      <xdr:nvCxnSpPr>
        <xdr:cNvPr id="445" name="直線コネクタ 444"/>
        <xdr:cNvCxnSpPr/>
      </xdr:nvCxnSpPr>
      <xdr:spPr>
        <a:xfrm flipV="1">
          <a:off x="16179800" y="3211678"/>
          <a:ext cx="8382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51613</xdr:rowOff>
    </xdr:from>
    <xdr:to>
      <xdr:col>77</xdr:col>
      <xdr:colOff>44450</xdr:colOff>
      <xdr:row>19</xdr:row>
      <xdr:rowOff>100838</xdr:rowOff>
    </xdr:to>
    <xdr:cxnSp macro="">
      <xdr:nvCxnSpPr>
        <xdr:cNvPr id="448" name="直線コネクタ 447"/>
        <xdr:cNvCxnSpPr/>
      </xdr:nvCxnSpPr>
      <xdr:spPr>
        <a:xfrm flipV="1">
          <a:off x="15290800" y="3309163"/>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100838</xdr:rowOff>
    </xdr:from>
    <xdr:to>
      <xdr:col>72</xdr:col>
      <xdr:colOff>203200</xdr:colOff>
      <xdr:row>19</xdr:row>
      <xdr:rowOff>150063</xdr:rowOff>
    </xdr:to>
    <xdr:cxnSp macro="">
      <xdr:nvCxnSpPr>
        <xdr:cNvPr id="451" name="直線コネクタ 450"/>
        <xdr:cNvCxnSpPr/>
      </xdr:nvCxnSpPr>
      <xdr:spPr>
        <a:xfrm flipV="1">
          <a:off x="14401800" y="3358388"/>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150063</xdr:rowOff>
    </xdr:from>
    <xdr:to>
      <xdr:col>68</xdr:col>
      <xdr:colOff>152400</xdr:colOff>
      <xdr:row>20</xdr:row>
      <xdr:rowOff>57760</xdr:rowOff>
    </xdr:to>
    <xdr:cxnSp macro="">
      <xdr:nvCxnSpPr>
        <xdr:cNvPr id="454" name="直線コネクタ 453"/>
        <xdr:cNvCxnSpPr/>
      </xdr:nvCxnSpPr>
      <xdr:spPr>
        <a:xfrm flipV="1">
          <a:off x="13512800" y="3407613"/>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74778</xdr:rowOff>
    </xdr:from>
    <xdr:to>
      <xdr:col>81</xdr:col>
      <xdr:colOff>95250</xdr:colOff>
      <xdr:row>19</xdr:row>
      <xdr:rowOff>4928</xdr:rowOff>
    </xdr:to>
    <xdr:sp macro="" textlink="">
      <xdr:nvSpPr>
        <xdr:cNvPr id="464" name="楕円 463"/>
        <xdr:cNvSpPr/>
      </xdr:nvSpPr>
      <xdr:spPr>
        <a:xfrm>
          <a:off x="16967200" y="31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46855</xdr:rowOff>
    </xdr:from>
    <xdr:ext cx="762000" cy="259045"/>
    <xdr:sp macro="" textlink="">
      <xdr:nvSpPr>
        <xdr:cNvPr id="465" name="将来負担の状況該当値テキスト"/>
        <xdr:cNvSpPr txBox="1"/>
      </xdr:nvSpPr>
      <xdr:spPr>
        <a:xfrm>
          <a:off x="17106900" y="313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813</xdr:rowOff>
    </xdr:from>
    <xdr:to>
      <xdr:col>77</xdr:col>
      <xdr:colOff>95250</xdr:colOff>
      <xdr:row>19</xdr:row>
      <xdr:rowOff>102413</xdr:rowOff>
    </xdr:to>
    <xdr:sp macro="" textlink="">
      <xdr:nvSpPr>
        <xdr:cNvPr id="466" name="楕円 465"/>
        <xdr:cNvSpPr/>
      </xdr:nvSpPr>
      <xdr:spPr>
        <a:xfrm>
          <a:off x="16129000" y="32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87190</xdr:rowOff>
    </xdr:from>
    <xdr:ext cx="736600" cy="259045"/>
    <xdr:sp macro="" textlink="">
      <xdr:nvSpPr>
        <xdr:cNvPr id="467" name="テキスト ボックス 466"/>
        <xdr:cNvSpPr txBox="1"/>
      </xdr:nvSpPr>
      <xdr:spPr>
        <a:xfrm>
          <a:off x="15798800" y="33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50038</xdr:rowOff>
    </xdr:from>
    <xdr:to>
      <xdr:col>73</xdr:col>
      <xdr:colOff>44450</xdr:colOff>
      <xdr:row>19</xdr:row>
      <xdr:rowOff>151638</xdr:rowOff>
    </xdr:to>
    <xdr:sp macro="" textlink="">
      <xdr:nvSpPr>
        <xdr:cNvPr id="468" name="楕円 467"/>
        <xdr:cNvSpPr/>
      </xdr:nvSpPr>
      <xdr:spPr>
        <a:xfrm>
          <a:off x="15240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136415</xdr:rowOff>
    </xdr:from>
    <xdr:ext cx="762000" cy="259045"/>
    <xdr:sp macro="" textlink="">
      <xdr:nvSpPr>
        <xdr:cNvPr id="469" name="テキスト ボックス 468"/>
        <xdr:cNvSpPr txBox="1"/>
      </xdr:nvSpPr>
      <xdr:spPr>
        <a:xfrm>
          <a:off x="14909800" y="33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99263</xdr:rowOff>
    </xdr:from>
    <xdr:to>
      <xdr:col>68</xdr:col>
      <xdr:colOff>203200</xdr:colOff>
      <xdr:row>20</xdr:row>
      <xdr:rowOff>29413</xdr:rowOff>
    </xdr:to>
    <xdr:sp macro="" textlink="">
      <xdr:nvSpPr>
        <xdr:cNvPr id="470" name="楕円 469"/>
        <xdr:cNvSpPr/>
      </xdr:nvSpPr>
      <xdr:spPr>
        <a:xfrm>
          <a:off x="14351000" y="33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14190</xdr:rowOff>
    </xdr:from>
    <xdr:ext cx="762000" cy="259045"/>
    <xdr:sp macro="" textlink="">
      <xdr:nvSpPr>
        <xdr:cNvPr id="471" name="テキスト ボックス 470"/>
        <xdr:cNvSpPr txBox="1"/>
      </xdr:nvSpPr>
      <xdr:spPr>
        <a:xfrm>
          <a:off x="14020800" y="344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6960</xdr:rowOff>
    </xdr:from>
    <xdr:to>
      <xdr:col>64</xdr:col>
      <xdr:colOff>152400</xdr:colOff>
      <xdr:row>20</xdr:row>
      <xdr:rowOff>108560</xdr:rowOff>
    </xdr:to>
    <xdr:sp macro="" textlink="">
      <xdr:nvSpPr>
        <xdr:cNvPr id="472" name="楕円 471"/>
        <xdr:cNvSpPr/>
      </xdr:nvSpPr>
      <xdr:spPr>
        <a:xfrm>
          <a:off x="13462000" y="3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93337</xdr:rowOff>
    </xdr:from>
    <xdr:ext cx="762000" cy="259045"/>
    <xdr:sp macro="" textlink="">
      <xdr:nvSpPr>
        <xdr:cNvPr id="473" name="テキスト ボックス 472"/>
        <xdr:cNvSpPr txBox="1"/>
      </xdr:nvSpPr>
      <xdr:spPr>
        <a:xfrm>
          <a:off x="13131800" y="35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8,570
8,488
183.21
6,385,767
6,323,006
48,994
3,943,831
6,980,065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年度と比較して退職者が少なかったことや、再任用制度を活用し、職員数の増減はないものの、人件費も全体的に減少となった。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今後も、職員の大幅な増加が見込めないことから減少傾向となるが、平成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年度の定年退職者が多く予定されているため、来年度については増加することが予想される。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161290</xdr:rowOff>
    </xdr:to>
    <xdr:cxnSp macro="">
      <xdr:nvCxnSpPr>
        <xdr:cNvPr id="64" name="直線コネクタ 63"/>
        <xdr:cNvCxnSpPr/>
      </xdr:nvCxnSpPr>
      <xdr:spPr>
        <a:xfrm flipV="1">
          <a:off x="3987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40132</xdr:rowOff>
    </xdr:to>
    <xdr:cxnSp macro="">
      <xdr:nvCxnSpPr>
        <xdr:cNvPr id="67" name="直線コネクタ 66"/>
        <xdr:cNvCxnSpPr/>
      </xdr:nvCxnSpPr>
      <xdr:spPr>
        <a:xfrm flipV="1">
          <a:off x="3098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40132</xdr:rowOff>
    </xdr:to>
    <xdr:cxnSp macro="">
      <xdr:nvCxnSpPr>
        <xdr:cNvPr id="70" name="直線コネクタ 69"/>
        <xdr:cNvCxnSpPr/>
      </xdr:nvCxnSpPr>
      <xdr:spPr>
        <a:xfrm>
          <a:off x="2209800" y="6175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3556</xdr:rowOff>
    </xdr:to>
    <xdr:cxnSp macro="">
      <xdr:nvCxnSpPr>
        <xdr:cNvPr id="73" name="直線コネクタ 72"/>
        <xdr:cNvCxnSpPr/>
      </xdr:nvCxnSpPr>
      <xdr:spPr>
        <a:xfrm>
          <a:off x="1320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144797</xdr:rowOff>
    </xdr:from>
    <xdr:ext cx="762000" cy="259045"/>
    <xdr:sp macro="" textlink="">
      <xdr:nvSpPr>
        <xdr:cNvPr id="84" name="人件費該当値テキスト"/>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類似団体の平均よりも下回っているが、前年度よりも</a:t>
          </a:r>
          <a:r>
            <a:rPr kumimoji="1" lang="en-US" altLang="ja-JP" sz="1300" baseline="0">
              <a:latin typeface="ＭＳ Ｐゴシック" panose="020B0600070205080204" pitchFamily="50" charset="-128"/>
              <a:ea typeface="ＭＳ Ｐゴシック" panose="020B0600070205080204" pitchFamily="50" charset="-128"/>
            </a:rPr>
            <a:t>0.8</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年度は固定資産の評価替対応業務に係る委託料や、保育所運営費の増加が主な要因である。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今後は公共施設の統廃合等を検討し、管理に係る経常経費のコスト削減を図る。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109855</xdr:rowOff>
    </xdr:from>
    <xdr:to>
      <xdr:col>82</xdr:col>
      <xdr:colOff>107950</xdr:colOff>
      <xdr:row>13</xdr:row>
      <xdr:rowOff>155575</xdr:rowOff>
    </xdr:to>
    <xdr:cxnSp macro="">
      <xdr:nvCxnSpPr>
        <xdr:cNvPr id="121" name="直線コネクタ 120"/>
        <xdr:cNvCxnSpPr/>
      </xdr:nvCxnSpPr>
      <xdr:spPr>
        <a:xfrm>
          <a:off x="15671800" y="23387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109855</xdr:rowOff>
    </xdr:from>
    <xdr:to>
      <xdr:col>78</xdr:col>
      <xdr:colOff>69850</xdr:colOff>
      <xdr:row>13</xdr:row>
      <xdr:rowOff>167005</xdr:rowOff>
    </xdr:to>
    <xdr:cxnSp macro="">
      <xdr:nvCxnSpPr>
        <xdr:cNvPr id="124" name="直線コネクタ 123"/>
        <xdr:cNvCxnSpPr/>
      </xdr:nvCxnSpPr>
      <xdr:spPr>
        <a:xfrm flipV="1">
          <a:off x="14782800" y="23387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92710</xdr:rowOff>
    </xdr:from>
    <xdr:to>
      <xdr:col>73</xdr:col>
      <xdr:colOff>180975</xdr:colOff>
      <xdr:row>13</xdr:row>
      <xdr:rowOff>167005</xdr:rowOff>
    </xdr:to>
    <xdr:cxnSp macro="">
      <xdr:nvCxnSpPr>
        <xdr:cNvPr id="127" name="直線コネクタ 126"/>
        <xdr:cNvCxnSpPr/>
      </xdr:nvCxnSpPr>
      <xdr:spPr>
        <a:xfrm>
          <a:off x="13893800" y="23215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92710</xdr:rowOff>
    </xdr:from>
    <xdr:to>
      <xdr:col>69</xdr:col>
      <xdr:colOff>92075</xdr:colOff>
      <xdr:row>13</xdr:row>
      <xdr:rowOff>121285</xdr:rowOff>
    </xdr:to>
    <xdr:cxnSp macro="">
      <xdr:nvCxnSpPr>
        <xdr:cNvPr id="130" name="直線コネクタ 129"/>
        <xdr:cNvCxnSpPr/>
      </xdr:nvCxnSpPr>
      <xdr:spPr>
        <a:xfrm flipV="1">
          <a:off x="13004800" y="2321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104775</xdr:rowOff>
    </xdr:from>
    <xdr:to>
      <xdr:col>82</xdr:col>
      <xdr:colOff>158750</xdr:colOff>
      <xdr:row>14</xdr:row>
      <xdr:rowOff>34925</xdr:rowOff>
    </xdr:to>
    <xdr:sp macro="" textlink="">
      <xdr:nvSpPr>
        <xdr:cNvPr id="140" name="楕円 139"/>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13352</xdr:rowOff>
    </xdr:from>
    <xdr:ext cx="762000" cy="259045"/>
    <xdr:sp macro="" textlink="">
      <xdr:nvSpPr>
        <xdr:cNvPr id="141" name="物件費該当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59055</xdr:rowOff>
    </xdr:from>
    <xdr:to>
      <xdr:col>78</xdr:col>
      <xdr:colOff>120650</xdr:colOff>
      <xdr:row>13</xdr:row>
      <xdr:rowOff>160655</xdr:rowOff>
    </xdr:to>
    <xdr:sp macro="" textlink="">
      <xdr:nvSpPr>
        <xdr:cNvPr id="142" name="楕円 141"/>
        <xdr:cNvSpPr/>
      </xdr:nvSpPr>
      <xdr:spPr>
        <a:xfrm>
          <a:off x="15621000" y="2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170832</xdr:rowOff>
    </xdr:from>
    <xdr:ext cx="736600" cy="259045"/>
    <xdr:sp macro="" textlink="">
      <xdr:nvSpPr>
        <xdr:cNvPr id="143" name="テキスト ボックス 142"/>
        <xdr:cNvSpPr txBox="1"/>
      </xdr:nvSpPr>
      <xdr:spPr>
        <a:xfrm>
          <a:off x="15290800" y="205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116205</xdr:rowOff>
    </xdr:from>
    <xdr:to>
      <xdr:col>74</xdr:col>
      <xdr:colOff>31750</xdr:colOff>
      <xdr:row>14</xdr:row>
      <xdr:rowOff>46355</xdr:rowOff>
    </xdr:to>
    <xdr:sp macro="" textlink="">
      <xdr:nvSpPr>
        <xdr:cNvPr id="144" name="楕円 143"/>
        <xdr:cNvSpPr/>
      </xdr:nvSpPr>
      <xdr:spPr>
        <a:xfrm>
          <a:off x="14732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56532</xdr:rowOff>
    </xdr:from>
    <xdr:ext cx="762000" cy="259045"/>
    <xdr:sp macro="" textlink="">
      <xdr:nvSpPr>
        <xdr:cNvPr id="145" name="テキスト ボックス 144"/>
        <xdr:cNvSpPr txBox="1"/>
      </xdr:nvSpPr>
      <xdr:spPr>
        <a:xfrm>
          <a:off x="14401800" y="211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41910</xdr:rowOff>
    </xdr:from>
    <xdr:to>
      <xdr:col>69</xdr:col>
      <xdr:colOff>142875</xdr:colOff>
      <xdr:row>13</xdr:row>
      <xdr:rowOff>143510</xdr:rowOff>
    </xdr:to>
    <xdr:sp macro="" textlink="">
      <xdr:nvSpPr>
        <xdr:cNvPr id="146" name="楕円 145"/>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153687</xdr:rowOff>
    </xdr:from>
    <xdr:ext cx="762000" cy="259045"/>
    <xdr:sp macro="" textlink="">
      <xdr:nvSpPr>
        <xdr:cNvPr id="147" name="テキスト ボックス 146"/>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70485</xdr:rowOff>
    </xdr:from>
    <xdr:to>
      <xdr:col>65</xdr:col>
      <xdr:colOff>53975</xdr:colOff>
      <xdr:row>14</xdr:row>
      <xdr:rowOff>635</xdr:rowOff>
    </xdr:to>
    <xdr:sp macro="" textlink="">
      <xdr:nvSpPr>
        <xdr:cNvPr id="148" name="楕円 147"/>
        <xdr:cNvSpPr/>
      </xdr:nvSpPr>
      <xdr:spPr>
        <a:xfrm>
          <a:off x="12954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10812</xdr:rowOff>
    </xdr:from>
    <xdr:ext cx="762000" cy="259045"/>
    <xdr:sp macro="" textlink="">
      <xdr:nvSpPr>
        <xdr:cNvPr id="149" name="テキスト ボックス 148"/>
        <xdr:cNvSpPr txBox="1"/>
      </xdr:nvSpPr>
      <xdr:spPr>
        <a:xfrm>
          <a:off x="12623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ポイント減少した主な要因は、更正医療給付費の減少に伴うものである。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少子高齢化が進むことから、社会保障関連経費が増加することが予想されるが、人口減少も影響することから、経費の増加は見込まれない。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26988</xdr:rowOff>
    </xdr:from>
    <xdr:to>
      <xdr:col>24</xdr:col>
      <xdr:colOff>25400</xdr:colOff>
      <xdr:row>56</xdr:row>
      <xdr:rowOff>169863</xdr:rowOff>
    </xdr:to>
    <xdr:cxnSp macro="">
      <xdr:nvCxnSpPr>
        <xdr:cNvPr id="185" name="直線コネクタ 184"/>
        <xdr:cNvCxnSpPr/>
      </xdr:nvCxnSpPr>
      <xdr:spPr>
        <a:xfrm flipV="1">
          <a:off x="3987800" y="9628188"/>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155575</xdr:rowOff>
    </xdr:from>
    <xdr:to>
      <xdr:col>19</xdr:col>
      <xdr:colOff>187325</xdr:colOff>
      <xdr:row>56</xdr:row>
      <xdr:rowOff>169863</xdr:rowOff>
    </xdr:to>
    <xdr:cxnSp macro="">
      <xdr:nvCxnSpPr>
        <xdr:cNvPr id="188" name="直線コネクタ 187"/>
        <xdr:cNvCxnSpPr/>
      </xdr:nvCxnSpPr>
      <xdr:spPr>
        <a:xfrm>
          <a:off x="3098800" y="97567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56</xdr:row>
      <xdr:rowOff>155575</xdr:rowOff>
    </xdr:to>
    <xdr:cxnSp macro="">
      <xdr:nvCxnSpPr>
        <xdr:cNvPr id="191" name="直線コネクタ 190"/>
        <xdr:cNvCxnSpPr/>
      </xdr:nvCxnSpPr>
      <xdr:spPr>
        <a:xfrm>
          <a:off x="2209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112713</xdr:rowOff>
    </xdr:to>
    <xdr:cxnSp macro="">
      <xdr:nvCxnSpPr>
        <xdr:cNvPr id="194" name="直線コネクタ 193"/>
        <xdr:cNvCxnSpPr/>
      </xdr:nvCxnSpPr>
      <xdr:spPr>
        <a:xfrm flipV="1">
          <a:off x="1320800" y="96996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147638</xdr:rowOff>
    </xdr:from>
    <xdr:to>
      <xdr:col>24</xdr:col>
      <xdr:colOff>76200</xdr:colOff>
      <xdr:row>56</xdr:row>
      <xdr:rowOff>77788</xdr:rowOff>
    </xdr:to>
    <xdr:sp macro="" textlink="">
      <xdr:nvSpPr>
        <xdr:cNvPr id="204" name="楕円 203"/>
        <xdr:cNvSpPr/>
      </xdr:nvSpPr>
      <xdr:spPr>
        <a:xfrm>
          <a:off x="4775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164165</xdr:rowOff>
    </xdr:from>
    <xdr:ext cx="762000" cy="259045"/>
    <xdr:sp macro="" textlink="">
      <xdr:nvSpPr>
        <xdr:cNvPr id="205" name="扶助費該当値テキスト"/>
        <xdr:cNvSpPr txBox="1"/>
      </xdr:nvSpPr>
      <xdr:spPr>
        <a:xfrm>
          <a:off x="4914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119063</xdr:rowOff>
    </xdr:from>
    <xdr:to>
      <xdr:col>20</xdr:col>
      <xdr:colOff>38100</xdr:colOff>
      <xdr:row>57</xdr:row>
      <xdr:rowOff>49213</xdr:rowOff>
    </xdr:to>
    <xdr:sp macro="" textlink="">
      <xdr:nvSpPr>
        <xdr:cNvPr id="206" name="楕円 205"/>
        <xdr:cNvSpPr/>
      </xdr:nvSpPr>
      <xdr:spPr>
        <a:xfrm>
          <a:off x="3937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33990</xdr:rowOff>
    </xdr:from>
    <xdr:ext cx="736600" cy="259045"/>
    <xdr:sp macro="" textlink="">
      <xdr:nvSpPr>
        <xdr:cNvPr id="207" name="テキスト ボックス 206"/>
        <xdr:cNvSpPr txBox="1"/>
      </xdr:nvSpPr>
      <xdr:spPr>
        <a:xfrm>
          <a:off x="3606800" y="9806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104775</xdr:rowOff>
    </xdr:from>
    <xdr:to>
      <xdr:col>15</xdr:col>
      <xdr:colOff>149225</xdr:colOff>
      <xdr:row>57</xdr:row>
      <xdr:rowOff>34925</xdr:rowOff>
    </xdr:to>
    <xdr:sp macro="" textlink="">
      <xdr:nvSpPr>
        <xdr:cNvPr id="208" name="楕円 207"/>
        <xdr:cNvSpPr/>
      </xdr:nvSpPr>
      <xdr:spPr>
        <a:xfrm>
          <a:off x="3048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209" name="テキスト ボックス 208"/>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47625</xdr:rowOff>
    </xdr:from>
    <xdr:to>
      <xdr:col>11</xdr:col>
      <xdr:colOff>60325</xdr:colOff>
      <xdr:row>56</xdr:row>
      <xdr:rowOff>149225</xdr:rowOff>
    </xdr:to>
    <xdr:sp macro="" textlink="">
      <xdr:nvSpPr>
        <xdr:cNvPr id="210" name="楕円 209"/>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11" name="テキスト ボックス 21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212" name="楕円 211"/>
        <xdr:cNvSpPr/>
      </xdr:nvSpPr>
      <xdr:spPr>
        <a:xfrm>
          <a:off x="1270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213" name="テキスト ボックス 212"/>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し金や国民健康保険事業会計への繰出し金が前年度と比較し、減額となったが、下水道事業会計については、使用料の収入が減少傾向となっており、施設の更新等も控えていることから、今後は繰出し金が増加すると見込まれ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43180</xdr:rowOff>
    </xdr:to>
    <xdr:cxnSp macro="">
      <xdr:nvCxnSpPr>
        <xdr:cNvPr id="246" name="直線コネクタ 245"/>
        <xdr:cNvCxnSpPr/>
      </xdr:nvCxnSpPr>
      <xdr:spPr>
        <a:xfrm flipV="1">
          <a:off x="15671800" y="963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43180</xdr:rowOff>
    </xdr:to>
    <xdr:cxnSp macro="">
      <xdr:nvCxnSpPr>
        <xdr:cNvPr id="249" name="直線コネクタ 248"/>
        <xdr:cNvCxnSpPr/>
      </xdr:nvCxnSpPr>
      <xdr:spPr>
        <a:xfrm>
          <a:off x="14782800" y="957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35560</xdr:rowOff>
    </xdr:to>
    <xdr:cxnSp macro="">
      <xdr:nvCxnSpPr>
        <xdr:cNvPr id="252" name="直線コネクタ 251"/>
        <xdr:cNvCxnSpPr/>
      </xdr:nvCxnSpPr>
      <xdr:spPr>
        <a:xfrm flipV="1">
          <a:off x="13893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35560</xdr:rowOff>
    </xdr:to>
    <xdr:cxnSp macro="">
      <xdr:nvCxnSpPr>
        <xdr:cNvPr id="255" name="直線コネクタ 254"/>
        <xdr:cNvCxnSpPr/>
      </xdr:nvCxnSpPr>
      <xdr:spPr>
        <a:xfrm>
          <a:off x="13004800" y="9499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5" name="楕円 264"/>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6"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9" name="楕円 268"/>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0" name="テキスト ボックス 269"/>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1" name="楕円 270"/>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2" name="テキスト ボックス 271"/>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3" name="楕円 272"/>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4" name="テキスト ボックス 273"/>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類似団体と比較し、補助費の経常経費が大幅に上回っているのは、各種団体への補助金事業が多くなっているためである。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今後は一部事務組合への施設整備に係る多額の補助金が予定されているため、各種事業の効果を分析し、事業の見直しを行い、補助費の圧縮に努める。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40</xdr:row>
      <xdr:rowOff>154432</xdr:rowOff>
    </xdr:to>
    <xdr:cxnSp macro="">
      <xdr:nvCxnSpPr>
        <xdr:cNvPr id="304" name="直線コネクタ 303"/>
        <xdr:cNvCxnSpPr/>
      </xdr:nvCxnSpPr>
      <xdr:spPr>
        <a:xfrm>
          <a:off x="15671800" y="69621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40</xdr:row>
      <xdr:rowOff>108712</xdr:rowOff>
    </xdr:to>
    <xdr:cxnSp macro="">
      <xdr:nvCxnSpPr>
        <xdr:cNvPr id="307" name="直線コネクタ 306"/>
        <xdr:cNvCxnSpPr/>
      </xdr:nvCxnSpPr>
      <xdr:spPr>
        <a:xfrm flipV="1">
          <a:off x="14782800" y="6962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108712</xdr:rowOff>
    </xdr:from>
    <xdr:to>
      <xdr:col>73</xdr:col>
      <xdr:colOff>180975</xdr:colOff>
      <xdr:row>41</xdr:row>
      <xdr:rowOff>46990</xdr:rowOff>
    </xdr:to>
    <xdr:cxnSp macro="">
      <xdr:nvCxnSpPr>
        <xdr:cNvPr id="310" name="直線コネクタ 309"/>
        <xdr:cNvCxnSpPr/>
      </xdr:nvCxnSpPr>
      <xdr:spPr>
        <a:xfrm flipV="1">
          <a:off x="13893800" y="69667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145288</xdr:rowOff>
    </xdr:from>
    <xdr:to>
      <xdr:col>69</xdr:col>
      <xdr:colOff>92075</xdr:colOff>
      <xdr:row>41</xdr:row>
      <xdr:rowOff>46990</xdr:rowOff>
    </xdr:to>
    <xdr:cxnSp macro="">
      <xdr:nvCxnSpPr>
        <xdr:cNvPr id="313" name="直線コネクタ 312"/>
        <xdr:cNvCxnSpPr/>
      </xdr:nvCxnSpPr>
      <xdr:spPr>
        <a:xfrm>
          <a:off x="13004800" y="70032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103632</xdr:rowOff>
    </xdr:from>
    <xdr:to>
      <xdr:col>82</xdr:col>
      <xdr:colOff>158750</xdr:colOff>
      <xdr:row>41</xdr:row>
      <xdr:rowOff>33782</xdr:rowOff>
    </xdr:to>
    <xdr:sp macro="" textlink="">
      <xdr:nvSpPr>
        <xdr:cNvPr id="323" name="楕円 322"/>
        <xdr:cNvSpPr/>
      </xdr:nvSpPr>
      <xdr:spPr>
        <a:xfrm>
          <a:off x="164592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12209</xdr:rowOff>
    </xdr:from>
    <xdr:ext cx="762000" cy="259045"/>
    <xdr:sp macro="" textlink="">
      <xdr:nvSpPr>
        <xdr:cNvPr id="324" name="補助費等該当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25" name="楕円 324"/>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26" name="テキスト ボックス 325"/>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57912</xdr:rowOff>
    </xdr:from>
    <xdr:to>
      <xdr:col>74</xdr:col>
      <xdr:colOff>31750</xdr:colOff>
      <xdr:row>40</xdr:row>
      <xdr:rowOff>159512</xdr:rowOff>
    </xdr:to>
    <xdr:sp macro="" textlink="">
      <xdr:nvSpPr>
        <xdr:cNvPr id="327" name="楕円 326"/>
        <xdr:cNvSpPr/>
      </xdr:nvSpPr>
      <xdr:spPr>
        <a:xfrm>
          <a:off x="14732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144289</xdr:rowOff>
    </xdr:from>
    <xdr:ext cx="762000" cy="259045"/>
    <xdr:sp macro="" textlink="">
      <xdr:nvSpPr>
        <xdr:cNvPr id="328" name="テキスト ボックス 327"/>
        <xdr:cNvSpPr txBox="1"/>
      </xdr:nvSpPr>
      <xdr:spPr>
        <a:xfrm>
          <a:off x="1440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167640</xdr:rowOff>
    </xdr:from>
    <xdr:to>
      <xdr:col>69</xdr:col>
      <xdr:colOff>142875</xdr:colOff>
      <xdr:row>41</xdr:row>
      <xdr:rowOff>97790</xdr:rowOff>
    </xdr:to>
    <xdr:sp macro="" textlink="">
      <xdr:nvSpPr>
        <xdr:cNvPr id="329" name="楕円 328"/>
        <xdr:cNvSpPr/>
      </xdr:nvSpPr>
      <xdr:spPr>
        <a:xfrm>
          <a:off x="13843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82567</xdr:rowOff>
    </xdr:from>
    <xdr:ext cx="762000" cy="259045"/>
    <xdr:sp macro="" textlink="">
      <xdr:nvSpPr>
        <xdr:cNvPr id="330" name="テキスト ボックス 329"/>
        <xdr:cNvSpPr txBox="1"/>
      </xdr:nvSpPr>
      <xdr:spPr>
        <a:xfrm>
          <a:off x="13512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94488</xdr:rowOff>
    </xdr:from>
    <xdr:to>
      <xdr:col>65</xdr:col>
      <xdr:colOff>53975</xdr:colOff>
      <xdr:row>41</xdr:row>
      <xdr:rowOff>24638</xdr:rowOff>
    </xdr:to>
    <xdr:sp macro="" textlink="">
      <xdr:nvSpPr>
        <xdr:cNvPr id="331" name="楕円 330"/>
        <xdr:cNvSpPr/>
      </xdr:nvSpPr>
      <xdr:spPr>
        <a:xfrm>
          <a:off x="12954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9415</xdr:rowOff>
    </xdr:from>
    <xdr:ext cx="762000" cy="259045"/>
    <xdr:sp macro="" textlink="">
      <xdr:nvSpPr>
        <xdr:cNvPr id="332" name="テキスト ボックス 331"/>
        <xdr:cNvSpPr txBox="1"/>
      </xdr:nvSpPr>
      <xdr:spPr>
        <a:xfrm>
          <a:off x="12623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公債費については、近年大幅な増減はなかったが、公共施設の老朽化に係る更新・整備の地方債借入が予定されていることから、今後は上昇傾向となる。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そのため、国の動向も注視し、普通建設事業の見直しや必要性の高いものを優先し、国庫補助の活用を行うなど、地方債充当事業を極力抑制していく必要がある。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125367</xdr:rowOff>
    </xdr:to>
    <xdr:cxnSp macro="">
      <xdr:nvCxnSpPr>
        <xdr:cNvPr id="366" name="直線コネクタ 365"/>
        <xdr:cNvCxnSpPr/>
      </xdr:nvCxnSpPr>
      <xdr:spPr>
        <a:xfrm>
          <a:off x="3987800" y="129743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89444</xdr:rowOff>
    </xdr:from>
    <xdr:to>
      <xdr:col>19</xdr:col>
      <xdr:colOff>187325</xdr:colOff>
      <xdr:row>75</xdr:row>
      <xdr:rowOff>115570</xdr:rowOff>
    </xdr:to>
    <xdr:cxnSp macro="">
      <xdr:nvCxnSpPr>
        <xdr:cNvPr id="369" name="直線コネクタ 368"/>
        <xdr:cNvCxnSpPr/>
      </xdr:nvCxnSpPr>
      <xdr:spPr>
        <a:xfrm>
          <a:off x="3098800" y="129481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89444</xdr:rowOff>
    </xdr:from>
    <xdr:to>
      <xdr:col>15</xdr:col>
      <xdr:colOff>98425</xdr:colOff>
      <xdr:row>75</xdr:row>
      <xdr:rowOff>102507</xdr:rowOff>
    </xdr:to>
    <xdr:cxnSp macro="">
      <xdr:nvCxnSpPr>
        <xdr:cNvPr id="372" name="直線コネクタ 371"/>
        <xdr:cNvCxnSpPr/>
      </xdr:nvCxnSpPr>
      <xdr:spPr>
        <a:xfrm flipV="1">
          <a:off x="2209800" y="129481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102507</xdr:rowOff>
    </xdr:from>
    <xdr:to>
      <xdr:col>11</xdr:col>
      <xdr:colOff>9525</xdr:colOff>
      <xdr:row>75</xdr:row>
      <xdr:rowOff>164556</xdr:rowOff>
    </xdr:to>
    <xdr:cxnSp macro="">
      <xdr:nvCxnSpPr>
        <xdr:cNvPr id="375" name="直線コネクタ 374"/>
        <xdr:cNvCxnSpPr/>
      </xdr:nvCxnSpPr>
      <xdr:spPr>
        <a:xfrm flipV="1">
          <a:off x="1320800" y="129612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74567</xdr:rowOff>
    </xdr:from>
    <xdr:to>
      <xdr:col>24</xdr:col>
      <xdr:colOff>76200</xdr:colOff>
      <xdr:row>76</xdr:row>
      <xdr:rowOff>4716</xdr:rowOff>
    </xdr:to>
    <xdr:sp macro="" textlink="">
      <xdr:nvSpPr>
        <xdr:cNvPr id="385" name="楕円 384"/>
        <xdr:cNvSpPr/>
      </xdr:nvSpPr>
      <xdr:spPr>
        <a:xfrm>
          <a:off x="47752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91094</xdr:rowOff>
    </xdr:from>
    <xdr:ext cx="762000" cy="259045"/>
    <xdr:sp macro="" textlink="">
      <xdr:nvSpPr>
        <xdr:cNvPr id="386" name="公債費該当値テキスト"/>
        <xdr:cNvSpPr txBox="1"/>
      </xdr:nvSpPr>
      <xdr:spPr>
        <a:xfrm>
          <a:off x="4914900" y="1277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7" name="楕円 386"/>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8" name="テキスト ボックス 387"/>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38644</xdr:rowOff>
    </xdr:from>
    <xdr:to>
      <xdr:col>15</xdr:col>
      <xdr:colOff>149225</xdr:colOff>
      <xdr:row>75</xdr:row>
      <xdr:rowOff>140244</xdr:rowOff>
    </xdr:to>
    <xdr:sp macro="" textlink="">
      <xdr:nvSpPr>
        <xdr:cNvPr id="389" name="楕円 388"/>
        <xdr:cNvSpPr/>
      </xdr:nvSpPr>
      <xdr:spPr>
        <a:xfrm>
          <a:off x="3048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150421</xdr:rowOff>
    </xdr:from>
    <xdr:ext cx="762000" cy="259045"/>
    <xdr:sp macro="" textlink="">
      <xdr:nvSpPr>
        <xdr:cNvPr id="390" name="テキスト ボックス 389"/>
        <xdr:cNvSpPr txBox="1"/>
      </xdr:nvSpPr>
      <xdr:spPr>
        <a:xfrm>
          <a:off x="2717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51707</xdr:rowOff>
    </xdr:from>
    <xdr:to>
      <xdr:col>11</xdr:col>
      <xdr:colOff>60325</xdr:colOff>
      <xdr:row>75</xdr:row>
      <xdr:rowOff>153307</xdr:rowOff>
    </xdr:to>
    <xdr:sp macro="" textlink="">
      <xdr:nvSpPr>
        <xdr:cNvPr id="391" name="楕円 390"/>
        <xdr:cNvSpPr/>
      </xdr:nvSpPr>
      <xdr:spPr>
        <a:xfrm>
          <a:off x="2159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163484</xdr:rowOff>
    </xdr:from>
    <xdr:ext cx="762000" cy="259045"/>
    <xdr:sp macro="" textlink="">
      <xdr:nvSpPr>
        <xdr:cNvPr id="392" name="テキスト ボックス 391"/>
        <xdr:cNvSpPr txBox="1"/>
      </xdr:nvSpPr>
      <xdr:spPr>
        <a:xfrm>
          <a:off x="1828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3" name="楕円 392"/>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28683</xdr:rowOff>
    </xdr:from>
    <xdr:ext cx="762000" cy="259045"/>
    <xdr:sp macro="" textlink="">
      <xdr:nvSpPr>
        <xdr:cNvPr id="394" name="テキスト ボックス 393"/>
        <xdr:cNvSpPr txBox="1"/>
      </xdr:nvSpPr>
      <xdr:spPr>
        <a:xfrm>
          <a:off x="939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なったが、公共施設等の老朽化に伴う更新等が重なることや、職員の減少による委託・補助金事業が増加すると見込まれるため、事業の費用対効果や補助事業の見直しを図り、コスト削減に努めることが必須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78</xdr:row>
      <xdr:rowOff>16511</xdr:rowOff>
    </xdr:to>
    <xdr:cxnSp macro="">
      <xdr:nvCxnSpPr>
        <xdr:cNvPr id="427" name="直線コネクタ 426"/>
        <xdr:cNvCxnSpPr/>
      </xdr:nvCxnSpPr>
      <xdr:spPr>
        <a:xfrm flipV="1">
          <a:off x="15671800" y="13381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78</xdr:row>
      <xdr:rowOff>62230</xdr:rowOff>
    </xdr:to>
    <xdr:cxnSp macro="">
      <xdr:nvCxnSpPr>
        <xdr:cNvPr id="430" name="直線コネクタ 429"/>
        <xdr:cNvCxnSpPr/>
      </xdr:nvCxnSpPr>
      <xdr:spPr>
        <a:xfrm flipV="1">
          <a:off x="14782800" y="13389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88900</xdr:rowOff>
    </xdr:to>
    <xdr:cxnSp macro="">
      <xdr:nvCxnSpPr>
        <xdr:cNvPr id="433" name="直線コネクタ 432"/>
        <xdr:cNvCxnSpPr/>
      </xdr:nvCxnSpPr>
      <xdr:spPr>
        <a:xfrm flipV="1">
          <a:off x="13893800" y="13435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88900</xdr:rowOff>
    </xdr:to>
    <xdr:cxnSp macro="">
      <xdr:nvCxnSpPr>
        <xdr:cNvPr id="436" name="直線コネクタ 435"/>
        <xdr:cNvCxnSpPr/>
      </xdr:nvCxnSpPr>
      <xdr:spPr>
        <a:xfrm>
          <a:off x="13004800" y="13355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6" name="楕円 445"/>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146066</xdr:rowOff>
    </xdr:from>
    <xdr:ext cx="762000" cy="259045"/>
    <xdr:sp macro="" textlink="">
      <xdr:nvSpPr>
        <xdr:cNvPr id="447" name="公債費以外該当値テキスト"/>
        <xdr:cNvSpPr txBox="1"/>
      </xdr:nvSpPr>
      <xdr:spPr>
        <a:xfrm>
          <a:off x="165989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137161</xdr:rowOff>
    </xdr:from>
    <xdr:to>
      <xdr:col>78</xdr:col>
      <xdr:colOff>120650</xdr:colOff>
      <xdr:row>78</xdr:row>
      <xdr:rowOff>67311</xdr:rowOff>
    </xdr:to>
    <xdr:sp macro="" textlink="">
      <xdr:nvSpPr>
        <xdr:cNvPr id="448" name="楕円 447"/>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52088</xdr:rowOff>
    </xdr:from>
    <xdr:ext cx="736600" cy="259045"/>
    <xdr:sp macro="" textlink="">
      <xdr:nvSpPr>
        <xdr:cNvPr id="449" name="テキスト ボックス 44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0" name="楕円 449"/>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1" name="テキスト ボックス 450"/>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52" name="楕円 451"/>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53" name="テキスト ボックス 452"/>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4" name="楕円 453"/>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55" name="テキスト ボックス 454"/>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70498</xdr:rowOff>
    </xdr:from>
    <xdr:to>
      <xdr:col>29</xdr:col>
      <xdr:colOff>127000</xdr:colOff>
      <xdr:row>17</xdr:row>
      <xdr:rowOff>162464</xdr:rowOff>
    </xdr:to>
    <xdr:cxnSp macro="">
      <xdr:nvCxnSpPr>
        <xdr:cNvPr id="50" name="直線コネクタ 49"/>
        <xdr:cNvCxnSpPr/>
      </xdr:nvCxnSpPr>
      <xdr:spPr bwMode="auto">
        <a:xfrm flipV="1">
          <a:off x="5003800" y="3032773"/>
          <a:ext cx="647700" cy="9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120515</xdr:rowOff>
    </xdr:from>
    <xdr:to>
      <xdr:col>26</xdr:col>
      <xdr:colOff>50800</xdr:colOff>
      <xdr:row>17</xdr:row>
      <xdr:rowOff>162464</xdr:rowOff>
    </xdr:to>
    <xdr:cxnSp macro="">
      <xdr:nvCxnSpPr>
        <xdr:cNvPr id="53" name="直線コネクタ 52"/>
        <xdr:cNvCxnSpPr/>
      </xdr:nvCxnSpPr>
      <xdr:spPr bwMode="auto">
        <a:xfrm>
          <a:off x="4305300" y="3082790"/>
          <a:ext cx="698500" cy="41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92413</xdr:rowOff>
    </xdr:from>
    <xdr:to>
      <xdr:col>22</xdr:col>
      <xdr:colOff>114300</xdr:colOff>
      <xdr:row>17</xdr:row>
      <xdr:rowOff>120515</xdr:rowOff>
    </xdr:to>
    <xdr:cxnSp macro="">
      <xdr:nvCxnSpPr>
        <xdr:cNvPr id="56" name="直線コネクタ 55"/>
        <xdr:cNvCxnSpPr/>
      </xdr:nvCxnSpPr>
      <xdr:spPr bwMode="auto">
        <a:xfrm>
          <a:off x="3606800" y="3054688"/>
          <a:ext cx="698500" cy="2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92413</xdr:rowOff>
    </xdr:from>
    <xdr:to>
      <xdr:col>18</xdr:col>
      <xdr:colOff>177800</xdr:colOff>
      <xdr:row>17</xdr:row>
      <xdr:rowOff>160216</xdr:rowOff>
    </xdr:to>
    <xdr:cxnSp macro="">
      <xdr:nvCxnSpPr>
        <xdr:cNvPr id="59" name="直線コネクタ 58"/>
        <xdr:cNvCxnSpPr/>
      </xdr:nvCxnSpPr>
      <xdr:spPr bwMode="auto">
        <a:xfrm flipV="1">
          <a:off x="2908300" y="3054688"/>
          <a:ext cx="698500" cy="6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19698</xdr:rowOff>
    </xdr:from>
    <xdr:to>
      <xdr:col>29</xdr:col>
      <xdr:colOff>177800</xdr:colOff>
      <xdr:row>17</xdr:row>
      <xdr:rowOff>121298</xdr:rowOff>
    </xdr:to>
    <xdr:sp macro="" textlink="">
      <xdr:nvSpPr>
        <xdr:cNvPr id="69" name="楕円 68"/>
        <xdr:cNvSpPr/>
      </xdr:nvSpPr>
      <xdr:spPr bwMode="auto">
        <a:xfrm>
          <a:off x="5600700" y="298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163225</xdr:rowOff>
    </xdr:from>
    <xdr:ext cx="762000" cy="259045"/>
    <xdr:sp macro="" textlink="">
      <xdr:nvSpPr>
        <xdr:cNvPr id="70" name="人口1人当たり決算額の推移該当値テキスト130"/>
        <xdr:cNvSpPr txBox="1"/>
      </xdr:nvSpPr>
      <xdr:spPr>
        <a:xfrm>
          <a:off x="5740400" y="295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111664</xdr:rowOff>
    </xdr:from>
    <xdr:to>
      <xdr:col>26</xdr:col>
      <xdr:colOff>101600</xdr:colOff>
      <xdr:row>18</xdr:row>
      <xdr:rowOff>41814</xdr:rowOff>
    </xdr:to>
    <xdr:sp macro="" textlink="">
      <xdr:nvSpPr>
        <xdr:cNvPr id="71" name="楕円 70"/>
        <xdr:cNvSpPr/>
      </xdr:nvSpPr>
      <xdr:spPr bwMode="auto">
        <a:xfrm>
          <a:off x="4953000" y="307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26591</xdr:rowOff>
    </xdr:from>
    <xdr:ext cx="736600" cy="259045"/>
    <xdr:sp macro="" textlink="">
      <xdr:nvSpPr>
        <xdr:cNvPr id="72" name="テキスト ボックス 71"/>
        <xdr:cNvSpPr txBox="1"/>
      </xdr:nvSpPr>
      <xdr:spPr>
        <a:xfrm>
          <a:off x="4622800" y="31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69715</xdr:rowOff>
    </xdr:from>
    <xdr:to>
      <xdr:col>22</xdr:col>
      <xdr:colOff>165100</xdr:colOff>
      <xdr:row>17</xdr:row>
      <xdr:rowOff>171315</xdr:rowOff>
    </xdr:to>
    <xdr:sp macro="" textlink="">
      <xdr:nvSpPr>
        <xdr:cNvPr id="73" name="楕円 72"/>
        <xdr:cNvSpPr/>
      </xdr:nvSpPr>
      <xdr:spPr bwMode="auto">
        <a:xfrm>
          <a:off x="4254500" y="303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156092</xdr:rowOff>
    </xdr:from>
    <xdr:ext cx="762000" cy="259045"/>
    <xdr:sp macro="" textlink="">
      <xdr:nvSpPr>
        <xdr:cNvPr id="74" name="テキスト ボックス 73"/>
        <xdr:cNvSpPr txBox="1"/>
      </xdr:nvSpPr>
      <xdr:spPr>
        <a:xfrm>
          <a:off x="3924300" y="311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41613</xdr:rowOff>
    </xdr:from>
    <xdr:to>
      <xdr:col>19</xdr:col>
      <xdr:colOff>38100</xdr:colOff>
      <xdr:row>17</xdr:row>
      <xdr:rowOff>143213</xdr:rowOff>
    </xdr:to>
    <xdr:sp macro="" textlink="">
      <xdr:nvSpPr>
        <xdr:cNvPr id="75" name="楕円 74"/>
        <xdr:cNvSpPr/>
      </xdr:nvSpPr>
      <xdr:spPr bwMode="auto">
        <a:xfrm>
          <a:off x="3556000" y="300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127990</xdr:rowOff>
    </xdr:from>
    <xdr:ext cx="762000" cy="259045"/>
    <xdr:sp macro="" textlink="">
      <xdr:nvSpPr>
        <xdr:cNvPr id="76" name="テキスト ボックス 75"/>
        <xdr:cNvSpPr txBox="1"/>
      </xdr:nvSpPr>
      <xdr:spPr>
        <a:xfrm>
          <a:off x="3225800" y="309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109416</xdr:rowOff>
    </xdr:from>
    <xdr:to>
      <xdr:col>15</xdr:col>
      <xdr:colOff>101600</xdr:colOff>
      <xdr:row>18</xdr:row>
      <xdr:rowOff>39566</xdr:rowOff>
    </xdr:to>
    <xdr:sp macro="" textlink="">
      <xdr:nvSpPr>
        <xdr:cNvPr id="77" name="楕円 76"/>
        <xdr:cNvSpPr/>
      </xdr:nvSpPr>
      <xdr:spPr bwMode="auto">
        <a:xfrm>
          <a:off x="28575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24343</xdr:rowOff>
    </xdr:from>
    <xdr:ext cx="762000" cy="259045"/>
    <xdr:sp macro="" textlink="">
      <xdr:nvSpPr>
        <xdr:cNvPr id="78" name="テキスト ボックス 77"/>
        <xdr:cNvSpPr txBox="1"/>
      </xdr:nvSpPr>
      <xdr:spPr>
        <a:xfrm>
          <a:off x="2527300" y="31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19120</xdr:rowOff>
    </xdr:from>
    <xdr:to>
      <xdr:col>29</xdr:col>
      <xdr:colOff>127000</xdr:colOff>
      <xdr:row>36</xdr:row>
      <xdr:rowOff>111913</xdr:rowOff>
    </xdr:to>
    <xdr:cxnSp macro="">
      <xdr:nvCxnSpPr>
        <xdr:cNvPr id="112" name="直線コネクタ 111"/>
        <xdr:cNvCxnSpPr/>
      </xdr:nvCxnSpPr>
      <xdr:spPr bwMode="auto">
        <a:xfrm flipV="1">
          <a:off x="5003800" y="6972370"/>
          <a:ext cx="647700" cy="9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3897</xdr:rowOff>
    </xdr:from>
    <xdr:ext cx="762000" cy="259045"/>
    <xdr:sp macro="" textlink="">
      <xdr:nvSpPr>
        <xdr:cNvPr id="113" name="人口1人当たり決算額の推移平均値テキスト445"/>
        <xdr:cNvSpPr txBox="1"/>
      </xdr:nvSpPr>
      <xdr:spPr>
        <a:xfrm>
          <a:off x="5740400" y="6957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111913</xdr:rowOff>
    </xdr:from>
    <xdr:to>
      <xdr:col>26</xdr:col>
      <xdr:colOff>50800</xdr:colOff>
      <xdr:row>36</xdr:row>
      <xdr:rowOff>145555</xdr:rowOff>
    </xdr:to>
    <xdr:cxnSp macro="">
      <xdr:nvCxnSpPr>
        <xdr:cNvPr id="115" name="直線コネクタ 114"/>
        <xdr:cNvCxnSpPr/>
      </xdr:nvCxnSpPr>
      <xdr:spPr bwMode="auto">
        <a:xfrm flipV="1">
          <a:off x="4305300" y="7065163"/>
          <a:ext cx="698500" cy="3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1422</xdr:rowOff>
    </xdr:from>
    <xdr:to>
      <xdr:col>22</xdr:col>
      <xdr:colOff>114300</xdr:colOff>
      <xdr:row>36</xdr:row>
      <xdr:rowOff>145555</xdr:rowOff>
    </xdr:to>
    <xdr:cxnSp macro="">
      <xdr:nvCxnSpPr>
        <xdr:cNvPr id="118" name="直線コネクタ 117"/>
        <xdr:cNvCxnSpPr/>
      </xdr:nvCxnSpPr>
      <xdr:spPr bwMode="auto">
        <a:xfrm>
          <a:off x="3606800" y="6954672"/>
          <a:ext cx="698500" cy="14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202057</xdr:rowOff>
    </xdr:from>
    <xdr:to>
      <xdr:col>18</xdr:col>
      <xdr:colOff>177800</xdr:colOff>
      <xdr:row>36</xdr:row>
      <xdr:rowOff>1422</xdr:rowOff>
    </xdr:to>
    <xdr:cxnSp macro="">
      <xdr:nvCxnSpPr>
        <xdr:cNvPr id="121" name="直線コネクタ 120"/>
        <xdr:cNvCxnSpPr/>
      </xdr:nvCxnSpPr>
      <xdr:spPr bwMode="auto">
        <a:xfrm>
          <a:off x="2908300" y="6812407"/>
          <a:ext cx="698500" cy="14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311220</xdr:rowOff>
    </xdr:from>
    <xdr:to>
      <xdr:col>29</xdr:col>
      <xdr:colOff>177800</xdr:colOff>
      <xdr:row>36</xdr:row>
      <xdr:rowOff>69920</xdr:rowOff>
    </xdr:to>
    <xdr:sp macro="" textlink="">
      <xdr:nvSpPr>
        <xdr:cNvPr id="131" name="楕円 130"/>
        <xdr:cNvSpPr/>
      </xdr:nvSpPr>
      <xdr:spPr bwMode="auto">
        <a:xfrm>
          <a:off x="5600700" y="692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156297</xdr:rowOff>
    </xdr:from>
    <xdr:ext cx="762000" cy="259045"/>
    <xdr:sp macro="" textlink="">
      <xdr:nvSpPr>
        <xdr:cNvPr id="132" name="人口1人当たり決算額の推移該当値テキスト445"/>
        <xdr:cNvSpPr txBox="1"/>
      </xdr:nvSpPr>
      <xdr:spPr>
        <a:xfrm>
          <a:off x="5740400" y="67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61113</xdr:rowOff>
    </xdr:from>
    <xdr:to>
      <xdr:col>26</xdr:col>
      <xdr:colOff>101600</xdr:colOff>
      <xdr:row>36</xdr:row>
      <xdr:rowOff>162713</xdr:rowOff>
    </xdr:to>
    <xdr:sp macro="" textlink="">
      <xdr:nvSpPr>
        <xdr:cNvPr id="133" name="楕円 132"/>
        <xdr:cNvSpPr/>
      </xdr:nvSpPr>
      <xdr:spPr bwMode="auto">
        <a:xfrm>
          <a:off x="4953000" y="701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147490</xdr:rowOff>
    </xdr:from>
    <xdr:ext cx="736600" cy="259045"/>
    <xdr:sp macro="" textlink="">
      <xdr:nvSpPr>
        <xdr:cNvPr id="134" name="テキスト ボックス 133"/>
        <xdr:cNvSpPr txBox="1"/>
      </xdr:nvSpPr>
      <xdr:spPr>
        <a:xfrm>
          <a:off x="4622800" y="710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94755</xdr:rowOff>
    </xdr:from>
    <xdr:to>
      <xdr:col>22</xdr:col>
      <xdr:colOff>165100</xdr:colOff>
      <xdr:row>37</xdr:row>
      <xdr:rowOff>24905</xdr:rowOff>
    </xdr:to>
    <xdr:sp macro="" textlink="">
      <xdr:nvSpPr>
        <xdr:cNvPr id="135" name="楕円 134"/>
        <xdr:cNvSpPr/>
      </xdr:nvSpPr>
      <xdr:spPr bwMode="auto">
        <a:xfrm>
          <a:off x="4254500" y="704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9682</xdr:rowOff>
    </xdr:from>
    <xdr:ext cx="762000" cy="259045"/>
    <xdr:sp macro="" textlink="">
      <xdr:nvSpPr>
        <xdr:cNvPr id="136" name="テキスト ボックス 135"/>
        <xdr:cNvSpPr txBox="1"/>
      </xdr:nvSpPr>
      <xdr:spPr>
        <a:xfrm>
          <a:off x="3924300" y="713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293522</xdr:rowOff>
    </xdr:from>
    <xdr:to>
      <xdr:col>19</xdr:col>
      <xdr:colOff>38100</xdr:colOff>
      <xdr:row>36</xdr:row>
      <xdr:rowOff>52222</xdr:rowOff>
    </xdr:to>
    <xdr:sp macro="" textlink="">
      <xdr:nvSpPr>
        <xdr:cNvPr id="137" name="楕円 136"/>
        <xdr:cNvSpPr/>
      </xdr:nvSpPr>
      <xdr:spPr bwMode="auto">
        <a:xfrm>
          <a:off x="3556000" y="690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62399</xdr:rowOff>
    </xdr:from>
    <xdr:ext cx="762000" cy="259045"/>
    <xdr:sp macro="" textlink="">
      <xdr:nvSpPr>
        <xdr:cNvPr id="138" name="テキスト ボックス 137"/>
        <xdr:cNvSpPr txBox="1"/>
      </xdr:nvSpPr>
      <xdr:spPr>
        <a:xfrm>
          <a:off x="3225800" y="66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151257</xdr:rowOff>
    </xdr:from>
    <xdr:to>
      <xdr:col>15</xdr:col>
      <xdr:colOff>101600</xdr:colOff>
      <xdr:row>35</xdr:row>
      <xdr:rowOff>252857</xdr:rowOff>
    </xdr:to>
    <xdr:sp macro="" textlink="">
      <xdr:nvSpPr>
        <xdr:cNvPr id="139" name="楕円 138"/>
        <xdr:cNvSpPr/>
      </xdr:nvSpPr>
      <xdr:spPr bwMode="auto">
        <a:xfrm>
          <a:off x="2857500" y="676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263034</xdr:rowOff>
    </xdr:from>
    <xdr:ext cx="762000" cy="259045"/>
    <xdr:sp macro="" textlink="">
      <xdr:nvSpPr>
        <xdr:cNvPr id="140" name="テキスト ボックス 139"/>
        <xdr:cNvSpPr txBox="1"/>
      </xdr:nvSpPr>
      <xdr:spPr>
        <a:xfrm>
          <a:off x="2527300" y="65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8,570
8,488
183.21
6,385,767
6,323,006
48,994
3,943,831
6,980,065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62335</xdr:rowOff>
    </xdr:from>
    <xdr:to>
      <xdr:col>24</xdr:col>
      <xdr:colOff>63500</xdr:colOff>
      <xdr:row>37</xdr:row>
      <xdr:rowOff>92772</xdr:rowOff>
    </xdr:to>
    <xdr:cxnSp macro="">
      <xdr:nvCxnSpPr>
        <xdr:cNvPr id="63" name="直線コネクタ 62"/>
        <xdr:cNvCxnSpPr/>
      </xdr:nvCxnSpPr>
      <xdr:spPr>
        <a:xfrm>
          <a:off x="3797300" y="6405985"/>
          <a:ext cx="8382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14775</xdr:rowOff>
    </xdr:from>
    <xdr:to>
      <xdr:col>19</xdr:col>
      <xdr:colOff>177800</xdr:colOff>
      <xdr:row>37</xdr:row>
      <xdr:rowOff>62335</xdr:rowOff>
    </xdr:to>
    <xdr:cxnSp macro="">
      <xdr:nvCxnSpPr>
        <xdr:cNvPr id="66" name="直線コネクタ 65"/>
        <xdr:cNvCxnSpPr/>
      </xdr:nvCxnSpPr>
      <xdr:spPr>
        <a:xfrm>
          <a:off x="2908300" y="6358425"/>
          <a:ext cx="8890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3378</xdr:rowOff>
    </xdr:from>
    <xdr:to>
      <xdr:col>15</xdr:col>
      <xdr:colOff>50800</xdr:colOff>
      <xdr:row>37</xdr:row>
      <xdr:rowOff>14775</xdr:rowOff>
    </xdr:to>
    <xdr:cxnSp macro="">
      <xdr:nvCxnSpPr>
        <xdr:cNvPr id="69" name="直線コネクタ 68"/>
        <xdr:cNvCxnSpPr/>
      </xdr:nvCxnSpPr>
      <xdr:spPr>
        <a:xfrm>
          <a:off x="2019300" y="6347028"/>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3378</xdr:rowOff>
    </xdr:from>
    <xdr:to>
      <xdr:col>10</xdr:col>
      <xdr:colOff>114300</xdr:colOff>
      <xdr:row>37</xdr:row>
      <xdr:rowOff>120672</xdr:rowOff>
    </xdr:to>
    <xdr:cxnSp macro="">
      <xdr:nvCxnSpPr>
        <xdr:cNvPr id="72" name="直線コネクタ 71"/>
        <xdr:cNvCxnSpPr/>
      </xdr:nvCxnSpPr>
      <xdr:spPr>
        <a:xfrm flipV="1">
          <a:off x="1130300" y="6347028"/>
          <a:ext cx="889000" cy="1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41972</xdr:rowOff>
    </xdr:from>
    <xdr:to>
      <xdr:col>24</xdr:col>
      <xdr:colOff>114300</xdr:colOff>
      <xdr:row>37</xdr:row>
      <xdr:rowOff>143572</xdr:rowOff>
    </xdr:to>
    <xdr:sp macro="" textlink="">
      <xdr:nvSpPr>
        <xdr:cNvPr id="82" name="楕円 81"/>
        <xdr:cNvSpPr/>
      </xdr:nvSpPr>
      <xdr:spPr>
        <a:xfrm>
          <a:off x="4584700" y="63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20399</xdr:rowOff>
    </xdr:from>
    <xdr:ext cx="534377" cy="259045"/>
    <xdr:sp macro="" textlink="">
      <xdr:nvSpPr>
        <xdr:cNvPr id="83" name="人件費該当値テキスト"/>
        <xdr:cNvSpPr txBox="1"/>
      </xdr:nvSpPr>
      <xdr:spPr>
        <a:xfrm>
          <a:off x="4686300" y="63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11535</xdr:rowOff>
    </xdr:from>
    <xdr:to>
      <xdr:col>20</xdr:col>
      <xdr:colOff>38100</xdr:colOff>
      <xdr:row>37</xdr:row>
      <xdr:rowOff>113135</xdr:rowOff>
    </xdr:to>
    <xdr:sp macro="" textlink="">
      <xdr:nvSpPr>
        <xdr:cNvPr id="84" name="楕円 83"/>
        <xdr:cNvSpPr/>
      </xdr:nvSpPr>
      <xdr:spPr>
        <a:xfrm>
          <a:off x="3746500" y="63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104262</xdr:rowOff>
    </xdr:from>
    <xdr:ext cx="534377" cy="259045"/>
    <xdr:sp macro="" textlink="">
      <xdr:nvSpPr>
        <xdr:cNvPr id="85" name="テキスト ボックス 84"/>
        <xdr:cNvSpPr txBox="1"/>
      </xdr:nvSpPr>
      <xdr:spPr>
        <a:xfrm>
          <a:off x="3530111" y="64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135425</xdr:rowOff>
    </xdr:from>
    <xdr:to>
      <xdr:col>15</xdr:col>
      <xdr:colOff>101600</xdr:colOff>
      <xdr:row>37</xdr:row>
      <xdr:rowOff>65575</xdr:rowOff>
    </xdr:to>
    <xdr:sp macro="" textlink="">
      <xdr:nvSpPr>
        <xdr:cNvPr id="86" name="楕円 85"/>
        <xdr:cNvSpPr/>
      </xdr:nvSpPr>
      <xdr:spPr>
        <a:xfrm>
          <a:off x="2857500" y="63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56702</xdr:rowOff>
    </xdr:from>
    <xdr:ext cx="534377" cy="259045"/>
    <xdr:sp macro="" textlink="">
      <xdr:nvSpPr>
        <xdr:cNvPr id="87" name="テキスト ボックス 86"/>
        <xdr:cNvSpPr txBox="1"/>
      </xdr:nvSpPr>
      <xdr:spPr>
        <a:xfrm>
          <a:off x="2641111" y="64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124028</xdr:rowOff>
    </xdr:from>
    <xdr:to>
      <xdr:col>10</xdr:col>
      <xdr:colOff>165100</xdr:colOff>
      <xdr:row>37</xdr:row>
      <xdr:rowOff>54178</xdr:rowOff>
    </xdr:to>
    <xdr:sp macro="" textlink="">
      <xdr:nvSpPr>
        <xdr:cNvPr id="88" name="楕円 87"/>
        <xdr:cNvSpPr/>
      </xdr:nvSpPr>
      <xdr:spPr>
        <a:xfrm>
          <a:off x="1968500" y="62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45305</xdr:rowOff>
    </xdr:from>
    <xdr:ext cx="599010" cy="259045"/>
    <xdr:sp macro="" textlink="">
      <xdr:nvSpPr>
        <xdr:cNvPr id="89" name="テキスト ボックス 88"/>
        <xdr:cNvSpPr txBox="1"/>
      </xdr:nvSpPr>
      <xdr:spPr>
        <a:xfrm>
          <a:off x="1719795" y="638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69872</xdr:rowOff>
    </xdr:from>
    <xdr:to>
      <xdr:col>6</xdr:col>
      <xdr:colOff>38100</xdr:colOff>
      <xdr:row>38</xdr:row>
      <xdr:rowOff>22</xdr:rowOff>
    </xdr:to>
    <xdr:sp macro="" textlink="">
      <xdr:nvSpPr>
        <xdr:cNvPr id="90" name="楕円 89"/>
        <xdr:cNvSpPr/>
      </xdr:nvSpPr>
      <xdr:spPr>
        <a:xfrm>
          <a:off x="1079500" y="6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162599</xdr:rowOff>
    </xdr:from>
    <xdr:ext cx="534377" cy="259045"/>
    <xdr:sp macro="" textlink="">
      <xdr:nvSpPr>
        <xdr:cNvPr id="91" name="テキスト ボックス 90"/>
        <xdr:cNvSpPr txBox="1"/>
      </xdr:nvSpPr>
      <xdr:spPr>
        <a:xfrm>
          <a:off x="863111" y="65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107628</xdr:rowOff>
    </xdr:from>
    <xdr:to>
      <xdr:col>24</xdr:col>
      <xdr:colOff>63500</xdr:colOff>
      <xdr:row>56</xdr:row>
      <xdr:rowOff>155259</xdr:rowOff>
    </xdr:to>
    <xdr:cxnSp macro="">
      <xdr:nvCxnSpPr>
        <xdr:cNvPr id="118" name="直線コネクタ 117"/>
        <xdr:cNvCxnSpPr/>
      </xdr:nvCxnSpPr>
      <xdr:spPr>
        <a:xfrm flipV="1">
          <a:off x="3797300" y="9708828"/>
          <a:ext cx="838200" cy="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139727</xdr:rowOff>
    </xdr:from>
    <xdr:to>
      <xdr:col>19</xdr:col>
      <xdr:colOff>177800</xdr:colOff>
      <xdr:row>56</xdr:row>
      <xdr:rowOff>155259</xdr:rowOff>
    </xdr:to>
    <xdr:cxnSp macro="">
      <xdr:nvCxnSpPr>
        <xdr:cNvPr id="121" name="直線コネクタ 120"/>
        <xdr:cNvCxnSpPr/>
      </xdr:nvCxnSpPr>
      <xdr:spPr>
        <a:xfrm>
          <a:off x="2908300" y="9740927"/>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139727</xdr:rowOff>
    </xdr:from>
    <xdr:to>
      <xdr:col>15</xdr:col>
      <xdr:colOff>50800</xdr:colOff>
      <xdr:row>56</xdr:row>
      <xdr:rowOff>143604</xdr:rowOff>
    </xdr:to>
    <xdr:cxnSp macro="">
      <xdr:nvCxnSpPr>
        <xdr:cNvPr id="124" name="直線コネクタ 123"/>
        <xdr:cNvCxnSpPr/>
      </xdr:nvCxnSpPr>
      <xdr:spPr>
        <a:xfrm flipV="1">
          <a:off x="2019300" y="9740927"/>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143604</xdr:rowOff>
    </xdr:from>
    <xdr:to>
      <xdr:col>10</xdr:col>
      <xdr:colOff>114300</xdr:colOff>
      <xdr:row>57</xdr:row>
      <xdr:rowOff>1315</xdr:rowOff>
    </xdr:to>
    <xdr:cxnSp macro="">
      <xdr:nvCxnSpPr>
        <xdr:cNvPr id="127" name="直線コネクタ 126"/>
        <xdr:cNvCxnSpPr/>
      </xdr:nvCxnSpPr>
      <xdr:spPr>
        <a:xfrm flipV="1">
          <a:off x="1130300" y="9744804"/>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56828</xdr:rowOff>
    </xdr:from>
    <xdr:to>
      <xdr:col>24</xdr:col>
      <xdr:colOff>114300</xdr:colOff>
      <xdr:row>56</xdr:row>
      <xdr:rowOff>158428</xdr:rowOff>
    </xdr:to>
    <xdr:sp macro="" textlink="">
      <xdr:nvSpPr>
        <xdr:cNvPr id="137" name="楕円 136"/>
        <xdr:cNvSpPr/>
      </xdr:nvSpPr>
      <xdr:spPr>
        <a:xfrm>
          <a:off x="4584700" y="96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143205</xdr:rowOff>
    </xdr:from>
    <xdr:ext cx="534377" cy="259045"/>
    <xdr:sp macro="" textlink="">
      <xdr:nvSpPr>
        <xdr:cNvPr id="138" name="物件費該当値テキスト"/>
        <xdr:cNvSpPr txBox="1"/>
      </xdr:nvSpPr>
      <xdr:spPr>
        <a:xfrm>
          <a:off x="4686300" y="95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104459</xdr:rowOff>
    </xdr:from>
    <xdr:to>
      <xdr:col>20</xdr:col>
      <xdr:colOff>38100</xdr:colOff>
      <xdr:row>57</xdr:row>
      <xdr:rowOff>34609</xdr:rowOff>
    </xdr:to>
    <xdr:sp macro="" textlink="">
      <xdr:nvSpPr>
        <xdr:cNvPr id="139" name="楕円 138"/>
        <xdr:cNvSpPr/>
      </xdr:nvSpPr>
      <xdr:spPr>
        <a:xfrm>
          <a:off x="3746500" y="97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25736</xdr:rowOff>
    </xdr:from>
    <xdr:ext cx="534377" cy="259045"/>
    <xdr:sp macro="" textlink="">
      <xdr:nvSpPr>
        <xdr:cNvPr id="140" name="テキスト ボックス 139"/>
        <xdr:cNvSpPr txBox="1"/>
      </xdr:nvSpPr>
      <xdr:spPr>
        <a:xfrm>
          <a:off x="3530111" y="97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88927</xdr:rowOff>
    </xdr:from>
    <xdr:to>
      <xdr:col>15</xdr:col>
      <xdr:colOff>101600</xdr:colOff>
      <xdr:row>57</xdr:row>
      <xdr:rowOff>19077</xdr:rowOff>
    </xdr:to>
    <xdr:sp macro="" textlink="">
      <xdr:nvSpPr>
        <xdr:cNvPr id="141" name="楕円 140"/>
        <xdr:cNvSpPr/>
      </xdr:nvSpPr>
      <xdr:spPr>
        <a:xfrm>
          <a:off x="2857500" y="96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10204</xdr:rowOff>
    </xdr:from>
    <xdr:ext cx="534377" cy="259045"/>
    <xdr:sp macro="" textlink="">
      <xdr:nvSpPr>
        <xdr:cNvPr id="142" name="テキスト ボックス 141"/>
        <xdr:cNvSpPr txBox="1"/>
      </xdr:nvSpPr>
      <xdr:spPr>
        <a:xfrm>
          <a:off x="2641111" y="97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92804</xdr:rowOff>
    </xdr:from>
    <xdr:to>
      <xdr:col>10</xdr:col>
      <xdr:colOff>165100</xdr:colOff>
      <xdr:row>57</xdr:row>
      <xdr:rowOff>22954</xdr:rowOff>
    </xdr:to>
    <xdr:sp macro="" textlink="">
      <xdr:nvSpPr>
        <xdr:cNvPr id="143" name="楕円 142"/>
        <xdr:cNvSpPr/>
      </xdr:nvSpPr>
      <xdr:spPr>
        <a:xfrm>
          <a:off x="1968500" y="96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14081</xdr:rowOff>
    </xdr:from>
    <xdr:ext cx="534377" cy="259045"/>
    <xdr:sp macro="" textlink="">
      <xdr:nvSpPr>
        <xdr:cNvPr id="144" name="テキスト ボックス 143"/>
        <xdr:cNvSpPr txBox="1"/>
      </xdr:nvSpPr>
      <xdr:spPr>
        <a:xfrm>
          <a:off x="1752111" y="97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121965</xdr:rowOff>
    </xdr:from>
    <xdr:to>
      <xdr:col>6</xdr:col>
      <xdr:colOff>38100</xdr:colOff>
      <xdr:row>57</xdr:row>
      <xdr:rowOff>52115</xdr:rowOff>
    </xdr:to>
    <xdr:sp macro="" textlink="">
      <xdr:nvSpPr>
        <xdr:cNvPr id="145" name="楕円 144"/>
        <xdr:cNvSpPr/>
      </xdr:nvSpPr>
      <xdr:spPr>
        <a:xfrm>
          <a:off x="1079500" y="97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43242</xdr:rowOff>
    </xdr:from>
    <xdr:ext cx="534377" cy="259045"/>
    <xdr:sp macro="" textlink="">
      <xdr:nvSpPr>
        <xdr:cNvPr id="146" name="テキスト ボックス 145"/>
        <xdr:cNvSpPr txBox="1"/>
      </xdr:nvSpPr>
      <xdr:spPr>
        <a:xfrm>
          <a:off x="863111" y="98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27980</xdr:rowOff>
    </xdr:from>
    <xdr:to>
      <xdr:col>24</xdr:col>
      <xdr:colOff>63500</xdr:colOff>
      <xdr:row>78</xdr:row>
      <xdr:rowOff>88821</xdr:rowOff>
    </xdr:to>
    <xdr:cxnSp macro="">
      <xdr:nvCxnSpPr>
        <xdr:cNvPr id="177" name="直線コネクタ 176"/>
        <xdr:cNvCxnSpPr/>
      </xdr:nvCxnSpPr>
      <xdr:spPr>
        <a:xfrm flipV="1">
          <a:off x="3797300" y="13229630"/>
          <a:ext cx="838200" cy="2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88821</xdr:rowOff>
    </xdr:from>
    <xdr:to>
      <xdr:col>19</xdr:col>
      <xdr:colOff>177800</xdr:colOff>
      <xdr:row>78</xdr:row>
      <xdr:rowOff>97703</xdr:rowOff>
    </xdr:to>
    <xdr:cxnSp macro="">
      <xdr:nvCxnSpPr>
        <xdr:cNvPr id="180" name="直線コネクタ 179"/>
        <xdr:cNvCxnSpPr/>
      </xdr:nvCxnSpPr>
      <xdr:spPr>
        <a:xfrm flipV="1">
          <a:off x="2908300" y="13461921"/>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48228</xdr:rowOff>
    </xdr:from>
    <xdr:to>
      <xdr:col>15</xdr:col>
      <xdr:colOff>50800</xdr:colOff>
      <xdr:row>78</xdr:row>
      <xdr:rowOff>97703</xdr:rowOff>
    </xdr:to>
    <xdr:cxnSp macro="">
      <xdr:nvCxnSpPr>
        <xdr:cNvPr id="183" name="直線コネクタ 182"/>
        <xdr:cNvCxnSpPr/>
      </xdr:nvCxnSpPr>
      <xdr:spPr>
        <a:xfrm>
          <a:off x="2019300" y="13421328"/>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48228</xdr:rowOff>
    </xdr:from>
    <xdr:to>
      <xdr:col>10</xdr:col>
      <xdr:colOff>114300</xdr:colOff>
      <xdr:row>79</xdr:row>
      <xdr:rowOff>16256</xdr:rowOff>
    </xdr:to>
    <xdr:cxnSp macro="">
      <xdr:nvCxnSpPr>
        <xdr:cNvPr id="186" name="直線コネクタ 185"/>
        <xdr:cNvCxnSpPr/>
      </xdr:nvCxnSpPr>
      <xdr:spPr>
        <a:xfrm flipV="1">
          <a:off x="1130300" y="13421328"/>
          <a:ext cx="889000" cy="1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148630</xdr:rowOff>
    </xdr:from>
    <xdr:to>
      <xdr:col>24</xdr:col>
      <xdr:colOff>114300</xdr:colOff>
      <xdr:row>77</xdr:row>
      <xdr:rowOff>78780</xdr:rowOff>
    </xdr:to>
    <xdr:sp macro="" textlink="">
      <xdr:nvSpPr>
        <xdr:cNvPr id="196" name="楕円 195"/>
        <xdr:cNvSpPr/>
      </xdr:nvSpPr>
      <xdr:spPr>
        <a:xfrm>
          <a:off x="4584700" y="131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xdr:rowOff>
    </xdr:from>
    <xdr:ext cx="534377" cy="259045"/>
    <xdr:sp macro="" textlink="">
      <xdr:nvSpPr>
        <xdr:cNvPr id="197" name="維持補修費該当値テキスト"/>
        <xdr:cNvSpPr txBox="1"/>
      </xdr:nvSpPr>
      <xdr:spPr>
        <a:xfrm>
          <a:off x="4686300" y="13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38021</xdr:rowOff>
    </xdr:from>
    <xdr:to>
      <xdr:col>20</xdr:col>
      <xdr:colOff>38100</xdr:colOff>
      <xdr:row>78</xdr:row>
      <xdr:rowOff>139621</xdr:rowOff>
    </xdr:to>
    <xdr:sp macro="" textlink="">
      <xdr:nvSpPr>
        <xdr:cNvPr id="198" name="楕円 197"/>
        <xdr:cNvSpPr/>
      </xdr:nvSpPr>
      <xdr:spPr>
        <a:xfrm>
          <a:off x="3746500" y="134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130748</xdr:rowOff>
    </xdr:from>
    <xdr:ext cx="469744" cy="259045"/>
    <xdr:sp macro="" textlink="">
      <xdr:nvSpPr>
        <xdr:cNvPr id="199" name="テキスト ボックス 198"/>
        <xdr:cNvSpPr txBox="1"/>
      </xdr:nvSpPr>
      <xdr:spPr>
        <a:xfrm>
          <a:off x="3562428" y="135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46903</xdr:rowOff>
    </xdr:from>
    <xdr:to>
      <xdr:col>15</xdr:col>
      <xdr:colOff>101600</xdr:colOff>
      <xdr:row>78</xdr:row>
      <xdr:rowOff>148503</xdr:rowOff>
    </xdr:to>
    <xdr:sp macro="" textlink="">
      <xdr:nvSpPr>
        <xdr:cNvPr id="200" name="楕円 199"/>
        <xdr:cNvSpPr/>
      </xdr:nvSpPr>
      <xdr:spPr>
        <a:xfrm>
          <a:off x="2857500" y="134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139630</xdr:rowOff>
    </xdr:from>
    <xdr:ext cx="469744" cy="259045"/>
    <xdr:sp macro="" textlink="">
      <xdr:nvSpPr>
        <xdr:cNvPr id="201" name="テキスト ボックス 200"/>
        <xdr:cNvSpPr txBox="1"/>
      </xdr:nvSpPr>
      <xdr:spPr>
        <a:xfrm>
          <a:off x="2673428" y="135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168878</xdr:rowOff>
    </xdr:from>
    <xdr:to>
      <xdr:col>10</xdr:col>
      <xdr:colOff>165100</xdr:colOff>
      <xdr:row>78</xdr:row>
      <xdr:rowOff>99028</xdr:rowOff>
    </xdr:to>
    <xdr:sp macro="" textlink="">
      <xdr:nvSpPr>
        <xdr:cNvPr id="202" name="楕円 201"/>
        <xdr:cNvSpPr/>
      </xdr:nvSpPr>
      <xdr:spPr>
        <a:xfrm>
          <a:off x="1968500" y="133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90155</xdr:rowOff>
    </xdr:from>
    <xdr:ext cx="469744" cy="259045"/>
    <xdr:sp macro="" textlink="">
      <xdr:nvSpPr>
        <xdr:cNvPr id="203" name="テキスト ボックス 202"/>
        <xdr:cNvSpPr txBox="1"/>
      </xdr:nvSpPr>
      <xdr:spPr>
        <a:xfrm>
          <a:off x="1784428" y="134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136906</xdr:rowOff>
    </xdr:from>
    <xdr:to>
      <xdr:col>6</xdr:col>
      <xdr:colOff>38100</xdr:colOff>
      <xdr:row>79</xdr:row>
      <xdr:rowOff>67056</xdr:rowOff>
    </xdr:to>
    <xdr:sp macro="" textlink="">
      <xdr:nvSpPr>
        <xdr:cNvPr id="204" name="楕円 203"/>
        <xdr:cNvSpPr/>
      </xdr:nvSpPr>
      <xdr:spPr>
        <a:xfrm>
          <a:off x="10795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58183</xdr:rowOff>
    </xdr:from>
    <xdr:ext cx="469744" cy="259045"/>
    <xdr:sp macro="" textlink="">
      <xdr:nvSpPr>
        <xdr:cNvPr id="205" name="テキスト ボックス 204"/>
        <xdr:cNvSpPr txBox="1"/>
      </xdr:nvSpPr>
      <xdr:spPr>
        <a:xfrm>
          <a:off x="895428"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28790</xdr:rowOff>
    </xdr:from>
    <xdr:to>
      <xdr:col>24</xdr:col>
      <xdr:colOff>63500</xdr:colOff>
      <xdr:row>96</xdr:row>
      <xdr:rowOff>5531</xdr:rowOff>
    </xdr:to>
    <xdr:cxnSp macro="">
      <xdr:nvCxnSpPr>
        <xdr:cNvPr id="235" name="直線コネクタ 234"/>
        <xdr:cNvCxnSpPr/>
      </xdr:nvCxnSpPr>
      <xdr:spPr>
        <a:xfrm>
          <a:off x="3797300" y="16316540"/>
          <a:ext cx="838200" cy="1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28790</xdr:rowOff>
    </xdr:from>
    <xdr:to>
      <xdr:col>19</xdr:col>
      <xdr:colOff>177800</xdr:colOff>
      <xdr:row>96</xdr:row>
      <xdr:rowOff>30544</xdr:rowOff>
    </xdr:to>
    <xdr:cxnSp macro="">
      <xdr:nvCxnSpPr>
        <xdr:cNvPr id="238" name="直線コネクタ 237"/>
        <xdr:cNvCxnSpPr/>
      </xdr:nvCxnSpPr>
      <xdr:spPr>
        <a:xfrm flipV="1">
          <a:off x="2908300" y="16316540"/>
          <a:ext cx="889000" cy="17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30544</xdr:rowOff>
    </xdr:from>
    <xdr:to>
      <xdr:col>15</xdr:col>
      <xdr:colOff>50800</xdr:colOff>
      <xdr:row>96</xdr:row>
      <xdr:rowOff>54927</xdr:rowOff>
    </xdr:to>
    <xdr:cxnSp macro="">
      <xdr:nvCxnSpPr>
        <xdr:cNvPr id="241" name="直線コネクタ 240"/>
        <xdr:cNvCxnSpPr/>
      </xdr:nvCxnSpPr>
      <xdr:spPr>
        <a:xfrm flipV="1">
          <a:off x="2019300" y="16489744"/>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54927</xdr:rowOff>
    </xdr:from>
    <xdr:to>
      <xdr:col>10</xdr:col>
      <xdr:colOff>114300</xdr:colOff>
      <xdr:row>96</xdr:row>
      <xdr:rowOff>137833</xdr:rowOff>
    </xdr:to>
    <xdr:cxnSp macro="">
      <xdr:nvCxnSpPr>
        <xdr:cNvPr id="244" name="直線コネクタ 243"/>
        <xdr:cNvCxnSpPr/>
      </xdr:nvCxnSpPr>
      <xdr:spPr>
        <a:xfrm flipV="1">
          <a:off x="1130300" y="16514127"/>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126181</xdr:rowOff>
    </xdr:from>
    <xdr:to>
      <xdr:col>24</xdr:col>
      <xdr:colOff>114300</xdr:colOff>
      <xdr:row>96</xdr:row>
      <xdr:rowOff>56331</xdr:rowOff>
    </xdr:to>
    <xdr:sp macro="" textlink="">
      <xdr:nvSpPr>
        <xdr:cNvPr id="254" name="楕円 253"/>
        <xdr:cNvSpPr/>
      </xdr:nvSpPr>
      <xdr:spPr>
        <a:xfrm>
          <a:off x="4584700" y="164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149058</xdr:rowOff>
    </xdr:from>
    <xdr:ext cx="534377" cy="259045"/>
    <xdr:sp macro="" textlink="">
      <xdr:nvSpPr>
        <xdr:cNvPr id="255" name="扶助費該当値テキスト"/>
        <xdr:cNvSpPr txBox="1"/>
      </xdr:nvSpPr>
      <xdr:spPr>
        <a:xfrm>
          <a:off x="4686300" y="162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149440</xdr:rowOff>
    </xdr:from>
    <xdr:to>
      <xdr:col>20</xdr:col>
      <xdr:colOff>38100</xdr:colOff>
      <xdr:row>95</xdr:row>
      <xdr:rowOff>79590</xdr:rowOff>
    </xdr:to>
    <xdr:sp macro="" textlink="">
      <xdr:nvSpPr>
        <xdr:cNvPr id="256" name="楕円 255"/>
        <xdr:cNvSpPr/>
      </xdr:nvSpPr>
      <xdr:spPr>
        <a:xfrm>
          <a:off x="3746500" y="162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96117</xdr:rowOff>
    </xdr:from>
    <xdr:ext cx="534377" cy="259045"/>
    <xdr:sp macro="" textlink="">
      <xdr:nvSpPr>
        <xdr:cNvPr id="257" name="テキスト ボックス 256"/>
        <xdr:cNvSpPr txBox="1"/>
      </xdr:nvSpPr>
      <xdr:spPr>
        <a:xfrm>
          <a:off x="3530111" y="160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151194</xdr:rowOff>
    </xdr:from>
    <xdr:to>
      <xdr:col>15</xdr:col>
      <xdr:colOff>101600</xdr:colOff>
      <xdr:row>96</xdr:row>
      <xdr:rowOff>81344</xdr:rowOff>
    </xdr:to>
    <xdr:sp macro="" textlink="">
      <xdr:nvSpPr>
        <xdr:cNvPr id="258" name="楕円 257"/>
        <xdr:cNvSpPr/>
      </xdr:nvSpPr>
      <xdr:spPr>
        <a:xfrm>
          <a:off x="28575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97871</xdr:rowOff>
    </xdr:from>
    <xdr:ext cx="534377" cy="259045"/>
    <xdr:sp macro="" textlink="">
      <xdr:nvSpPr>
        <xdr:cNvPr id="259" name="テキスト ボックス 258"/>
        <xdr:cNvSpPr txBox="1"/>
      </xdr:nvSpPr>
      <xdr:spPr>
        <a:xfrm>
          <a:off x="2641111" y="162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4127</xdr:rowOff>
    </xdr:from>
    <xdr:to>
      <xdr:col>10</xdr:col>
      <xdr:colOff>165100</xdr:colOff>
      <xdr:row>96</xdr:row>
      <xdr:rowOff>105727</xdr:rowOff>
    </xdr:to>
    <xdr:sp macro="" textlink="">
      <xdr:nvSpPr>
        <xdr:cNvPr id="260" name="楕円 259"/>
        <xdr:cNvSpPr/>
      </xdr:nvSpPr>
      <xdr:spPr>
        <a:xfrm>
          <a:off x="1968500" y="164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122254</xdr:rowOff>
    </xdr:from>
    <xdr:ext cx="534377" cy="259045"/>
    <xdr:sp macro="" textlink="">
      <xdr:nvSpPr>
        <xdr:cNvPr id="261" name="テキスト ボックス 260"/>
        <xdr:cNvSpPr txBox="1"/>
      </xdr:nvSpPr>
      <xdr:spPr>
        <a:xfrm>
          <a:off x="1752111" y="162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87033</xdr:rowOff>
    </xdr:from>
    <xdr:to>
      <xdr:col>6</xdr:col>
      <xdr:colOff>38100</xdr:colOff>
      <xdr:row>97</xdr:row>
      <xdr:rowOff>17183</xdr:rowOff>
    </xdr:to>
    <xdr:sp macro="" textlink="">
      <xdr:nvSpPr>
        <xdr:cNvPr id="262" name="楕円 261"/>
        <xdr:cNvSpPr/>
      </xdr:nvSpPr>
      <xdr:spPr>
        <a:xfrm>
          <a:off x="1079500" y="165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33710</xdr:rowOff>
    </xdr:from>
    <xdr:ext cx="534377" cy="259045"/>
    <xdr:sp macro="" textlink="">
      <xdr:nvSpPr>
        <xdr:cNvPr id="263" name="テキスト ボックス 262"/>
        <xdr:cNvSpPr txBox="1"/>
      </xdr:nvSpPr>
      <xdr:spPr>
        <a:xfrm>
          <a:off x="863111" y="163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77308</xdr:rowOff>
    </xdr:from>
    <xdr:to>
      <xdr:col>55</xdr:col>
      <xdr:colOff>0</xdr:colOff>
      <xdr:row>36</xdr:row>
      <xdr:rowOff>113228</xdr:rowOff>
    </xdr:to>
    <xdr:cxnSp macro="">
      <xdr:nvCxnSpPr>
        <xdr:cNvPr id="294" name="直線コネクタ 293"/>
        <xdr:cNvCxnSpPr/>
      </xdr:nvCxnSpPr>
      <xdr:spPr>
        <a:xfrm flipV="1">
          <a:off x="9639300" y="6249508"/>
          <a:ext cx="838200" cy="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113228</xdr:rowOff>
    </xdr:from>
    <xdr:to>
      <xdr:col>50</xdr:col>
      <xdr:colOff>114300</xdr:colOff>
      <xdr:row>36</xdr:row>
      <xdr:rowOff>120765</xdr:rowOff>
    </xdr:to>
    <xdr:cxnSp macro="">
      <xdr:nvCxnSpPr>
        <xdr:cNvPr id="297" name="直線コネクタ 296"/>
        <xdr:cNvCxnSpPr/>
      </xdr:nvCxnSpPr>
      <xdr:spPr>
        <a:xfrm flipV="1">
          <a:off x="8750300" y="6285428"/>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4199</xdr:rowOff>
    </xdr:from>
    <xdr:to>
      <xdr:col>45</xdr:col>
      <xdr:colOff>177800</xdr:colOff>
      <xdr:row>36</xdr:row>
      <xdr:rowOff>120765</xdr:rowOff>
    </xdr:to>
    <xdr:cxnSp macro="">
      <xdr:nvCxnSpPr>
        <xdr:cNvPr id="300" name="直線コネクタ 299"/>
        <xdr:cNvCxnSpPr/>
      </xdr:nvCxnSpPr>
      <xdr:spPr>
        <a:xfrm>
          <a:off x="7861300" y="6176399"/>
          <a:ext cx="889000" cy="1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4199</xdr:rowOff>
    </xdr:from>
    <xdr:to>
      <xdr:col>41</xdr:col>
      <xdr:colOff>50800</xdr:colOff>
      <xdr:row>36</xdr:row>
      <xdr:rowOff>86348</xdr:rowOff>
    </xdr:to>
    <xdr:cxnSp macro="">
      <xdr:nvCxnSpPr>
        <xdr:cNvPr id="303" name="直線コネクタ 302"/>
        <xdr:cNvCxnSpPr/>
      </xdr:nvCxnSpPr>
      <xdr:spPr>
        <a:xfrm flipV="1">
          <a:off x="6972300" y="6176399"/>
          <a:ext cx="889000" cy="8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26508</xdr:rowOff>
    </xdr:from>
    <xdr:to>
      <xdr:col>55</xdr:col>
      <xdr:colOff>50800</xdr:colOff>
      <xdr:row>36</xdr:row>
      <xdr:rowOff>128108</xdr:rowOff>
    </xdr:to>
    <xdr:sp macro="" textlink="">
      <xdr:nvSpPr>
        <xdr:cNvPr id="313" name="楕円 312"/>
        <xdr:cNvSpPr/>
      </xdr:nvSpPr>
      <xdr:spPr>
        <a:xfrm>
          <a:off x="10426700" y="61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49385</xdr:rowOff>
    </xdr:from>
    <xdr:ext cx="599010" cy="259045"/>
    <xdr:sp macro="" textlink="">
      <xdr:nvSpPr>
        <xdr:cNvPr id="314" name="補助費等該当値テキスト"/>
        <xdr:cNvSpPr txBox="1"/>
      </xdr:nvSpPr>
      <xdr:spPr>
        <a:xfrm>
          <a:off x="10528300" y="605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62428</xdr:rowOff>
    </xdr:from>
    <xdr:to>
      <xdr:col>50</xdr:col>
      <xdr:colOff>165100</xdr:colOff>
      <xdr:row>36</xdr:row>
      <xdr:rowOff>164028</xdr:rowOff>
    </xdr:to>
    <xdr:sp macro="" textlink="">
      <xdr:nvSpPr>
        <xdr:cNvPr id="315" name="楕円 314"/>
        <xdr:cNvSpPr/>
      </xdr:nvSpPr>
      <xdr:spPr>
        <a:xfrm>
          <a:off x="9588500" y="62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9105</xdr:rowOff>
    </xdr:from>
    <xdr:ext cx="599010" cy="259045"/>
    <xdr:sp macro="" textlink="">
      <xdr:nvSpPr>
        <xdr:cNvPr id="316" name="テキスト ボックス 315"/>
        <xdr:cNvSpPr txBox="1"/>
      </xdr:nvSpPr>
      <xdr:spPr>
        <a:xfrm>
          <a:off x="9339795" y="600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69965</xdr:rowOff>
    </xdr:from>
    <xdr:to>
      <xdr:col>46</xdr:col>
      <xdr:colOff>38100</xdr:colOff>
      <xdr:row>37</xdr:row>
      <xdr:rowOff>115</xdr:rowOff>
    </xdr:to>
    <xdr:sp macro="" textlink="">
      <xdr:nvSpPr>
        <xdr:cNvPr id="317" name="楕円 316"/>
        <xdr:cNvSpPr/>
      </xdr:nvSpPr>
      <xdr:spPr>
        <a:xfrm>
          <a:off x="8699500" y="624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16642</xdr:rowOff>
    </xdr:from>
    <xdr:ext cx="599010" cy="259045"/>
    <xdr:sp macro="" textlink="">
      <xdr:nvSpPr>
        <xdr:cNvPr id="318" name="テキスト ボックス 317"/>
        <xdr:cNvSpPr txBox="1"/>
      </xdr:nvSpPr>
      <xdr:spPr>
        <a:xfrm>
          <a:off x="8450795" y="601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124849</xdr:rowOff>
    </xdr:from>
    <xdr:to>
      <xdr:col>41</xdr:col>
      <xdr:colOff>101600</xdr:colOff>
      <xdr:row>36</xdr:row>
      <xdr:rowOff>54999</xdr:rowOff>
    </xdr:to>
    <xdr:sp macro="" textlink="">
      <xdr:nvSpPr>
        <xdr:cNvPr id="319" name="楕円 318"/>
        <xdr:cNvSpPr/>
      </xdr:nvSpPr>
      <xdr:spPr>
        <a:xfrm>
          <a:off x="7810500" y="61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71526</xdr:rowOff>
    </xdr:from>
    <xdr:ext cx="599010" cy="259045"/>
    <xdr:sp macro="" textlink="">
      <xdr:nvSpPr>
        <xdr:cNvPr id="320" name="テキスト ボックス 319"/>
        <xdr:cNvSpPr txBox="1"/>
      </xdr:nvSpPr>
      <xdr:spPr>
        <a:xfrm>
          <a:off x="7561795" y="59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35548</xdr:rowOff>
    </xdr:from>
    <xdr:to>
      <xdr:col>36</xdr:col>
      <xdr:colOff>165100</xdr:colOff>
      <xdr:row>36</xdr:row>
      <xdr:rowOff>137148</xdr:rowOff>
    </xdr:to>
    <xdr:sp macro="" textlink="">
      <xdr:nvSpPr>
        <xdr:cNvPr id="321" name="楕円 320"/>
        <xdr:cNvSpPr/>
      </xdr:nvSpPr>
      <xdr:spPr>
        <a:xfrm>
          <a:off x="6921500" y="62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153675</xdr:rowOff>
    </xdr:from>
    <xdr:ext cx="599010" cy="259045"/>
    <xdr:sp macro="" textlink="">
      <xdr:nvSpPr>
        <xdr:cNvPr id="322" name="テキスト ボックス 321"/>
        <xdr:cNvSpPr txBox="1"/>
      </xdr:nvSpPr>
      <xdr:spPr>
        <a:xfrm>
          <a:off x="6672795" y="59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140981</xdr:rowOff>
    </xdr:from>
    <xdr:to>
      <xdr:col>55</xdr:col>
      <xdr:colOff>0</xdr:colOff>
      <xdr:row>58</xdr:row>
      <xdr:rowOff>46431</xdr:rowOff>
    </xdr:to>
    <xdr:cxnSp macro="">
      <xdr:nvCxnSpPr>
        <xdr:cNvPr id="351" name="直線コネクタ 350"/>
        <xdr:cNvCxnSpPr/>
      </xdr:nvCxnSpPr>
      <xdr:spPr>
        <a:xfrm>
          <a:off x="9639300" y="9913631"/>
          <a:ext cx="838200" cy="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140981</xdr:rowOff>
    </xdr:from>
    <xdr:to>
      <xdr:col>50</xdr:col>
      <xdr:colOff>114300</xdr:colOff>
      <xdr:row>58</xdr:row>
      <xdr:rowOff>368</xdr:rowOff>
    </xdr:to>
    <xdr:cxnSp macro="">
      <xdr:nvCxnSpPr>
        <xdr:cNvPr id="354" name="直線コネクタ 353"/>
        <xdr:cNvCxnSpPr/>
      </xdr:nvCxnSpPr>
      <xdr:spPr>
        <a:xfrm flipV="1">
          <a:off x="8750300" y="9913631"/>
          <a:ext cx="889000" cy="3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135212</xdr:rowOff>
    </xdr:from>
    <xdr:to>
      <xdr:col>45</xdr:col>
      <xdr:colOff>177800</xdr:colOff>
      <xdr:row>58</xdr:row>
      <xdr:rowOff>368</xdr:rowOff>
    </xdr:to>
    <xdr:cxnSp macro="">
      <xdr:nvCxnSpPr>
        <xdr:cNvPr id="357" name="直線コネクタ 356"/>
        <xdr:cNvCxnSpPr/>
      </xdr:nvCxnSpPr>
      <xdr:spPr>
        <a:xfrm>
          <a:off x="7861300" y="9907862"/>
          <a:ext cx="889000" cy="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135212</xdr:rowOff>
    </xdr:from>
    <xdr:to>
      <xdr:col>41</xdr:col>
      <xdr:colOff>50800</xdr:colOff>
      <xdr:row>58</xdr:row>
      <xdr:rowOff>35474</xdr:rowOff>
    </xdr:to>
    <xdr:cxnSp macro="">
      <xdr:nvCxnSpPr>
        <xdr:cNvPr id="360" name="直線コネクタ 359"/>
        <xdr:cNvCxnSpPr/>
      </xdr:nvCxnSpPr>
      <xdr:spPr>
        <a:xfrm flipV="1">
          <a:off x="6972300" y="9907862"/>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167081</xdr:rowOff>
    </xdr:from>
    <xdr:to>
      <xdr:col>55</xdr:col>
      <xdr:colOff>50800</xdr:colOff>
      <xdr:row>58</xdr:row>
      <xdr:rowOff>97231</xdr:rowOff>
    </xdr:to>
    <xdr:sp macro="" textlink="">
      <xdr:nvSpPr>
        <xdr:cNvPr id="370" name="楕円 369"/>
        <xdr:cNvSpPr/>
      </xdr:nvSpPr>
      <xdr:spPr>
        <a:xfrm>
          <a:off x="10426700" y="99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145508</xdr:rowOff>
    </xdr:from>
    <xdr:ext cx="534377" cy="259045"/>
    <xdr:sp macro="" textlink="">
      <xdr:nvSpPr>
        <xdr:cNvPr id="371" name="普通建設事業費該当値テキスト"/>
        <xdr:cNvSpPr txBox="1"/>
      </xdr:nvSpPr>
      <xdr:spPr>
        <a:xfrm>
          <a:off x="10528300"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90181</xdr:rowOff>
    </xdr:from>
    <xdr:to>
      <xdr:col>50</xdr:col>
      <xdr:colOff>165100</xdr:colOff>
      <xdr:row>58</xdr:row>
      <xdr:rowOff>20331</xdr:rowOff>
    </xdr:to>
    <xdr:sp macro="" textlink="">
      <xdr:nvSpPr>
        <xdr:cNvPr id="372" name="楕円 371"/>
        <xdr:cNvSpPr/>
      </xdr:nvSpPr>
      <xdr:spPr>
        <a:xfrm>
          <a:off x="9588500" y="98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36858</xdr:rowOff>
    </xdr:from>
    <xdr:ext cx="599010" cy="259045"/>
    <xdr:sp macro="" textlink="">
      <xdr:nvSpPr>
        <xdr:cNvPr id="373" name="テキスト ボックス 372"/>
        <xdr:cNvSpPr txBox="1"/>
      </xdr:nvSpPr>
      <xdr:spPr>
        <a:xfrm>
          <a:off x="9339795" y="963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121018</xdr:rowOff>
    </xdr:from>
    <xdr:to>
      <xdr:col>46</xdr:col>
      <xdr:colOff>38100</xdr:colOff>
      <xdr:row>58</xdr:row>
      <xdr:rowOff>51168</xdr:rowOff>
    </xdr:to>
    <xdr:sp macro="" textlink="">
      <xdr:nvSpPr>
        <xdr:cNvPr id="374" name="楕円 373"/>
        <xdr:cNvSpPr/>
      </xdr:nvSpPr>
      <xdr:spPr>
        <a:xfrm>
          <a:off x="8699500" y="98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67695</xdr:rowOff>
    </xdr:from>
    <xdr:ext cx="599010" cy="259045"/>
    <xdr:sp macro="" textlink="">
      <xdr:nvSpPr>
        <xdr:cNvPr id="375" name="テキスト ボックス 374"/>
        <xdr:cNvSpPr txBox="1"/>
      </xdr:nvSpPr>
      <xdr:spPr>
        <a:xfrm>
          <a:off x="8450795" y="966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84412</xdr:rowOff>
    </xdr:from>
    <xdr:to>
      <xdr:col>41</xdr:col>
      <xdr:colOff>101600</xdr:colOff>
      <xdr:row>58</xdr:row>
      <xdr:rowOff>14562</xdr:rowOff>
    </xdr:to>
    <xdr:sp macro="" textlink="">
      <xdr:nvSpPr>
        <xdr:cNvPr id="376" name="楕円 375"/>
        <xdr:cNvSpPr/>
      </xdr:nvSpPr>
      <xdr:spPr>
        <a:xfrm>
          <a:off x="7810500" y="98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31089</xdr:rowOff>
    </xdr:from>
    <xdr:ext cx="599010" cy="259045"/>
    <xdr:sp macro="" textlink="">
      <xdr:nvSpPr>
        <xdr:cNvPr id="377" name="テキスト ボックス 376"/>
        <xdr:cNvSpPr txBox="1"/>
      </xdr:nvSpPr>
      <xdr:spPr>
        <a:xfrm>
          <a:off x="7561795" y="963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156124</xdr:rowOff>
    </xdr:from>
    <xdr:to>
      <xdr:col>36</xdr:col>
      <xdr:colOff>165100</xdr:colOff>
      <xdr:row>58</xdr:row>
      <xdr:rowOff>86274</xdr:rowOff>
    </xdr:to>
    <xdr:sp macro="" textlink="">
      <xdr:nvSpPr>
        <xdr:cNvPr id="378" name="楕円 377"/>
        <xdr:cNvSpPr/>
      </xdr:nvSpPr>
      <xdr:spPr>
        <a:xfrm>
          <a:off x="6921500" y="99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77401</xdr:rowOff>
    </xdr:from>
    <xdr:ext cx="534377" cy="259045"/>
    <xdr:sp macro="" textlink="">
      <xdr:nvSpPr>
        <xdr:cNvPr id="379" name="テキスト ボックス 378"/>
        <xdr:cNvSpPr txBox="1"/>
      </xdr:nvSpPr>
      <xdr:spPr>
        <a:xfrm>
          <a:off x="6705111" y="100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115164</xdr:rowOff>
    </xdr:from>
    <xdr:to>
      <xdr:col>55</xdr:col>
      <xdr:colOff>0</xdr:colOff>
      <xdr:row>78</xdr:row>
      <xdr:rowOff>161055</xdr:rowOff>
    </xdr:to>
    <xdr:cxnSp macro="">
      <xdr:nvCxnSpPr>
        <xdr:cNvPr id="408" name="直線コネクタ 407"/>
        <xdr:cNvCxnSpPr/>
      </xdr:nvCxnSpPr>
      <xdr:spPr>
        <a:xfrm flipV="1">
          <a:off x="9639300" y="13488264"/>
          <a:ext cx="8382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61633</xdr:rowOff>
    </xdr:from>
    <xdr:to>
      <xdr:col>50</xdr:col>
      <xdr:colOff>114300</xdr:colOff>
      <xdr:row>78</xdr:row>
      <xdr:rowOff>161055</xdr:rowOff>
    </xdr:to>
    <xdr:cxnSp macro="">
      <xdr:nvCxnSpPr>
        <xdr:cNvPr id="411" name="直線コネクタ 410"/>
        <xdr:cNvCxnSpPr/>
      </xdr:nvCxnSpPr>
      <xdr:spPr>
        <a:xfrm>
          <a:off x="8750300" y="13434733"/>
          <a:ext cx="889000" cy="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30026</xdr:rowOff>
    </xdr:from>
    <xdr:to>
      <xdr:col>45</xdr:col>
      <xdr:colOff>177800</xdr:colOff>
      <xdr:row>78</xdr:row>
      <xdr:rowOff>61633</xdr:rowOff>
    </xdr:to>
    <xdr:cxnSp macro="">
      <xdr:nvCxnSpPr>
        <xdr:cNvPr id="414" name="直線コネクタ 413"/>
        <xdr:cNvCxnSpPr/>
      </xdr:nvCxnSpPr>
      <xdr:spPr>
        <a:xfrm>
          <a:off x="7861300" y="13403126"/>
          <a:ext cx="889000" cy="3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64364</xdr:rowOff>
    </xdr:from>
    <xdr:to>
      <xdr:col>55</xdr:col>
      <xdr:colOff>50800</xdr:colOff>
      <xdr:row>78</xdr:row>
      <xdr:rowOff>165964</xdr:rowOff>
    </xdr:to>
    <xdr:sp macro="" textlink="">
      <xdr:nvSpPr>
        <xdr:cNvPr id="424" name="楕円 423"/>
        <xdr:cNvSpPr/>
      </xdr:nvSpPr>
      <xdr:spPr>
        <a:xfrm>
          <a:off x="10426700" y="134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154672</xdr:rowOff>
    </xdr:from>
    <xdr:ext cx="534377" cy="259045"/>
    <xdr:sp macro="" textlink="">
      <xdr:nvSpPr>
        <xdr:cNvPr id="425" name="普通建設事業費 （ うち新規整備　）該当値テキスト"/>
        <xdr:cNvSpPr txBox="1"/>
      </xdr:nvSpPr>
      <xdr:spPr>
        <a:xfrm>
          <a:off x="10528300" y="133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110255</xdr:rowOff>
    </xdr:from>
    <xdr:to>
      <xdr:col>50</xdr:col>
      <xdr:colOff>165100</xdr:colOff>
      <xdr:row>79</xdr:row>
      <xdr:rowOff>40405</xdr:rowOff>
    </xdr:to>
    <xdr:sp macro="" textlink="">
      <xdr:nvSpPr>
        <xdr:cNvPr id="426" name="楕円 425"/>
        <xdr:cNvSpPr/>
      </xdr:nvSpPr>
      <xdr:spPr>
        <a:xfrm>
          <a:off x="9588500" y="134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31532</xdr:rowOff>
    </xdr:from>
    <xdr:ext cx="534377" cy="259045"/>
    <xdr:sp macro="" textlink="">
      <xdr:nvSpPr>
        <xdr:cNvPr id="427" name="テキスト ボックス 426"/>
        <xdr:cNvSpPr txBox="1"/>
      </xdr:nvSpPr>
      <xdr:spPr>
        <a:xfrm>
          <a:off x="9372111" y="135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10833</xdr:rowOff>
    </xdr:from>
    <xdr:to>
      <xdr:col>46</xdr:col>
      <xdr:colOff>38100</xdr:colOff>
      <xdr:row>78</xdr:row>
      <xdr:rowOff>112433</xdr:rowOff>
    </xdr:to>
    <xdr:sp macro="" textlink="">
      <xdr:nvSpPr>
        <xdr:cNvPr id="428" name="楕円 427"/>
        <xdr:cNvSpPr/>
      </xdr:nvSpPr>
      <xdr:spPr>
        <a:xfrm>
          <a:off x="8699500" y="133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103560</xdr:rowOff>
    </xdr:from>
    <xdr:ext cx="534377" cy="259045"/>
    <xdr:sp macro="" textlink="">
      <xdr:nvSpPr>
        <xdr:cNvPr id="429" name="テキスト ボックス 428"/>
        <xdr:cNvSpPr txBox="1"/>
      </xdr:nvSpPr>
      <xdr:spPr>
        <a:xfrm>
          <a:off x="8483111" y="1347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150676</xdr:rowOff>
    </xdr:from>
    <xdr:to>
      <xdr:col>41</xdr:col>
      <xdr:colOff>101600</xdr:colOff>
      <xdr:row>78</xdr:row>
      <xdr:rowOff>80826</xdr:rowOff>
    </xdr:to>
    <xdr:sp macro="" textlink="">
      <xdr:nvSpPr>
        <xdr:cNvPr id="430" name="楕円 429"/>
        <xdr:cNvSpPr/>
      </xdr:nvSpPr>
      <xdr:spPr>
        <a:xfrm>
          <a:off x="7810500" y="133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71953</xdr:rowOff>
    </xdr:from>
    <xdr:ext cx="534377" cy="259045"/>
    <xdr:sp macro="" textlink="">
      <xdr:nvSpPr>
        <xdr:cNvPr id="431" name="テキスト ボックス 430"/>
        <xdr:cNvSpPr txBox="1"/>
      </xdr:nvSpPr>
      <xdr:spPr>
        <a:xfrm>
          <a:off x="7594111" y="134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86505</xdr:rowOff>
    </xdr:from>
    <xdr:to>
      <xdr:col>55</xdr:col>
      <xdr:colOff>0</xdr:colOff>
      <xdr:row>96</xdr:row>
      <xdr:rowOff>47729</xdr:rowOff>
    </xdr:to>
    <xdr:cxnSp macro="">
      <xdr:nvCxnSpPr>
        <xdr:cNvPr id="456" name="直線コネクタ 455"/>
        <xdr:cNvCxnSpPr/>
      </xdr:nvCxnSpPr>
      <xdr:spPr>
        <a:xfrm>
          <a:off x="9639300" y="16202805"/>
          <a:ext cx="838200" cy="3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86505</xdr:rowOff>
    </xdr:from>
    <xdr:to>
      <xdr:col>50</xdr:col>
      <xdr:colOff>114300</xdr:colOff>
      <xdr:row>96</xdr:row>
      <xdr:rowOff>25989</xdr:rowOff>
    </xdr:to>
    <xdr:cxnSp macro="">
      <xdr:nvCxnSpPr>
        <xdr:cNvPr id="459" name="直線コネクタ 458"/>
        <xdr:cNvCxnSpPr/>
      </xdr:nvCxnSpPr>
      <xdr:spPr>
        <a:xfrm flipV="1">
          <a:off x="8750300" y="16202805"/>
          <a:ext cx="889000" cy="28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25989</xdr:rowOff>
    </xdr:from>
    <xdr:to>
      <xdr:col>45</xdr:col>
      <xdr:colOff>177800</xdr:colOff>
      <xdr:row>96</xdr:row>
      <xdr:rowOff>32207</xdr:rowOff>
    </xdr:to>
    <xdr:cxnSp macro="">
      <xdr:nvCxnSpPr>
        <xdr:cNvPr id="462" name="直線コネクタ 461"/>
        <xdr:cNvCxnSpPr/>
      </xdr:nvCxnSpPr>
      <xdr:spPr>
        <a:xfrm flipV="1">
          <a:off x="7861300" y="16485189"/>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168379</xdr:rowOff>
    </xdr:from>
    <xdr:to>
      <xdr:col>55</xdr:col>
      <xdr:colOff>50800</xdr:colOff>
      <xdr:row>96</xdr:row>
      <xdr:rowOff>98529</xdr:rowOff>
    </xdr:to>
    <xdr:sp macro="" textlink="">
      <xdr:nvSpPr>
        <xdr:cNvPr id="472" name="楕円 471"/>
        <xdr:cNvSpPr/>
      </xdr:nvSpPr>
      <xdr:spPr>
        <a:xfrm>
          <a:off x="10426700" y="164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146806</xdr:rowOff>
    </xdr:from>
    <xdr:ext cx="534377" cy="259045"/>
    <xdr:sp macro="" textlink="">
      <xdr:nvSpPr>
        <xdr:cNvPr id="473" name="普通建設事業費 （ うち更新整備　）該当値テキスト"/>
        <xdr:cNvSpPr txBox="1"/>
      </xdr:nvSpPr>
      <xdr:spPr>
        <a:xfrm>
          <a:off x="10528300" y="164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35705</xdr:rowOff>
    </xdr:from>
    <xdr:to>
      <xdr:col>50</xdr:col>
      <xdr:colOff>165100</xdr:colOff>
      <xdr:row>94</xdr:row>
      <xdr:rowOff>137305</xdr:rowOff>
    </xdr:to>
    <xdr:sp macro="" textlink="">
      <xdr:nvSpPr>
        <xdr:cNvPr id="474" name="楕円 473"/>
        <xdr:cNvSpPr/>
      </xdr:nvSpPr>
      <xdr:spPr>
        <a:xfrm>
          <a:off x="9588500" y="16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153832</xdr:rowOff>
    </xdr:from>
    <xdr:ext cx="599010" cy="259045"/>
    <xdr:sp macro="" textlink="">
      <xdr:nvSpPr>
        <xdr:cNvPr id="475" name="テキスト ボックス 474"/>
        <xdr:cNvSpPr txBox="1"/>
      </xdr:nvSpPr>
      <xdr:spPr>
        <a:xfrm>
          <a:off x="9339795" y="1592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146639</xdr:rowOff>
    </xdr:from>
    <xdr:to>
      <xdr:col>46</xdr:col>
      <xdr:colOff>38100</xdr:colOff>
      <xdr:row>96</xdr:row>
      <xdr:rowOff>76789</xdr:rowOff>
    </xdr:to>
    <xdr:sp macro="" textlink="">
      <xdr:nvSpPr>
        <xdr:cNvPr id="476" name="楕円 475"/>
        <xdr:cNvSpPr/>
      </xdr:nvSpPr>
      <xdr:spPr>
        <a:xfrm>
          <a:off x="8699500" y="164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93316</xdr:rowOff>
    </xdr:from>
    <xdr:ext cx="534377" cy="259045"/>
    <xdr:sp macro="" textlink="">
      <xdr:nvSpPr>
        <xdr:cNvPr id="477" name="テキスト ボックス 476"/>
        <xdr:cNvSpPr txBox="1"/>
      </xdr:nvSpPr>
      <xdr:spPr>
        <a:xfrm>
          <a:off x="8483111" y="16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152857</xdr:rowOff>
    </xdr:from>
    <xdr:to>
      <xdr:col>41</xdr:col>
      <xdr:colOff>101600</xdr:colOff>
      <xdr:row>96</xdr:row>
      <xdr:rowOff>83007</xdr:rowOff>
    </xdr:to>
    <xdr:sp macro="" textlink="">
      <xdr:nvSpPr>
        <xdr:cNvPr id="478" name="楕円 477"/>
        <xdr:cNvSpPr/>
      </xdr:nvSpPr>
      <xdr:spPr>
        <a:xfrm>
          <a:off x="7810500" y="164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99534</xdr:rowOff>
    </xdr:from>
    <xdr:ext cx="534377" cy="259045"/>
    <xdr:sp macro="" textlink="">
      <xdr:nvSpPr>
        <xdr:cNvPr id="479" name="テキスト ボックス 478"/>
        <xdr:cNvSpPr txBox="1"/>
      </xdr:nvSpPr>
      <xdr:spPr>
        <a:xfrm>
          <a:off x="7594111" y="162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22251</xdr:rowOff>
    </xdr:from>
    <xdr:to>
      <xdr:col>85</xdr:col>
      <xdr:colOff>127000</xdr:colOff>
      <xdr:row>39</xdr:row>
      <xdr:rowOff>44374</xdr:rowOff>
    </xdr:to>
    <xdr:cxnSp macro="">
      <xdr:nvCxnSpPr>
        <xdr:cNvPr id="508" name="直線コネクタ 507"/>
        <xdr:cNvCxnSpPr/>
      </xdr:nvCxnSpPr>
      <xdr:spPr>
        <a:xfrm flipV="1">
          <a:off x="15481300" y="6708801"/>
          <a:ext cx="8382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42380</xdr:rowOff>
    </xdr:from>
    <xdr:to>
      <xdr:col>81</xdr:col>
      <xdr:colOff>50800</xdr:colOff>
      <xdr:row>39</xdr:row>
      <xdr:rowOff>44374</xdr:rowOff>
    </xdr:to>
    <xdr:cxnSp macro="">
      <xdr:nvCxnSpPr>
        <xdr:cNvPr id="511" name="直線コネクタ 510"/>
        <xdr:cNvCxnSpPr/>
      </xdr:nvCxnSpPr>
      <xdr:spPr>
        <a:xfrm>
          <a:off x="14592300" y="672893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27242</xdr:rowOff>
    </xdr:from>
    <xdr:to>
      <xdr:col>76</xdr:col>
      <xdr:colOff>114300</xdr:colOff>
      <xdr:row>39</xdr:row>
      <xdr:rowOff>42380</xdr:rowOff>
    </xdr:to>
    <xdr:cxnSp macro="">
      <xdr:nvCxnSpPr>
        <xdr:cNvPr id="514" name="直線コネクタ 513"/>
        <xdr:cNvCxnSpPr/>
      </xdr:nvCxnSpPr>
      <xdr:spPr>
        <a:xfrm>
          <a:off x="13703300" y="6713792"/>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118681</xdr:rowOff>
    </xdr:from>
    <xdr:to>
      <xdr:col>71</xdr:col>
      <xdr:colOff>177800</xdr:colOff>
      <xdr:row>39</xdr:row>
      <xdr:rowOff>27242</xdr:rowOff>
    </xdr:to>
    <xdr:cxnSp macro="">
      <xdr:nvCxnSpPr>
        <xdr:cNvPr id="517" name="直線コネクタ 516"/>
        <xdr:cNvCxnSpPr/>
      </xdr:nvCxnSpPr>
      <xdr:spPr>
        <a:xfrm>
          <a:off x="12814300" y="663378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142901</xdr:rowOff>
    </xdr:from>
    <xdr:to>
      <xdr:col>85</xdr:col>
      <xdr:colOff>177800</xdr:colOff>
      <xdr:row>39</xdr:row>
      <xdr:rowOff>73051</xdr:rowOff>
    </xdr:to>
    <xdr:sp macro="" textlink="">
      <xdr:nvSpPr>
        <xdr:cNvPr id="527" name="楕円 526"/>
        <xdr:cNvSpPr/>
      </xdr:nvSpPr>
      <xdr:spPr>
        <a:xfrm>
          <a:off x="16268700" y="66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57828</xdr:rowOff>
    </xdr:from>
    <xdr:ext cx="469744" cy="259045"/>
    <xdr:sp macro="" textlink="">
      <xdr:nvSpPr>
        <xdr:cNvPr id="528" name="災害復旧事業費該当値テキスト"/>
        <xdr:cNvSpPr txBox="1"/>
      </xdr:nvSpPr>
      <xdr:spPr>
        <a:xfrm>
          <a:off x="16370300" y="657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165024</xdr:rowOff>
    </xdr:from>
    <xdr:to>
      <xdr:col>81</xdr:col>
      <xdr:colOff>101600</xdr:colOff>
      <xdr:row>39</xdr:row>
      <xdr:rowOff>95174</xdr:rowOff>
    </xdr:to>
    <xdr:sp macro="" textlink="">
      <xdr:nvSpPr>
        <xdr:cNvPr id="529" name="楕円 528"/>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86301</xdr:rowOff>
    </xdr:from>
    <xdr:ext cx="249299" cy="259045"/>
    <xdr:sp macro="" textlink="">
      <xdr:nvSpPr>
        <xdr:cNvPr id="530" name="テキスト ボックス 529"/>
        <xdr:cNvSpPr txBox="1"/>
      </xdr:nvSpPr>
      <xdr:spPr>
        <a:xfrm>
          <a:off x="1535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163030</xdr:rowOff>
    </xdr:from>
    <xdr:to>
      <xdr:col>76</xdr:col>
      <xdr:colOff>165100</xdr:colOff>
      <xdr:row>39</xdr:row>
      <xdr:rowOff>93180</xdr:rowOff>
    </xdr:to>
    <xdr:sp macro="" textlink="">
      <xdr:nvSpPr>
        <xdr:cNvPr id="531" name="楕円 530"/>
        <xdr:cNvSpPr/>
      </xdr:nvSpPr>
      <xdr:spPr>
        <a:xfrm>
          <a:off x="14541500" y="66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84307</xdr:rowOff>
    </xdr:from>
    <xdr:ext cx="378565" cy="259045"/>
    <xdr:sp macro="" textlink="">
      <xdr:nvSpPr>
        <xdr:cNvPr id="532" name="テキスト ボックス 531"/>
        <xdr:cNvSpPr txBox="1"/>
      </xdr:nvSpPr>
      <xdr:spPr>
        <a:xfrm>
          <a:off x="14403017" y="677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147892</xdr:rowOff>
    </xdr:from>
    <xdr:to>
      <xdr:col>72</xdr:col>
      <xdr:colOff>38100</xdr:colOff>
      <xdr:row>39</xdr:row>
      <xdr:rowOff>78042</xdr:rowOff>
    </xdr:to>
    <xdr:sp macro="" textlink="">
      <xdr:nvSpPr>
        <xdr:cNvPr id="533" name="楕円 532"/>
        <xdr:cNvSpPr/>
      </xdr:nvSpPr>
      <xdr:spPr>
        <a:xfrm>
          <a:off x="13652500" y="66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69169</xdr:rowOff>
    </xdr:from>
    <xdr:ext cx="469744" cy="259045"/>
    <xdr:sp macro="" textlink="">
      <xdr:nvSpPr>
        <xdr:cNvPr id="534" name="テキスト ボックス 533"/>
        <xdr:cNvSpPr txBox="1"/>
      </xdr:nvSpPr>
      <xdr:spPr>
        <a:xfrm>
          <a:off x="13468428" y="67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67881</xdr:rowOff>
    </xdr:from>
    <xdr:to>
      <xdr:col>67</xdr:col>
      <xdr:colOff>101600</xdr:colOff>
      <xdr:row>38</xdr:row>
      <xdr:rowOff>169481</xdr:rowOff>
    </xdr:to>
    <xdr:sp macro="" textlink="">
      <xdr:nvSpPr>
        <xdr:cNvPr id="535" name="楕円 534"/>
        <xdr:cNvSpPr/>
      </xdr:nvSpPr>
      <xdr:spPr>
        <a:xfrm>
          <a:off x="12763500" y="65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160608</xdr:rowOff>
    </xdr:from>
    <xdr:ext cx="469744" cy="259045"/>
    <xdr:sp macro="" textlink="">
      <xdr:nvSpPr>
        <xdr:cNvPr id="536" name="テキスト ボックス 535"/>
        <xdr:cNvSpPr txBox="1"/>
      </xdr:nvSpPr>
      <xdr:spPr>
        <a:xfrm>
          <a:off x="12579428" y="667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162235</xdr:rowOff>
    </xdr:from>
    <xdr:to>
      <xdr:col>85</xdr:col>
      <xdr:colOff>127000</xdr:colOff>
      <xdr:row>76</xdr:row>
      <xdr:rowOff>46368</xdr:rowOff>
    </xdr:to>
    <xdr:cxnSp macro="">
      <xdr:nvCxnSpPr>
        <xdr:cNvPr id="612" name="直線コネクタ 611"/>
        <xdr:cNvCxnSpPr/>
      </xdr:nvCxnSpPr>
      <xdr:spPr>
        <a:xfrm flipV="1">
          <a:off x="15481300" y="13020985"/>
          <a:ext cx="8382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46368</xdr:rowOff>
    </xdr:from>
    <xdr:to>
      <xdr:col>81</xdr:col>
      <xdr:colOff>50800</xdr:colOff>
      <xdr:row>76</xdr:row>
      <xdr:rowOff>94483</xdr:rowOff>
    </xdr:to>
    <xdr:cxnSp macro="">
      <xdr:nvCxnSpPr>
        <xdr:cNvPr id="615" name="直線コネクタ 614"/>
        <xdr:cNvCxnSpPr/>
      </xdr:nvCxnSpPr>
      <xdr:spPr>
        <a:xfrm flipV="1">
          <a:off x="14592300" y="13076568"/>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94483</xdr:rowOff>
    </xdr:from>
    <xdr:to>
      <xdr:col>76</xdr:col>
      <xdr:colOff>114300</xdr:colOff>
      <xdr:row>76</xdr:row>
      <xdr:rowOff>146723</xdr:rowOff>
    </xdr:to>
    <xdr:cxnSp macro="">
      <xdr:nvCxnSpPr>
        <xdr:cNvPr id="618" name="直線コネクタ 617"/>
        <xdr:cNvCxnSpPr/>
      </xdr:nvCxnSpPr>
      <xdr:spPr>
        <a:xfrm flipV="1">
          <a:off x="13703300" y="13124683"/>
          <a:ext cx="889000" cy="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122921</xdr:rowOff>
    </xdr:from>
    <xdr:to>
      <xdr:col>71</xdr:col>
      <xdr:colOff>177800</xdr:colOff>
      <xdr:row>76</xdr:row>
      <xdr:rowOff>146723</xdr:rowOff>
    </xdr:to>
    <xdr:cxnSp macro="">
      <xdr:nvCxnSpPr>
        <xdr:cNvPr id="621" name="直線コネクタ 620"/>
        <xdr:cNvCxnSpPr/>
      </xdr:nvCxnSpPr>
      <xdr:spPr>
        <a:xfrm>
          <a:off x="12814300" y="13153121"/>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111435</xdr:rowOff>
    </xdr:from>
    <xdr:to>
      <xdr:col>85</xdr:col>
      <xdr:colOff>177800</xdr:colOff>
      <xdr:row>76</xdr:row>
      <xdr:rowOff>41585</xdr:rowOff>
    </xdr:to>
    <xdr:sp macro="" textlink="">
      <xdr:nvSpPr>
        <xdr:cNvPr id="631" name="楕円 630"/>
        <xdr:cNvSpPr/>
      </xdr:nvSpPr>
      <xdr:spPr>
        <a:xfrm>
          <a:off x="16268700" y="129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134312</xdr:rowOff>
    </xdr:from>
    <xdr:ext cx="599010" cy="259045"/>
    <xdr:sp macro="" textlink="">
      <xdr:nvSpPr>
        <xdr:cNvPr id="632" name="公債費該当値テキスト"/>
        <xdr:cNvSpPr txBox="1"/>
      </xdr:nvSpPr>
      <xdr:spPr>
        <a:xfrm>
          <a:off x="16370300" y="128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167018</xdr:rowOff>
    </xdr:from>
    <xdr:to>
      <xdr:col>81</xdr:col>
      <xdr:colOff>101600</xdr:colOff>
      <xdr:row>76</xdr:row>
      <xdr:rowOff>97168</xdr:rowOff>
    </xdr:to>
    <xdr:sp macro="" textlink="">
      <xdr:nvSpPr>
        <xdr:cNvPr id="633" name="楕円 632"/>
        <xdr:cNvSpPr/>
      </xdr:nvSpPr>
      <xdr:spPr>
        <a:xfrm>
          <a:off x="15430500" y="130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113694</xdr:rowOff>
    </xdr:from>
    <xdr:ext cx="534377" cy="259045"/>
    <xdr:sp macro="" textlink="">
      <xdr:nvSpPr>
        <xdr:cNvPr id="634" name="テキスト ボックス 633"/>
        <xdr:cNvSpPr txBox="1"/>
      </xdr:nvSpPr>
      <xdr:spPr>
        <a:xfrm>
          <a:off x="15214111" y="128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43683</xdr:rowOff>
    </xdr:from>
    <xdr:to>
      <xdr:col>76</xdr:col>
      <xdr:colOff>165100</xdr:colOff>
      <xdr:row>76</xdr:row>
      <xdr:rowOff>145283</xdr:rowOff>
    </xdr:to>
    <xdr:sp macro="" textlink="">
      <xdr:nvSpPr>
        <xdr:cNvPr id="635" name="楕円 634"/>
        <xdr:cNvSpPr/>
      </xdr:nvSpPr>
      <xdr:spPr>
        <a:xfrm>
          <a:off x="14541500" y="130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161810</xdr:rowOff>
    </xdr:from>
    <xdr:ext cx="534377" cy="259045"/>
    <xdr:sp macro="" textlink="">
      <xdr:nvSpPr>
        <xdr:cNvPr id="636" name="テキスト ボックス 635"/>
        <xdr:cNvSpPr txBox="1"/>
      </xdr:nvSpPr>
      <xdr:spPr>
        <a:xfrm>
          <a:off x="14325111" y="128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95923</xdr:rowOff>
    </xdr:from>
    <xdr:to>
      <xdr:col>72</xdr:col>
      <xdr:colOff>38100</xdr:colOff>
      <xdr:row>77</xdr:row>
      <xdr:rowOff>26073</xdr:rowOff>
    </xdr:to>
    <xdr:sp macro="" textlink="">
      <xdr:nvSpPr>
        <xdr:cNvPr id="637" name="楕円 636"/>
        <xdr:cNvSpPr/>
      </xdr:nvSpPr>
      <xdr:spPr>
        <a:xfrm>
          <a:off x="13652500" y="131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42600</xdr:rowOff>
    </xdr:from>
    <xdr:ext cx="534377" cy="259045"/>
    <xdr:sp macro="" textlink="">
      <xdr:nvSpPr>
        <xdr:cNvPr id="638" name="テキスト ボックス 637"/>
        <xdr:cNvSpPr txBox="1"/>
      </xdr:nvSpPr>
      <xdr:spPr>
        <a:xfrm>
          <a:off x="13436111" y="129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72121</xdr:rowOff>
    </xdr:from>
    <xdr:to>
      <xdr:col>67</xdr:col>
      <xdr:colOff>101600</xdr:colOff>
      <xdr:row>77</xdr:row>
      <xdr:rowOff>2271</xdr:rowOff>
    </xdr:to>
    <xdr:sp macro="" textlink="">
      <xdr:nvSpPr>
        <xdr:cNvPr id="639" name="楕円 638"/>
        <xdr:cNvSpPr/>
      </xdr:nvSpPr>
      <xdr:spPr>
        <a:xfrm>
          <a:off x="12763500" y="131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18797</xdr:rowOff>
    </xdr:from>
    <xdr:ext cx="534377" cy="259045"/>
    <xdr:sp macro="" textlink="">
      <xdr:nvSpPr>
        <xdr:cNvPr id="640" name="テキスト ボックス 639"/>
        <xdr:cNvSpPr txBox="1"/>
      </xdr:nvSpPr>
      <xdr:spPr>
        <a:xfrm>
          <a:off x="12547111" y="1287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112289</xdr:rowOff>
    </xdr:from>
    <xdr:to>
      <xdr:col>85</xdr:col>
      <xdr:colOff>127000</xdr:colOff>
      <xdr:row>98</xdr:row>
      <xdr:rowOff>129491</xdr:rowOff>
    </xdr:to>
    <xdr:cxnSp macro="">
      <xdr:nvCxnSpPr>
        <xdr:cNvPr id="669" name="直線コネクタ 668"/>
        <xdr:cNvCxnSpPr/>
      </xdr:nvCxnSpPr>
      <xdr:spPr>
        <a:xfrm flipV="1">
          <a:off x="15481300" y="16914389"/>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116602</xdr:rowOff>
    </xdr:from>
    <xdr:to>
      <xdr:col>81</xdr:col>
      <xdr:colOff>50800</xdr:colOff>
      <xdr:row>98</xdr:row>
      <xdr:rowOff>129491</xdr:rowOff>
    </xdr:to>
    <xdr:cxnSp macro="">
      <xdr:nvCxnSpPr>
        <xdr:cNvPr id="672" name="直線コネクタ 671"/>
        <xdr:cNvCxnSpPr/>
      </xdr:nvCxnSpPr>
      <xdr:spPr>
        <a:xfrm>
          <a:off x="14592300" y="16918702"/>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116602</xdr:rowOff>
    </xdr:from>
    <xdr:to>
      <xdr:col>76</xdr:col>
      <xdr:colOff>114300</xdr:colOff>
      <xdr:row>98</xdr:row>
      <xdr:rowOff>153110</xdr:rowOff>
    </xdr:to>
    <xdr:cxnSp macro="">
      <xdr:nvCxnSpPr>
        <xdr:cNvPr id="675" name="直線コネクタ 674"/>
        <xdr:cNvCxnSpPr/>
      </xdr:nvCxnSpPr>
      <xdr:spPr>
        <a:xfrm flipV="1">
          <a:off x="13703300" y="16918702"/>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123324</xdr:rowOff>
    </xdr:from>
    <xdr:to>
      <xdr:col>71</xdr:col>
      <xdr:colOff>177800</xdr:colOff>
      <xdr:row>98</xdr:row>
      <xdr:rowOff>153110</xdr:rowOff>
    </xdr:to>
    <xdr:cxnSp macro="">
      <xdr:nvCxnSpPr>
        <xdr:cNvPr id="678" name="直線コネクタ 677"/>
        <xdr:cNvCxnSpPr/>
      </xdr:nvCxnSpPr>
      <xdr:spPr>
        <a:xfrm>
          <a:off x="12814300" y="16925424"/>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61489</xdr:rowOff>
    </xdr:from>
    <xdr:to>
      <xdr:col>85</xdr:col>
      <xdr:colOff>177800</xdr:colOff>
      <xdr:row>98</xdr:row>
      <xdr:rowOff>163089</xdr:rowOff>
    </xdr:to>
    <xdr:sp macro="" textlink="">
      <xdr:nvSpPr>
        <xdr:cNvPr id="688" name="楕円 687"/>
        <xdr:cNvSpPr/>
      </xdr:nvSpPr>
      <xdr:spPr>
        <a:xfrm>
          <a:off x="16268700" y="168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78691</xdr:rowOff>
    </xdr:from>
    <xdr:to>
      <xdr:col>81</xdr:col>
      <xdr:colOff>101600</xdr:colOff>
      <xdr:row>99</xdr:row>
      <xdr:rowOff>8841</xdr:rowOff>
    </xdr:to>
    <xdr:sp macro="" textlink="">
      <xdr:nvSpPr>
        <xdr:cNvPr id="690" name="楕円 689"/>
        <xdr:cNvSpPr/>
      </xdr:nvSpPr>
      <xdr:spPr>
        <a:xfrm>
          <a:off x="15430500" y="16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171418</xdr:rowOff>
    </xdr:from>
    <xdr:ext cx="534377" cy="259045"/>
    <xdr:sp macro="" textlink="">
      <xdr:nvSpPr>
        <xdr:cNvPr id="691" name="テキスト ボックス 690"/>
        <xdr:cNvSpPr txBox="1"/>
      </xdr:nvSpPr>
      <xdr:spPr>
        <a:xfrm>
          <a:off x="15214111" y="169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65802</xdr:rowOff>
    </xdr:from>
    <xdr:to>
      <xdr:col>76</xdr:col>
      <xdr:colOff>165100</xdr:colOff>
      <xdr:row>98</xdr:row>
      <xdr:rowOff>167402</xdr:rowOff>
    </xdr:to>
    <xdr:sp macro="" textlink="">
      <xdr:nvSpPr>
        <xdr:cNvPr id="692" name="楕円 691"/>
        <xdr:cNvSpPr/>
      </xdr:nvSpPr>
      <xdr:spPr>
        <a:xfrm>
          <a:off x="14541500" y="168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12479</xdr:rowOff>
    </xdr:from>
    <xdr:ext cx="534377" cy="259045"/>
    <xdr:sp macro="" textlink="">
      <xdr:nvSpPr>
        <xdr:cNvPr id="693" name="テキスト ボックス 692"/>
        <xdr:cNvSpPr txBox="1"/>
      </xdr:nvSpPr>
      <xdr:spPr>
        <a:xfrm>
          <a:off x="14325111" y="166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102310</xdr:rowOff>
    </xdr:from>
    <xdr:to>
      <xdr:col>72</xdr:col>
      <xdr:colOff>38100</xdr:colOff>
      <xdr:row>99</xdr:row>
      <xdr:rowOff>32460</xdr:rowOff>
    </xdr:to>
    <xdr:sp macro="" textlink="">
      <xdr:nvSpPr>
        <xdr:cNvPr id="694" name="楕円 693"/>
        <xdr:cNvSpPr/>
      </xdr:nvSpPr>
      <xdr:spPr>
        <a:xfrm>
          <a:off x="13652500" y="169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23587</xdr:rowOff>
    </xdr:from>
    <xdr:ext cx="534377" cy="259045"/>
    <xdr:sp macro="" textlink="">
      <xdr:nvSpPr>
        <xdr:cNvPr id="695" name="テキスト ボックス 694"/>
        <xdr:cNvSpPr txBox="1"/>
      </xdr:nvSpPr>
      <xdr:spPr>
        <a:xfrm>
          <a:off x="13436111" y="1699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72524</xdr:rowOff>
    </xdr:from>
    <xdr:to>
      <xdr:col>67</xdr:col>
      <xdr:colOff>101600</xdr:colOff>
      <xdr:row>99</xdr:row>
      <xdr:rowOff>2674</xdr:rowOff>
    </xdr:to>
    <xdr:sp macro="" textlink="">
      <xdr:nvSpPr>
        <xdr:cNvPr id="696" name="楕円 695"/>
        <xdr:cNvSpPr/>
      </xdr:nvSpPr>
      <xdr:spPr>
        <a:xfrm>
          <a:off x="12763500" y="168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19201</xdr:rowOff>
    </xdr:from>
    <xdr:ext cx="534377" cy="259045"/>
    <xdr:sp macro="" textlink="">
      <xdr:nvSpPr>
        <xdr:cNvPr id="697" name="テキスト ボックス 696"/>
        <xdr:cNvSpPr txBox="1"/>
      </xdr:nvSpPr>
      <xdr:spPr>
        <a:xfrm>
          <a:off x="12547111" y="166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139380</xdr:rowOff>
    </xdr:from>
    <xdr:to>
      <xdr:col>116</xdr:col>
      <xdr:colOff>63500</xdr:colOff>
      <xdr:row>38</xdr:row>
      <xdr:rowOff>79715</xdr:rowOff>
    </xdr:to>
    <xdr:cxnSp macro="">
      <xdr:nvCxnSpPr>
        <xdr:cNvPr id="724" name="直線コネクタ 723"/>
        <xdr:cNvCxnSpPr/>
      </xdr:nvCxnSpPr>
      <xdr:spPr>
        <a:xfrm flipV="1">
          <a:off x="21323300" y="6483030"/>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5" name="投資及び出資金平均値テキスト"/>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79715</xdr:rowOff>
    </xdr:from>
    <xdr:to>
      <xdr:col>111</xdr:col>
      <xdr:colOff>177800</xdr:colOff>
      <xdr:row>38</xdr:row>
      <xdr:rowOff>85751</xdr:rowOff>
    </xdr:to>
    <xdr:cxnSp macro="">
      <xdr:nvCxnSpPr>
        <xdr:cNvPr id="727" name="直線コネクタ 726"/>
        <xdr:cNvCxnSpPr/>
      </xdr:nvCxnSpPr>
      <xdr:spPr>
        <a:xfrm flipV="1">
          <a:off x="20434300" y="6594815"/>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85751</xdr:rowOff>
    </xdr:from>
    <xdr:to>
      <xdr:col>107</xdr:col>
      <xdr:colOff>50800</xdr:colOff>
      <xdr:row>38</xdr:row>
      <xdr:rowOff>92791</xdr:rowOff>
    </xdr:to>
    <xdr:cxnSp macro="">
      <xdr:nvCxnSpPr>
        <xdr:cNvPr id="730" name="直線コネクタ 729"/>
        <xdr:cNvCxnSpPr/>
      </xdr:nvCxnSpPr>
      <xdr:spPr>
        <a:xfrm flipV="1">
          <a:off x="19545300" y="6600851"/>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92791</xdr:rowOff>
    </xdr:from>
    <xdr:to>
      <xdr:col>102</xdr:col>
      <xdr:colOff>114300</xdr:colOff>
      <xdr:row>38</xdr:row>
      <xdr:rowOff>95946</xdr:rowOff>
    </xdr:to>
    <xdr:cxnSp macro="">
      <xdr:nvCxnSpPr>
        <xdr:cNvPr id="733" name="直線コネクタ 732"/>
        <xdr:cNvCxnSpPr/>
      </xdr:nvCxnSpPr>
      <xdr:spPr>
        <a:xfrm flipV="1">
          <a:off x="18656300" y="660789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88580</xdr:rowOff>
    </xdr:from>
    <xdr:to>
      <xdr:col>116</xdr:col>
      <xdr:colOff>114300</xdr:colOff>
      <xdr:row>38</xdr:row>
      <xdr:rowOff>18730</xdr:rowOff>
    </xdr:to>
    <xdr:sp macro="" textlink="">
      <xdr:nvSpPr>
        <xdr:cNvPr id="743" name="楕円 742"/>
        <xdr:cNvSpPr/>
      </xdr:nvSpPr>
      <xdr:spPr>
        <a:xfrm>
          <a:off x="22110700" y="64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111457</xdr:rowOff>
    </xdr:from>
    <xdr:ext cx="469744" cy="259045"/>
    <xdr:sp macro="" textlink="">
      <xdr:nvSpPr>
        <xdr:cNvPr id="744" name="投資及び出資金該当値テキスト"/>
        <xdr:cNvSpPr txBox="1"/>
      </xdr:nvSpPr>
      <xdr:spPr>
        <a:xfrm>
          <a:off x="22212300" y="628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28915</xdr:rowOff>
    </xdr:from>
    <xdr:to>
      <xdr:col>112</xdr:col>
      <xdr:colOff>38100</xdr:colOff>
      <xdr:row>38</xdr:row>
      <xdr:rowOff>130515</xdr:rowOff>
    </xdr:to>
    <xdr:sp macro="" textlink="">
      <xdr:nvSpPr>
        <xdr:cNvPr id="745" name="楕円 744"/>
        <xdr:cNvSpPr/>
      </xdr:nvSpPr>
      <xdr:spPr>
        <a:xfrm>
          <a:off x="21272500" y="65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147042</xdr:rowOff>
    </xdr:from>
    <xdr:ext cx="469744" cy="259045"/>
    <xdr:sp macro="" textlink="">
      <xdr:nvSpPr>
        <xdr:cNvPr id="746" name="テキスト ボックス 745"/>
        <xdr:cNvSpPr txBox="1"/>
      </xdr:nvSpPr>
      <xdr:spPr>
        <a:xfrm>
          <a:off x="21088428" y="631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34951</xdr:rowOff>
    </xdr:from>
    <xdr:to>
      <xdr:col>107</xdr:col>
      <xdr:colOff>101600</xdr:colOff>
      <xdr:row>38</xdr:row>
      <xdr:rowOff>136551</xdr:rowOff>
    </xdr:to>
    <xdr:sp macro="" textlink="">
      <xdr:nvSpPr>
        <xdr:cNvPr id="747" name="楕円 746"/>
        <xdr:cNvSpPr/>
      </xdr:nvSpPr>
      <xdr:spPr>
        <a:xfrm>
          <a:off x="20383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153078</xdr:rowOff>
    </xdr:from>
    <xdr:ext cx="469744" cy="259045"/>
    <xdr:sp macro="" textlink="">
      <xdr:nvSpPr>
        <xdr:cNvPr id="748" name="テキスト ボックス 747"/>
        <xdr:cNvSpPr txBox="1"/>
      </xdr:nvSpPr>
      <xdr:spPr>
        <a:xfrm>
          <a:off x="20199428"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41991</xdr:rowOff>
    </xdr:from>
    <xdr:to>
      <xdr:col>102</xdr:col>
      <xdr:colOff>165100</xdr:colOff>
      <xdr:row>38</xdr:row>
      <xdr:rowOff>143591</xdr:rowOff>
    </xdr:to>
    <xdr:sp macro="" textlink="">
      <xdr:nvSpPr>
        <xdr:cNvPr id="749" name="楕円 748"/>
        <xdr:cNvSpPr/>
      </xdr:nvSpPr>
      <xdr:spPr>
        <a:xfrm>
          <a:off x="19494500" y="65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134718</xdr:rowOff>
    </xdr:from>
    <xdr:ext cx="469744" cy="259045"/>
    <xdr:sp macro="" textlink="">
      <xdr:nvSpPr>
        <xdr:cNvPr id="750" name="テキスト ボックス 749"/>
        <xdr:cNvSpPr txBox="1"/>
      </xdr:nvSpPr>
      <xdr:spPr>
        <a:xfrm>
          <a:off x="19310428" y="664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45146</xdr:rowOff>
    </xdr:from>
    <xdr:to>
      <xdr:col>98</xdr:col>
      <xdr:colOff>38100</xdr:colOff>
      <xdr:row>38</xdr:row>
      <xdr:rowOff>146746</xdr:rowOff>
    </xdr:to>
    <xdr:sp macro="" textlink="">
      <xdr:nvSpPr>
        <xdr:cNvPr id="751" name="楕円 750"/>
        <xdr:cNvSpPr/>
      </xdr:nvSpPr>
      <xdr:spPr>
        <a:xfrm>
          <a:off x="18605500" y="65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137873</xdr:rowOff>
    </xdr:from>
    <xdr:ext cx="378565" cy="259045"/>
    <xdr:sp macro="" textlink="">
      <xdr:nvSpPr>
        <xdr:cNvPr id="752" name="テキスト ボックス 751"/>
        <xdr:cNvSpPr txBox="1"/>
      </xdr:nvSpPr>
      <xdr:spPr>
        <a:xfrm>
          <a:off x="18467017" y="665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1488</xdr:rowOff>
    </xdr:from>
    <xdr:to>
      <xdr:col>116</xdr:col>
      <xdr:colOff>63500</xdr:colOff>
      <xdr:row>58</xdr:row>
      <xdr:rowOff>107696</xdr:rowOff>
    </xdr:to>
    <xdr:cxnSp macro="">
      <xdr:nvCxnSpPr>
        <xdr:cNvPr id="779" name="直線コネクタ 778"/>
        <xdr:cNvCxnSpPr/>
      </xdr:nvCxnSpPr>
      <xdr:spPr>
        <a:xfrm>
          <a:off x="21323300" y="9774138"/>
          <a:ext cx="838200" cy="2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1488</xdr:rowOff>
    </xdr:from>
    <xdr:to>
      <xdr:col>111</xdr:col>
      <xdr:colOff>177800</xdr:colOff>
      <xdr:row>58</xdr:row>
      <xdr:rowOff>88494</xdr:rowOff>
    </xdr:to>
    <xdr:cxnSp macro="">
      <xdr:nvCxnSpPr>
        <xdr:cNvPr id="782" name="直線コネクタ 781"/>
        <xdr:cNvCxnSpPr/>
      </xdr:nvCxnSpPr>
      <xdr:spPr>
        <a:xfrm flipV="1">
          <a:off x="20434300" y="9774138"/>
          <a:ext cx="889000" cy="2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4" name="テキスト ボックス 783"/>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88494</xdr:rowOff>
    </xdr:from>
    <xdr:to>
      <xdr:col>107</xdr:col>
      <xdr:colOff>50800</xdr:colOff>
      <xdr:row>58</xdr:row>
      <xdr:rowOff>104450</xdr:rowOff>
    </xdr:to>
    <xdr:cxnSp macro="">
      <xdr:nvCxnSpPr>
        <xdr:cNvPr id="785" name="直線コネクタ 784"/>
        <xdr:cNvCxnSpPr/>
      </xdr:nvCxnSpPr>
      <xdr:spPr>
        <a:xfrm flipV="1">
          <a:off x="19545300" y="10032594"/>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61336</xdr:rowOff>
    </xdr:from>
    <xdr:to>
      <xdr:col>102</xdr:col>
      <xdr:colOff>114300</xdr:colOff>
      <xdr:row>58</xdr:row>
      <xdr:rowOff>104450</xdr:rowOff>
    </xdr:to>
    <xdr:cxnSp macro="">
      <xdr:nvCxnSpPr>
        <xdr:cNvPr id="788" name="直線コネクタ 787"/>
        <xdr:cNvCxnSpPr/>
      </xdr:nvCxnSpPr>
      <xdr:spPr>
        <a:xfrm>
          <a:off x="18656300" y="10005436"/>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56896</xdr:rowOff>
    </xdr:from>
    <xdr:to>
      <xdr:col>116</xdr:col>
      <xdr:colOff>114300</xdr:colOff>
      <xdr:row>58</xdr:row>
      <xdr:rowOff>158496</xdr:rowOff>
    </xdr:to>
    <xdr:sp macro="" textlink="">
      <xdr:nvSpPr>
        <xdr:cNvPr id="798" name="楕円 797"/>
        <xdr:cNvSpPr/>
      </xdr:nvSpPr>
      <xdr:spPr>
        <a:xfrm>
          <a:off x="221107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143273</xdr:rowOff>
    </xdr:from>
    <xdr:ext cx="378565" cy="259045"/>
    <xdr:sp macro="" textlink="">
      <xdr:nvSpPr>
        <xdr:cNvPr id="799" name="貸付金該当値テキスト"/>
        <xdr:cNvSpPr txBox="1"/>
      </xdr:nvSpPr>
      <xdr:spPr>
        <a:xfrm>
          <a:off x="22212300" y="991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122138</xdr:rowOff>
    </xdr:from>
    <xdr:to>
      <xdr:col>112</xdr:col>
      <xdr:colOff>38100</xdr:colOff>
      <xdr:row>57</xdr:row>
      <xdr:rowOff>52288</xdr:rowOff>
    </xdr:to>
    <xdr:sp macro="" textlink="">
      <xdr:nvSpPr>
        <xdr:cNvPr id="800" name="楕円 799"/>
        <xdr:cNvSpPr/>
      </xdr:nvSpPr>
      <xdr:spPr>
        <a:xfrm>
          <a:off x="21272500" y="97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68815</xdr:rowOff>
    </xdr:from>
    <xdr:ext cx="469744" cy="259045"/>
    <xdr:sp macro="" textlink="">
      <xdr:nvSpPr>
        <xdr:cNvPr id="801" name="テキスト ボックス 800"/>
        <xdr:cNvSpPr txBox="1"/>
      </xdr:nvSpPr>
      <xdr:spPr>
        <a:xfrm>
          <a:off x="21088428" y="949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37694</xdr:rowOff>
    </xdr:from>
    <xdr:to>
      <xdr:col>107</xdr:col>
      <xdr:colOff>101600</xdr:colOff>
      <xdr:row>58</xdr:row>
      <xdr:rowOff>139294</xdr:rowOff>
    </xdr:to>
    <xdr:sp macro="" textlink="">
      <xdr:nvSpPr>
        <xdr:cNvPr id="802" name="楕円 801"/>
        <xdr:cNvSpPr/>
      </xdr:nvSpPr>
      <xdr:spPr>
        <a:xfrm>
          <a:off x="203835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130421</xdr:rowOff>
    </xdr:from>
    <xdr:ext cx="469744" cy="259045"/>
    <xdr:sp macro="" textlink="">
      <xdr:nvSpPr>
        <xdr:cNvPr id="803" name="テキスト ボックス 802"/>
        <xdr:cNvSpPr txBox="1"/>
      </xdr:nvSpPr>
      <xdr:spPr>
        <a:xfrm>
          <a:off x="20199428"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53650</xdr:rowOff>
    </xdr:from>
    <xdr:to>
      <xdr:col>102</xdr:col>
      <xdr:colOff>165100</xdr:colOff>
      <xdr:row>58</xdr:row>
      <xdr:rowOff>155250</xdr:rowOff>
    </xdr:to>
    <xdr:sp macro="" textlink="">
      <xdr:nvSpPr>
        <xdr:cNvPr id="804" name="楕円 803"/>
        <xdr:cNvSpPr/>
      </xdr:nvSpPr>
      <xdr:spPr>
        <a:xfrm>
          <a:off x="19494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146377</xdr:rowOff>
    </xdr:from>
    <xdr:ext cx="378565" cy="259045"/>
    <xdr:sp macro="" textlink="">
      <xdr:nvSpPr>
        <xdr:cNvPr id="805" name="テキスト ボックス 804"/>
        <xdr:cNvSpPr txBox="1"/>
      </xdr:nvSpPr>
      <xdr:spPr>
        <a:xfrm>
          <a:off x="19356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10536</xdr:rowOff>
    </xdr:from>
    <xdr:to>
      <xdr:col>98</xdr:col>
      <xdr:colOff>38100</xdr:colOff>
      <xdr:row>58</xdr:row>
      <xdr:rowOff>112136</xdr:rowOff>
    </xdr:to>
    <xdr:sp macro="" textlink="">
      <xdr:nvSpPr>
        <xdr:cNvPr id="806" name="楕円 805"/>
        <xdr:cNvSpPr/>
      </xdr:nvSpPr>
      <xdr:spPr>
        <a:xfrm>
          <a:off x="186055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103263</xdr:rowOff>
    </xdr:from>
    <xdr:ext cx="469744" cy="259045"/>
    <xdr:sp macro="" textlink="">
      <xdr:nvSpPr>
        <xdr:cNvPr id="807" name="テキスト ボックス 806"/>
        <xdr:cNvSpPr txBox="1"/>
      </xdr:nvSpPr>
      <xdr:spPr>
        <a:xfrm>
          <a:off x="18421428" y="1004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161379</xdr:rowOff>
    </xdr:from>
    <xdr:to>
      <xdr:col>116</xdr:col>
      <xdr:colOff>63500</xdr:colOff>
      <xdr:row>76</xdr:row>
      <xdr:rowOff>167793</xdr:rowOff>
    </xdr:to>
    <xdr:cxnSp macro="">
      <xdr:nvCxnSpPr>
        <xdr:cNvPr id="837" name="直線コネクタ 836"/>
        <xdr:cNvCxnSpPr/>
      </xdr:nvCxnSpPr>
      <xdr:spPr>
        <a:xfrm>
          <a:off x="21323300" y="13191579"/>
          <a:ext cx="8382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32144</xdr:rowOff>
    </xdr:from>
    <xdr:to>
      <xdr:col>111</xdr:col>
      <xdr:colOff>177800</xdr:colOff>
      <xdr:row>76</xdr:row>
      <xdr:rowOff>161379</xdr:rowOff>
    </xdr:to>
    <xdr:cxnSp macro="">
      <xdr:nvCxnSpPr>
        <xdr:cNvPr id="840" name="直線コネクタ 839"/>
        <xdr:cNvCxnSpPr/>
      </xdr:nvCxnSpPr>
      <xdr:spPr>
        <a:xfrm>
          <a:off x="20434300" y="13062344"/>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32144</xdr:rowOff>
    </xdr:from>
    <xdr:to>
      <xdr:col>107</xdr:col>
      <xdr:colOff>50800</xdr:colOff>
      <xdr:row>77</xdr:row>
      <xdr:rowOff>63170</xdr:rowOff>
    </xdr:to>
    <xdr:cxnSp macro="">
      <xdr:nvCxnSpPr>
        <xdr:cNvPr id="843" name="直線コネクタ 842"/>
        <xdr:cNvCxnSpPr/>
      </xdr:nvCxnSpPr>
      <xdr:spPr>
        <a:xfrm flipV="1">
          <a:off x="19545300" y="13062344"/>
          <a:ext cx="889000" cy="20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63170</xdr:rowOff>
    </xdr:from>
    <xdr:to>
      <xdr:col>102</xdr:col>
      <xdr:colOff>114300</xdr:colOff>
      <xdr:row>77</xdr:row>
      <xdr:rowOff>106769</xdr:rowOff>
    </xdr:to>
    <xdr:cxnSp macro="">
      <xdr:nvCxnSpPr>
        <xdr:cNvPr id="846" name="直線コネクタ 845"/>
        <xdr:cNvCxnSpPr/>
      </xdr:nvCxnSpPr>
      <xdr:spPr>
        <a:xfrm flipV="1">
          <a:off x="18656300" y="13264820"/>
          <a:ext cx="8890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116993</xdr:rowOff>
    </xdr:from>
    <xdr:to>
      <xdr:col>116</xdr:col>
      <xdr:colOff>114300</xdr:colOff>
      <xdr:row>77</xdr:row>
      <xdr:rowOff>47143</xdr:rowOff>
    </xdr:to>
    <xdr:sp macro="" textlink="">
      <xdr:nvSpPr>
        <xdr:cNvPr id="856" name="楕円 855"/>
        <xdr:cNvSpPr/>
      </xdr:nvSpPr>
      <xdr:spPr>
        <a:xfrm>
          <a:off x="22110700" y="131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95420</xdr:rowOff>
    </xdr:from>
    <xdr:ext cx="534377" cy="259045"/>
    <xdr:sp macro="" textlink="">
      <xdr:nvSpPr>
        <xdr:cNvPr id="857" name="繰出金該当値テキスト"/>
        <xdr:cNvSpPr txBox="1"/>
      </xdr:nvSpPr>
      <xdr:spPr>
        <a:xfrm>
          <a:off x="22212300" y="131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110579</xdr:rowOff>
    </xdr:from>
    <xdr:to>
      <xdr:col>112</xdr:col>
      <xdr:colOff>38100</xdr:colOff>
      <xdr:row>77</xdr:row>
      <xdr:rowOff>40729</xdr:rowOff>
    </xdr:to>
    <xdr:sp macro="" textlink="">
      <xdr:nvSpPr>
        <xdr:cNvPr id="858" name="楕円 857"/>
        <xdr:cNvSpPr/>
      </xdr:nvSpPr>
      <xdr:spPr>
        <a:xfrm>
          <a:off x="21272500" y="131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31856</xdr:rowOff>
    </xdr:from>
    <xdr:ext cx="534377" cy="259045"/>
    <xdr:sp macro="" textlink="">
      <xdr:nvSpPr>
        <xdr:cNvPr id="859" name="テキスト ボックス 858"/>
        <xdr:cNvSpPr txBox="1"/>
      </xdr:nvSpPr>
      <xdr:spPr>
        <a:xfrm>
          <a:off x="21056111" y="132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152794</xdr:rowOff>
    </xdr:from>
    <xdr:to>
      <xdr:col>107</xdr:col>
      <xdr:colOff>101600</xdr:colOff>
      <xdr:row>76</xdr:row>
      <xdr:rowOff>82944</xdr:rowOff>
    </xdr:to>
    <xdr:sp macro="" textlink="">
      <xdr:nvSpPr>
        <xdr:cNvPr id="860" name="楕円 859"/>
        <xdr:cNvSpPr/>
      </xdr:nvSpPr>
      <xdr:spPr>
        <a:xfrm>
          <a:off x="203835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74071</xdr:rowOff>
    </xdr:from>
    <xdr:ext cx="534377" cy="259045"/>
    <xdr:sp macro="" textlink="">
      <xdr:nvSpPr>
        <xdr:cNvPr id="861" name="テキスト ボックス 860"/>
        <xdr:cNvSpPr txBox="1"/>
      </xdr:nvSpPr>
      <xdr:spPr>
        <a:xfrm>
          <a:off x="20167111" y="131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12370</xdr:rowOff>
    </xdr:from>
    <xdr:to>
      <xdr:col>102</xdr:col>
      <xdr:colOff>165100</xdr:colOff>
      <xdr:row>77</xdr:row>
      <xdr:rowOff>113970</xdr:rowOff>
    </xdr:to>
    <xdr:sp macro="" textlink="">
      <xdr:nvSpPr>
        <xdr:cNvPr id="862" name="楕円 861"/>
        <xdr:cNvSpPr/>
      </xdr:nvSpPr>
      <xdr:spPr>
        <a:xfrm>
          <a:off x="19494500" y="132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105097</xdr:rowOff>
    </xdr:from>
    <xdr:ext cx="534377" cy="259045"/>
    <xdr:sp macro="" textlink="">
      <xdr:nvSpPr>
        <xdr:cNvPr id="863" name="テキスト ボックス 862"/>
        <xdr:cNvSpPr txBox="1"/>
      </xdr:nvSpPr>
      <xdr:spPr>
        <a:xfrm>
          <a:off x="19278111" y="133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55969</xdr:rowOff>
    </xdr:from>
    <xdr:to>
      <xdr:col>98</xdr:col>
      <xdr:colOff>38100</xdr:colOff>
      <xdr:row>77</xdr:row>
      <xdr:rowOff>157569</xdr:rowOff>
    </xdr:to>
    <xdr:sp macro="" textlink="">
      <xdr:nvSpPr>
        <xdr:cNvPr id="864" name="楕円 863"/>
        <xdr:cNvSpPr/>
      </xdr:nvSpPr>
      <xdr:spPr>
        <a:xfrm>
          <a:off x="18605500" y="132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148696</xdr:rowOff>
    </xdr:from>
    <xdr:ext cx="534377" cy="259045"/>
    <xdr:sp macro="" textlink="">
      <xdr:nvSpPr>
        <xdr:cNvPr id="865" name="テキスト ボックス 864"/>
        <xdr:cNvSpPr txBox="1"/>
      </xdr:nvSpPr>
      <xdr:spPr>
        <a:xfrm>
          <a:off x="18389111" y="133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歳出決算総額は住民１人あたり</a:t>
          </a:r>
          <a:r>
            <a:rPr kumimoji="1" lang="en-US" altLang="ja-JP" sz="1300">
              <a:latin typeface="ＭＳ Ｐゴシック" panose="020B0600070205080204" pitchFamily="50" charset="-128"/>
              <a:ea typeface="ＭＳ Ｐゴシック" panose="020B0600070205080204" pitchFamily="50" charset="-128"/>
            </a:rPr>
            <a:t>737,807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主な構成項目のうち、大幅に増加した維持補修費については、平成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月の大雪による除雪費の増加が主な要因である。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また、普通建設費のうち、更新整備については、し尿処理場建設事業の完了に伴う減額が主であるが、公共施設の老朽化に係る更新事業が控えていることから、今後は増加傾向と見込まれる。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公債費についても、公共施設の更新等に係る地方債借入が増加してきたことから、償還額も年々増加することが見込まれるが、繰り上げ償還を行い、後年度の上昇率緩和に努める。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投資及び出資金については、水道事業の「未普及地帯解消事業」に係る一般会計出資の影響から増加している。平成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年度に事業完了を予定しているため、平成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年度までは上昇傾向となる。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石川県穴水町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8,570
8,488
183.21
6,385,767
6,323,006
48,994
3,943,831
6,980,065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1651</xdr:rowOff>
    </xdr:from>
    <xdr:to>
      <xdr:col>24</xdr:col>
      <xdr:colOff>63500</xdr:colOff>
      <xdr:row>38</xdr:row>
      <xdr:rowOff>32004</xdr:rowOff>
    </xdr:to>
    <xdr:cxnSp macro="">
      <xdr:nvCxnSpPr>
        <xdr:cNvPr id="61" name="直線コネクタ 60"/>
        <xdr:cNvCxnSpPr/>
      </xdr:nvCxnSpPr>
      <xdr:spPr>
        <a:xfrm>
          <a:off x="3797300" y="6516751"/>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72771</xdr:rowOff>
    </xdr:from>
    <xdr:to>
      <xdr:col>19</xdr:col>
      <xdr:colOff>177800</xdr:colOff>
      <xdr:row>38</xdr:row>
      <xdr:rowOff>1651</xdr:rowOff>
    </xdr:to>
    <xdr:cxnSp macro="">
      <xdr:nvCxnSpPr>
        <xdr:cNvPr id="64" name="直線コネクタ 63"/>
        <xdr:cNvCxnSpPr/>
      </xdr:nvCxnSpPr>
      <xdr:spPr>
        <a:xfrm>
          <a:off x="2908300" y="6416421"/>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159385</xdr:rowOff>
    </xdr:from>
    <xdr:to>
      <xdr:col>15</xdr:col>
      <xdr:colOff>50800</xdr:colOff>
      <xdr:row>37</xdr:row>
      <xdr:rowOff>72771</xdr:rowOff>
    </xdr:to>
    <xdr:cxnSp macro="">
      <xdr:nvCxnSpPr>
        <xdr:cNvPr id="67" name="直線コネクタ 66"/>
        <xdr:cNvCxnSpPr/>
      </xdr:nvCxnSpPr>
      <xdr:spPr>
        <a:xfrm>
          <a:off x="2019300" y="6331585"/>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159385</xdr:rowOff>
    </xdr:from>
    <xdr:to>
      <xdr:col>10</xdr:col>
      <xdr:colOff>114300</xdr:colOff>
      <xdr:row>37</xdr:row>
      <xdr:rowOff>94869</xdr:rowOff>
    </xdr:to>
    <xdr:cxnSp macro="">
      <xdr:nvCxnSpPr>
        <xdr:cNvPr id="70" name="直線コネクタ 69"/>
        <xdr:cNvCxnSpPr/>
      </xdr:nvCxnSpPr>
      <xdr:spPr>
        <a:xfrm flipV="1">
          <a:off x="1130300" y="6331585"/>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152654</xdr:rowOff>
    </xdr:from>
    <xdr:to>
      <xdr:col>24</xdr:col>
      <xdr:colOff>114300</xdr:colOff>
      <xdr:row>38</xdr:row>
      <xdr:rowOff>82804</xdr:rowOff>
    </xdr:to>
    <xdr:sp macro="" textlink="">
      <xdr:nvSpPr>
        <xdr:cNvPr id="80" name="楕円 79"/>
        <xdr:cNvSpPr/>
      </xdr:nvSpPr>
      <xdr:spPr>
        <a:xfrm>
          <a:off x="4584700" y="64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131081</xdr:rowOff>
    </xdr:from>
    <xdr:ext cx="469744" cy="259045"/>
    <xdr:sp macro="" textlink="">
      <xdr:nvSpPr>
        <xdr:cNvPr id="81" name="議会費該当値テキスト"/>
        <xdr:cNvSpPr txBox="1"/>
      </xdr:nvSpPr>
      <xdr:spPr>
        <a:xfrm>
          <a:off x="4686300" y="64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122301</xdr:rowOff>
    </xdr:from>
    <xdr:to>
      <xdr:col>20</xdr:col>
      <xdr:colOff>38100</xdr:colOff>
      <xdr:row>38</xdr:row>
      <xdr:rowOff>52451</xdr:rowOff>
    </xdr:to>
    <xdr:sp macro="" textlink="">
      <xdr:nvSpPr>
        <xdr:cNvPr id="82" name="楕円 81"/>
        <xdr:cNvSpPr/>
      </xdr:nvSpPr>
      <xdr:spPr>
        <a:xfrm>
          <a:off x="3746500" y="64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43578</xdr:rowOff>
    </xdr:from>
    <xdr:ext cx="469744" cy="259045"/>
    <xdr:sp macro="" textlink="">
      <xdr:nvSpPr>
        <xdr:cNvPr id="83" name="テキスト ボックス 82"/>
        <xdr:cNvSpPr txBox="1"/>
      </xdr:nvSpPr>
      <xdr:spPr>
        <a:xfrm>
          <a:off x="3562428" y="655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21971</xdr:rowOff>
    </xdr:from>
    <xdr:to>
      <xdr:col>15</xdr:col>
      <xdr:colOff>101600</xdr:colOff>
      <xdr:row>37</xdr:row>
      <xdr:rowOff>123571</xdr:rowOff>
    </xdr:to>
    <xdr:sp macro="" textlink="">
      <xdr:nvSpPr>
        <xdr:cNvPr id="84" name="楕円 83"/>
        <xdr:cNvSpPr/>
      </xdr:nvSpPr>
      <xdr:spPr>
        <a:xfrm>
          <a:off x="2857500" y="63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114698</xdr:rowOff>
    </xdr:from>
    <xdr:ext cx="469744" cy="259045"/>
    <xdr:sp macro="" textlink="">
      <xdr:nvSpPr>
        <xdr:cNvPr id="85" name="テキスト ボックス 84"/>
        <xdr:cNvSpPr txBox="1"/>
      </xdr:nvSpPr>
      <xdr:spPr>
        <a:xfrm>
          <a:off x="2673428" y="64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108585</xdr:rowOff>
    </xdr:from>
    <xdr:to>
      <xdr:col>10</xdr:col>
      <xdr:colOff>165100</xdr:colOff>
      <xdr:row>37</xdr:row>
      <xdr:rowOff>38735</xdr:rowOff>
    </xdr:to>
    <xdr:sp macro="" textlink="">
      <xdr:nvSpPr>
        <xdr:cNvPr id="86" name="楕円 85"/>
        <xdr:cNvSpPr/>
      </xdr:nvSpPr>
      <xdr:spPr>
        <a:xfrm>
          <a:off x="19685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29862</xdr:rowOff>
    </xdr:from>
    <xdr:ext cx="469744" cy="259045"/>
    <xdr:sp macro="" textlink="">
      <xdr:nvSpPr>
        <xdr:cNvPr id="87" name="テキスト ボックス 86"/>
        <xdr:cNvSpPr txBox="1"/>
      </xdr:nvSpPr>
      <xdr:spPr>
        <a:xfrm>
          <a:off x="1784428" y="637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44069</xdr:rowOff>
    </xdr:from>
    <xdr:to>
      <xdr:col>6</xdr:col>
      <xdr:colOff>38100</xdr:colOff>
      <xdr:row>37</xdr:row>
      <xdr:rowOff>145669</xdr:rowOff>
    </xdr:to>
    <xdr:sp macro="" textlink="">
      <xdr:nvSpPr>
        <xdr:cNvPr id="88" name="楕円 87"/>
        <xdr:cNvSpPr/>
      </xdr:nvSpPr>
      <xdr:spPr>
        <a:xfrm>
          <a:off x="1079500" y="63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136796</xdr:rowOff>
    </xdr:from>
    <xdr:ext cx="469744" cy="259045"/>
    <xdr:sp macro="" textlink="">
      <xdr:nvSpPr>
        <xdr:cNvPr id="89" name="テキスト ボックス 88"/>
        <xdr:cNvSpPr txBox="1"/>
      </xdr:nvSpPr>
      <xdr:spPr>
        <a:xfrm>
          <a:off x="895428" y="64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25346</xdr:rowOff>
    </xdr:from>
    <xdr:to>
      <xdr:col>24</xdr:col>
      <xdr:colOff>63500</xdr:colOff>
      <xdr:row>58</xdr:row>
      <xdr:rowOff>32462</xdr:rowOff>
    </xdr:to>
    <xdr:cxnSp macro="">
      <xdr:nvCxnSpPr>
        <xdr:cNvPr id="118" name="直線コネクタ 117"/>
        <xdr:cNvCxnSpPr/>
      </xdr:nvCxnSpPr>
      <xdr:spPr>
        <a:xfrm flipV="1">
          <a:off x="3797300" y="9969446"/>
          <a:ext cx="8382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27184</xdr:rowOff>
    </xdr:from>
    <xdr:to>
      <xdr:col>19</xdr:col>
      <xdr:colOff>177800</xdr:colOff>
      <xdr:row>58</xdr:row>
      <xdr:rowOff>32462</xdr:rowOff>
    </xdr:to>
    <xdr:cxnSp macro="">
      <xdr:nvCxnSpPr>
        <xdr:cNvPr id="121" name="直線コネクタ 120"/>
        <xdr:cNvCxnSpPr/>
      </xdr:nvCxnSpPr>
      <xdr:spPr>
        <a:xfrm>
          <a:off x="2908300" y="9971284"/>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26649</xdr:rowOff>
    </xdr:from>
    <xdr:to>
      <xdr:col>15</xdr:col>
      <xdr:colOff>50800</xdr:colOff>
      <xdr:row>58</xdr:row>
      <xdr:rowOff>27184</xdr:rowOff>
    </xdr:to>
    <xdr:cxnSp macro="">
      <xdr:nvCxnSpPr>
        <xdr:cNvPr id="124" name="直線コネクタ 123"/>
        <xdr:cNvCxnSpPr/>
      </xdr:nvCxnSpPr>
      <xdr:spPr>
        <a:xfrm>
          <a:off x="2019300" y="9970749"/>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26649</xdr:rowOff>
    </xdr:from>
    <xdr:to>
      <xdr:col>10</xdr:col>
      <xdr:colOff>114300</xdr:colOff>
      <xdr:row>58</xdr:row>
      <xdr:rowOff>54452</xdr:rowOff>
    </xdr:to>
    <xdr:cxnSp macro="">
      <xdr:nvCxnSpPr>
        <xdr:cNvPr id="127" name="直線コネクタ 126"/>
        <xdr:cNvCxnSpPr/>
      </xdr:nvCxnSpPr>
      <xdr:spPr>
        <a:xfrm flipV="1">
          <a:off x="1130300" y="9970749"/>
          <a:ext cx="8890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145996</xdr:rowOff>
    </xdr:from>
    <xdr:to>
      <xdr:col>24</xdr:col>
      <xdr:colOff>114300</xdr:colOff>
      <xdr:row>58</xdr:row>
      <xdr:rowOff>76146</xdr:rowOff>
    </xdr:to>
    <xdr:sp macro="" textlink="">
      <xdr:nvSpPr>
        <xdr:cNvPr id="137" name="楕円 136"/>
        <xdr:cNvSpPr/>
      </xdr:nvSpPr>
      <xdr:spPr>
        <a:xfrm>
          <a:off x="4584700" y="99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92399</xdr:rowOff>
    </xdr:from>
    <xdr:ext cx="599010" cy="259045"/>
    <xdr:sp macro="" textlink="">
      <xdr:nvSpPr>
        <xdr:cNvPr id="138" name="総務費該当値テキスト"/>
        <xdr:cNvSpPr txBox="1"/>
      </xdr:nvSpPr>
      <xdr:spPr>
        <a:xfrm>
          <a:off x="4686300" y="986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153112</xdr:rowOff>
    </xdr:from>
    <xdr:to>
      <xdr:col>20</xdr:col>
      <xdr:colOff>38100</xdr:colOff>
      <xdr:row>58</xdr:row>
      <xdr:rowOff>83262</xdr:rowOff>
    </xdr:to>
    <xdr:sp macro="" textlink="">
      <xdr:nvSpPr>
        <xdr:cNvPr id="139" name="楕円 138"/>
        <xdr:cNvSpPr/>
      </xdr:nvSpPr>
      <xdr:spPr>
        <a:xfrm>
          <a:off x="3746500" y="99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74389</xdr:rowOff>
    </xdr:from>
    <xdr:ext cx="599010" cy="259045"/>
    <xdr:sp macro="" textlink="">
      <xdr:nvSpPr>
        <xdr:cNvPr id="140" name="テキスト ボックス 139"/>
        <xdr:cNvSpPr txBox="1"/>
      </xdr:nvSpPr>
      <xdr:spPr>
        <a:xfrm>
          <a:off x="3497795" y="1001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147834</xdr:rowOff>
    </xdr:from>
    <xdr:to>
      <xdr:col>15</xdr:col>
      <xdr:colOff>101600</xdr:colOff>
      <xdr:row>58</xdr:row>
      <xdr:rowOff>77984</xdr:rowOff>
    </xdr:to>
    <xdr:sp macro="" textlink="">
      <xdr:nvSpPr>
        <xdr:cNvPr id="141" name="楕円 140"/>
        <xdr:cNvSpPr/>
      </xdr:nvSpPr>
      <xdr:spPr>
        <a:xfrm>
          <a:off x="2857500" y="9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94511</xdr:rowOff>
    </xdr:from>
    <xdr:ext cx="599010" cy="259045"/>
    <xdr:sp macro="" textlink="">
      <xdr:nvSpPr>
        <xdr:cNvPr id="142" name="テキスト ボックス 141"/>
        <xdr:cNvSpPr txBox="1"/>
      </xdr:nvSpPr>
      <xdr:spPr>
        <a:xfrm>
          <a:off x="2608795" y="969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147299</xdr:rowOff>
    </xdr:from>
    <xdr:to>
      <xdr:col>10</xdr:col>
      <xdr:colOff>165100</xdr:colOff>
      <xdr:row>58</xdr:row>
      <xdr:rowOff>77449</xdr:rowOff>
    </xdr:to>
    <xdr:sp macro="" textlink="">
      <xdr:nvSpPr>
        <xdr:cNvPr id="143" name="楕円 142"/>
        <xdr:cNvSpPr/>
      </xdr:nvSpPr>
      <xdr:spPr>
        <a:xfrm>
          <a:off x="1968500" y="99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68576</xdr:rowOff>
    </xdr:from>
    <xdr:ext cx="599010" cy="259045"/>
    <xdr:sp macro="" textlink="">
      <xdr:nvSpPr>
        <xdr:cNvPr id="144" name="テキスト ボックス 143"/>
        <xdr:cNvSpPr txBox="1"/>
      </xdr:nvSpPr>
      <xdr:spPr>
        <a:xfrm>
          <a:off x="1719795" y="100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3652</xdr:rowOff>
    </xdr:from>
    <xdr:to>
      <xdr:col>6</xdr:col>
      <xdr:colOff>38100</xdr:colOff>
      <xdr:row>58</xdr:row>
      <xdr:rowOff>105252</xdr:rowOff>
    </xdr:to>
    <xdr:sp macro="" textlink="">
      <xdr:nvSpPr>
        <xdr:cNvPr id="145" name="楕円 144"/>
        <xdr:cNvSpPr/>
      </xdr:nvSpPr>
      <xdr:spPr>
        <a:xfrm>
          <a:off x="1079500" y="99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121779</xdr:rowOff>
    </xdr:from>
    <xdr:ext cx="599010" cy="259045"/>
    <xdr:sp macro="" textlink="">
      <xdr:nvSpPr>
        <xdr:cNvPr id="146" name="テキスト ボックス 145"/>
        <xdr:cNvSpPr txBox="1"/>
      </xdr:nvSpPr>
      <xdr:spPr>
        <a:xfrm>
          <a:off x="830795" y="972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160807</xdr:rowOff>
    </xdr:from>
    <xdr:to>
      <xdr:col>24</xdr:col>
      <xdr:colOff>63500</xdr:colOff>
      <xdr:row>75</xdr:row>
      <xdr:rowOff>24474</xdr:rowOff>
    </xdr:to>
    <xdr:cxnSp macro="">
      <xdr:nvCxnSpPr>
        <xdr:cNvPr id="178" name="直線コネクタ 177"/>
        <xdr:cNvCxnSpPr/>
      </xdr:nvCxnSpPr>
      <xdr:spPr>
        <a:xfrm flipV="1">
          <a:off x="3797300" y="12848107"/>
          <a:ext cx="8382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24474</xdr:rowOff>
    </xdr:from>
    <xdr:to>
      <xdr:col>19</xdr:col>
      <xdr:colOff>177800</xdr:colOff>
      <xdr:row>75</xdr:row>
      <xdr:rowOff>35698</xdr:rowOff>
    </xdr:to>
    <xdr:cxnSp macro="">
      <xdr:nvCxnSpPr>
        <xdr:cNvPr id="181" name="直線コネクタ 180"/>
        <xdr:cNvCxnSpPr/>
      </xdr:nvCxnSpPr>
      <xdr:spPr>
        <a:xfrm flipV="1">
          <a:off x="2908300" y="1288322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35698</xdr:rowOff>
    </xdr:from>
    <xdr:to>
      <xdr:col>15</xdr:col>
      <xdr:colOff>50800</xdr:colOff>
      <xdr:row>76</xdr:row>
      <xdr:rowOff>33618</xdr:rowOff>
    </xdr:to>
    <xdr:cxnSp macro="">
      <xdr:nvCxnSpPr>
        <xdr:cNvPr id="184" name="直線コネクタ 183"/>
        <xdr:cNvCxnSpPr/>
      </xdr:nvCxnSpPr>
      <xdr:spPr>
        <a:xfrm flipV="1">
          <a:off x="2019300" y="12894448"/>
          <a:ext cx="889000" cy="16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33618</xdr:rowOff>
    </xdr:from>
    <xdr:to>
      <xdr:col>10</xdr:col>
      <xdr:colOff>114300</xdr:colOff>
      <xdr:row>76</xdr:row>
      <xdr:rowOff>113390</xdr:rowOff>
    </xdr:to>
    <xdr:cxnSp macro="">
      <xdr:nvCxnSpPr>
        <xdr:cNvPr id="187" name="直線コネクタ 186"/>
        <xdr:cNvCxnSpPr/>
      </xdr:nvCxnSpPr>
      <xdr:spPr>
        <a:xfrm flipV="1">
          <a:off x="1130300" y="13063818"/>
          <a:ext cx="889000" cy="7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110007</xdr:rowOff>
    </xdr:from>
    <xdr:to>
      <xdr:col>24</xdr:col>
      <xdr:colOff>114300</xdr:colOff>
      <xdr:row>75</xdr:row>
      <xdr:rowOff>40157</xdr:rowOff>
    </xdr:to>
    <xdr:sp macro="" textlink="">
      <xdr:nvSpPr>
        <xdr:cNvPr id="197" name="楕円 196"/>
        <xdr:cNvSpPr/>
      </xdr:nvSpPr>
      <xdr:spPr>
        <a:xfrm>
          <a:off x="4584700" y="1279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88434</xdr:rowOff>
    </xdr:from>
    <xdr:ext cx="599010" cy="259045"/>
    <xdr:sp macro="" textlink="">
      <xdr:nvSpPr>
        <xdr:cNvPr id="198" name="民生費該当値テキスト"/>
        <xdr:cNvSpPr txBox="1"/>
      </xdr:nvSpPr>
      <xdr:spPr>
        <a:xfrm>
          <a:off x="4686300" y="1277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145124</xdr:rowOff>
    </xdr:from>
    <xdr:to>
      <xdr:col>20</xdr:col>
      <xdr:colOff>38100</xdr:colOff>
      <xdr:row>75</xdr:row>
      <xdr:rowOff>75274</xdr:rowOff>
    </xdr:to>
    <xdr:sp macro="" textlink="">
      <xdr:nvSpPr>
        <xdr:cNvPr id="199" name="楕円 198"/>
        <xdr:cNvSpPr/>
      </xdr:nvSpPr>
      <xdr:spPr>
        <a:xfrm>
          <a:off x="3746500" y="12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66401</xdr:rowOff>
    </xdr:from>
    <xdr:ext cx="599010" cy="259045"/>
    <xdr:sp macro="" textlink="">
      <xdr:nvSpPr>
        <xdr:cNvPr id="200" name="テキスト ボックス 199"/>
        <xdr:cNvSpPr txBox="1"/>
      </xdr:nvSpPr>
      <xdr:spPr>
        <a:xfrm>
          <a:off x="3497795" y="1292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156348</xdr:rowOff>
    </xdr:from>
    <xdr:to>
      <xdr:col>15</xdr:col>
      <xdr:colOff>101600</xdr:colOff>
      <xdr:row>75</xdr:row>
      <xdr:rowOff>86498</xdr:rowOff>
    </xdr:to>
    <xdr:sp macro="" textlink="">
      <xdr:nvSpPr>
        <xdr:cNvPr id="201" name="楕円 200"/>
        <xdr:cNvSpPr/>
      </xdr:nvSpPr>
      <xdr:spPr>
        <a:xfrm>
          <a:off x="2857500" y="128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103025</xdr:rowOff>
    </xdr:from>
    <xdr:ext cx="599010" cy="259045"/>
    <xdr:sp macro="" textlink="">
      <xdr:nvSpPr>
        <xdr:cNvPr id="202" name="テキスト ボックス 201"/>
        <xdr:cNvSpPr txBox="1"/>
      </xdr:nvSpPr>
      <xdr:spPr>
        <a:xfrm>
          <a:off x="2608795" y="1261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154268</xdr:rowOff>
    </xdr:from>
    <xdr:to>
      <xdr:col>10</xdr:col>
      <xdr:colOff>165100</xdr:colOff>
      <xdr:row>76</xdr:row>
      <xdr:rowOff>84418</xdr:rowOff>
    </xdr:to>
    <xdr:sp macro="" textlink="">
      <xdr:nvSpPr>
        <xdr:cNvPr id="203" name="楕円 202"/>
        <xdr:cNvSpPr/>
      </xdr:nvSpPr>
      <xdr:spPr>
        <a:xfrm>
          <a:off x="1968500" y="130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75545</xdr:rowOff>
    </xdr:from>
    <xdr:ext cx="599010" cy="259045"/>
    <xdr:sp macro="" textlink="">
      <xdr:nvSpPr>
        <xdr:cNvPr id="204" name="テキスト ボックス 203"/>
        <xdr:cNvSpPr txBox="1"/>
      </xdr:nvSpPr>
      <xdr:spPr>
        <a:xfrm>
          <a:off x="1719795" y="1310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62590</xdr:rowOff>
    </xdr:from>
    <xdr:to>
      <xdr:col>6</xdr:col>
      <xdr:colOff>38100</xdr:colOff>
      <xdr:row>76</xdr:row>
      <xdr:rowOff>164190</xdr:rowOff>
    </xdr:to>
    <xdr:sp macro="" textlink="">
      <xdr:nvSpPr>
        <xdr:cNvPr id="205" name="楕円 204"/>
        <xdr:cNvSpPr/>
      </xdr:nvSpPr>
      <xdr:spPr>
        <a:xfrm>
          <a:off x="1079500" y="130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155317</xdr:rowOff>
    </xdr:from>
    <xdr:ext cx="599010" cy="259045"/>
    <xdr:sp macro="" textlink="">
      <xdr:nvSpPr>
        <xdr:cNvPr id="206" name="テキスト ボックス 205"/>
        <xdr:cNvSpPr txBox="1"/>
      </xdr:nvSpPr>
      <xdr:spPr>
        <a:xfrm>
          <a:off x="830795" y="131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67649</xdr:rowOff>
    </xdr:from>
    <xdr:to>
      <xdr:col>24</xdr:col>
      <xdr:colOff>63500</xdr:colOff>
      <xdr:row>96</xdr:row>
      <xdr:rowOff>138291</xdr:rowOff>
    </xdr:to>
    <xdr:cxnSp macro="">
      <xdr:nvCxnSpPr>
        <xdr:cNvPr id="235" name="直線コネクタ 234"/>
        <xdr:cNvCxnSpPr/>
      </xdr:nvCxnSpPr>
      <xdr:spPr>
        <a:xfrm>
          <a:off x="3797300" y="16526849"/>
          <a:ext cx="838200" cy="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67649</xdr:rowOff>
    </xdr:from>
    <xdr:to>
      <xdr:col>19</xdr:col>
      <xdr:colOff>177800</xdr:colOff>
      <xdr:row>96</xdr:row>
      <xdr:rowOff>147648</xdr:rowOff>
    </xdr:to>
    <xdr:cxnSp macro="">
      <xdr:nvCxnSpPr>
        <xdr:cNvPr id="238" name="直線コネクタ 237"/>
        <xdr:cNvCxnSpPr/>
      </xdr:nvCxnSpPr>
      <xdr:spPr>
        <a:xfrm flipV="1">
          <a:off x="2908300" y="16526849"/>
          <a:ext cx="889000" cy="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147648</xdr:rowOff>
    </xdr:from>
    <xdr:to>
      <xdr:col>15</xdr:col>
      <xdr:colOff>50800</xdr:colOff>
      <xdr:row>97</xdr:row>
      <xdr:rowOff>21422</xdr:rowOff>
    </xdr:to>
    <xdr:cxnSp macro="">
      <xdr:nvCxnSpPr>
        <xdr:cNvPr id="241" name="直線コネクタ 240"/>
        <xdr:cNvCxnSpPr/>
      </xdr:nvCxnSpPr>
      <xdr:spPr>
        <a:xfrm flipV="1">
          <a:off x="2019300" y="16606848"/>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2155</xdr:rowOff>
    </xdr:from>
    <xdr:to>
      <xdr:col>10</xdr:col>
      <xdr:colOff>114300</xdr:colOff>
      <xdr:row>97</xdr:row>
      <xdr:rowOff>21422</xdr:rowOff>
    </xdr:to>
    <xdr:cxnSp macro="">
      <xdr:nvCxnSpPr>
        <xdr:cNvPr id="244" name="直線コネクタ 243"/>
        <xdr:cNvCxnSpPr/>
      </xdr:nvCxnSpPr>
      <xdr:spPr>
        <a:xfrm>
          <a:off x="1130300" y="16632805"/>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87491</xdr:rowOff>
    </xdr:from>
    <xdr:to>
      <xdr:col>24</xdr:col>
      <xdr:colOff>114300</xdr:colOff>
      <xdr:row>97</xdr:row>
      <xdr:rowOff>17641</xdr:rowOff>
    </xdr:to>
    <xdr:sp macro="" textlink="">
      <xdr:nvSpPr>
        <xdr:cNvPr id="254" name="楕円 253"/>
        <xdr:cNvSpPr/>
      </xdr:nvSpPr>
      <xdr:spPr>
        <a:xfrm>
          <a:off x="4584700" y="165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110368</xdr:rowOff>
    </xdr:from>
    <xdr:ext cx="599010" cy="259045"/>
    <xdr:sp macro="" textlink="">
      <xdr:nvSpPr>
        <xdr:cNvPr id="255" name="衛生費該当値テキスト"/>
        <xdr:cNvSpPr txBox="1"/>
      </xdr:nvSpPr>
      <xdr:spPr>
        <a:xfrm>
          <a:off x="4686300" y="1639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16849</xdr:rowOff>
    </xdr:from>
    <xdr:to>
      <xdr:col>20</xdr:col>
      <xdr:colOff>38100</xdr:colOff>
      <xdr:row>96</xdr:row>
      <xdr:rowOff>118449</xdr:rowOff>
    </xdr:to>
    <xdr:sp macro="" textlink="">
      <xdr:nvSpPr>
        <xdr:cNvPr id="256" name="楕円 255"/>
        <xdr:cNvSpPr/>
      </xdr:nvSpPr>
      <xdr:spPr>
        <a:xfrm>
          <a:off x="3746500" y="164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134976</xdr:rowOff>
    </xdr:from>
    <xdr:ext cx="599010" cy="259045"/>
    <xdr:sp macro="" textlink="">
      <xdr:nvSpPr>
        <xdr:cNvPr id="257" name="テキスト ボックス 256"/>
        <xdr:cNvSpPr txBox="1"/>
      </xdr:nvSpPr>
      <xdr:spPr>
        <a:xfrm>
          <a:off x="3497795" y="1625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96848</xdr:rowOff>
    </xdr:from>
    <xdr:to>
      <xdr:col>15</xdr:col>
      <xdr:colOff>101600</xdr:colOff>
      <xdr:row>97</xdr:row>
      <xdr:rowOff>26998</xdr:rowOff>
    </xdr:to>
    <xdr:sp macro="" textlink="">
      <xdr:nvSpPr>
        <xdr:cNvPr id="258" name="楕円 257"/>
        <xdr:cNvSpPr/>
      </xdr:nvSpPr>
      <xdr:spPr>
        <a:xfrm>
          <a:off x="2857500" y="165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43525</xdr:rowOff>
    </xdr:from>
    <xdr:ext cx="599010" cy="259045"/>
    <xdr:sp macro="" textlink="">
      <xdr:nvSpPr>
        <xdr:cNvPr id="259" name="テキスト ボックス 258"/>
        <xdr:cNvSpPr txBox="1"/>
      </xdr:nvSpPr>
      <xdr:spPr>
        <a:xfrm>
          <a:off x="2608795" y="1633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142072</xdr:rowOff>
    </xdr:from>
    <xdr:to>
      <xdr:col>10</xdr:col>
      <xdr:colOff>165100</xdr:colOff>
      <xdr:row>97</xdr:row>
      <xdr:rowOff>72222</xdr:rowOff>
    </xdr:to>
    <xdr:sp macro="" textlink="">
      <xdr:nvSpPr>
        <xdr:cNvPr id="260" name="楕円 259"/>
        <xdr:cNvSpPr/>
      </xdr:nvSpPr>
      <xdr:spPr>
        <a:xfrm>
          <a:off x="1968500" y="166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88749</xdr:rowOff>
    </xdr:from>
    <xdr:ext cx="534377" cy="259045"/>
    <xdr:sp macro="" textlink="">
      <xdr:nvSpPr>
        <xdr:cNvPr id="261" name="テキスト ボックス 260"/>
        <xdr:cNvSpPr txBox="1"/>
      </xdr:nvSpPr>
      <xdr:spPr>
        <a:xfrm>
          <a:off x="1752111" y="163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122805</xdr:rowOff>
    </xdr:from>
    <xdr:to>
      <xdr:col>6</xdr:col>
      <xdr:colOff>38100</xdr:colOff>
      <xdr:row>97</xdr:row>
      <xdr:rowOff>52955</xdr:rowOff>
    </xdr:to>
    <xdr:sp macro="" textlink="">
      <xdr:nvSpPr>
        <xdr:cNvPr id="262" name="楕円 261"/>
        <xdr:cNvSpPr/>
      </xdr:nvSpPr>
      <xdr:spPr>
        <a:xfrm>
          <a:off x="1079500" y="16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69482</xdr:rowOff>
    </xdr:from>
    <xdr:ext cx="599010" cy="259045"/>
    <xdr:sp macro="" textlink="">
      <xdr:nvSpPr>
        <xdr:cNvPr id="263" name="テキスト ボックス 262"/>
        <xdr:cNvSpPr txBox="1"/>
      </xdr:nvSpPr>
      <xdr:spPr>
        <a:xfrm>
          <a:off x="830795" y="163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76057</xdr:rowOff>
    </xdr:from>
    <xdr:to>
      <xdr:col>55</xdr:col>
      <xdr:colOff>0</xdr:colOff>
      <xdr:row>38</xdr:row>
      <xdr:rowOff>76332</xdr:rowOff>
    </xdr:to>
    <xdr:cxnSp macro="">
      <xdr:nvCxnSpPr>
        <xdr:cNvPr id="290" name="直線コネクタ 289"/>
        <xdr:cNvCxnSpPr/>
      </xdr:nvCxnSpPr>
      <xdr:spPr>
        <a:xfrm flipV="1">
          <a:off x="9639300" y="6591157"/>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44786</xdr:rowOff>
    </xdr:from>
    <xdr:to>
      <xdr:col>50</xdr:col>
      <xdr:colOff>114300</xdr:colOff>
      <xdr:row>38</xdr:row>
      <xdr:rowOff>76332</xdr:rowOff>
    </xdr:to>
    <xdr:cxnSp macro="">
      <xdr:nvCxnSpPr>
        <xdr:cNvPr id="293" name="直線コネクタ 292"/>
        <xdr:cNvCxnSpPr/>
      </xdr:nvCxnSpPr>
      <xdr:spPr>
        <a:xfrm>
          <a:off x="8750300" y="6559886"/>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23388</xdr:rowOff>
    </xdr:from>
    <xdr:to>
      <xdr:col>45</xdr:col>
      <xdr:colOff>177800</xdr:colOff>
      <xdr:row>38</xdr:row>
      <xdr:rowOff>44786</xdr:rowOff>
    </xdr:to>
    <xdr:cxnSp macro="">
      <xdr:nvCxnSpPr>
        <xdr:cNvPr id="296" name="直線コネクタ 295"/>
        <xdr:cNvCxnSpPr/>
      </xdr:nvCxnSpPr>
      <xdr:spPr>
        <a:xfrm>
          <a:off x="7861300" y="6538488"/>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23388</xdr:rowOff>
    </xdr:from>
    <xdr:to>
      <xdr:col>41</xdr:col>
      <xdr:colOff>50800</xdr:colOff>
      <xdr:row>38</xdr:row>
      <xdr:rowOff>28052</xdr:rowOff>
    </xdr:to>
    <xdr:cxnSp macro="">
      <xdr:nvCxnSpPr>
        <xdr:cNvPr id="299" name="直線コネクタ 298"/>
        <xdr:cNvCxnSpPr/>
      </xdr:nvCxnSpPr>
      <xdr:spPr>
        <a:xfrm flipV="1">
          <a:off x="6972300" y="6538488"/>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25257</xdr:rowOff>
    </xdr:from>
    <xdr:to>
      <xdr:col>55</xdr:col>
      <xdr:colOff>50800</xdr:colOff>
      <xdr:row>38</xdr:row>
      <xdr:rowOff>126857</xdr:rowOff>
    </xdr:to>
    <xdr:sp macro="" textlink="">
      <xdr:nvSpPr>
        <xdr:cNvPr id="309" name="楕円 308"/>
        <xdr:cNvSpPr/>
      </xdr:nvSpPr>
      <xdr:spPr>
        <a:xfrm>
          <a:off x="10426700" y="65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129141</xdr:rowOff>
    </xdr:from>
    <xdr:ext cx="378565" cy="259045"/>
    <xdr:sp macro="" textlink="">
      <xdr:nvSpPr>
        <xdr:cNvPr id="310" name="労働費該当値テキスト"/>
        <xdr:cNvSpPr txBox="1"/>
      </xdr:nvSpPr>
      <xdr:spPr>
        <a:xfrm>
          <a:off x="10528300" y="6472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25532</xdr:rowOff>
    </xdr:from>
    <xdr:to>
      <xdr:col>50</xdr:col>
      <xdr:colOff>165100</xdr:colOff>
      <xdr:row>38</xdr:row>
      <xdr:rowOff>127132</xdr:rowOff>
    </xdr:to>
    <xdr:sp macro="" textlink="">
      <xdr:nvSpPr>
        <xdr:cNvPr id="311" name="楕円 310"/>
        <xdr:cNvSpPr/>
      </xdr:nvSpPr>
      <xdr:spPr>
        <a:xfrm>
          <a:off x="9588500" y="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118259</xdr:rowOff>
    </xdr:from>
    <xdr:ext cx="378565" cy="259045"/>
    <xdr:sp macro="" textlink="">
      <xdr:nvSpPr>
        <xdr:cNvPr id="312" name="テキスト ボックス 311"/>
        <xdr:cNvSpPr txBox="1"/>
      </xdr:nvSpPr>
      <xdr:spPr>
        <a:xfrm>
          <a:off x="9450017" y="6633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165436</xdr:rowOff>
    </xdr:from>
    <xdr:to>
      <xdr:col>46</xdr:col>
      <xdr:colOff>38100</xdr:colOff>
      <xdr:row>38</xdr:row>
      <xdr:rowOff>95586</xdr:rowOff>
    </xdr:to>
    <xdr:sp macro="" textlink="">
      <xdr:nvSpPr>
        <xdr:cNvPr id="313" name="楕円 312"/>
        <xdr:cNvSpPr/>
      </xdr:nvSpPr>
      <xdr:spPr>
        <a:xfrm>
          <a:off x="8699500" y="65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86713</xdr:rowOff>
    </xdr:from>
    <xdr:ext cx="469744" cy="259045"/>
    <xdr:sp macro="" textlink="">
      <xdr:nvSpPr>
        <xdr:cNvPr id="314" name="テキスト ボックス 313"/>
        <xdr:cNvSpPr txBox="1"/>
      </xdr:nvSpPr>
      <xdr:spPr>
        <a:xfrm>
          <a:off x="8515428" y="66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144038</xdr:rowOff>
    </xdr:from>
    <xdr:to>
      <xdr:col>41</xdr:col>
      <xdr:colOff>101600</xdr:colOff>
      <xdr:row>38</xdr:row>
      <xdr:rowOff>74188</xdr:rowOff>
    </xdr:to>
    <xdr:sp macro="" textlink="">
      <xdr:nvSpPr>
        <xdr:cNvPr id="315" name="楕円 314"/>
        <xdr:cNvSpPr/>
      </xdr:nvSpPr>
      <xdr:spPr>
        <a:xfrm>
          <a:off x="7810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65315</xdr:rowOff>
    </xdr:from>
    <xdr:ext cx="469744" cy="259045"/>
    <xdr:sp macro="" textlink="">
      <xdr:nvSpPr>
        <xdr:cNvPr id="316" name="テキスト ボックス 315"/>
        <xdr:cNvSpPr txBox="1"/>
      </xdr:nvSpPr>
      <xdr:spPr>
        <a:xfrm>
          <a:off x="7626428" y="65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148702</xdr:rowOff>
    </xdr:from>
    <xdr:to>
      <xdr:col>36</xdr:col>
      <xdr:colOff>165100</xdr:colOff>
      <xdr:row>38</xdr:row>
      <xdr:rowOff>78852</xdr:rowOff>
    </xdr:to>
    <xdr:sp macro="" textlink="">
      <xdr:nvSpPr>
        <xdr:cNvPr id="317" name="楕円 316"/>
        <xdr:cNvSpPr/>
      </xdr:nvSpPr>
      <xdr:spPr>
        <a:xfrm>
          <a:off x="6921500" y="64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69979</xdr:rowOff>
    </xdr:from>
    <xdr:ext cx="469744" cy="259045"/>
    <xdr:sp macro="" textlink="">
      <xdr:nvSpPr>
        <xdr:cNvPr id="318" name="テキスト ボックス 317"/>
        <xdr:cNvSpPr txBox="1"/>
      </xdr:nvSpPr>
      <xdr:spPr>
        <a:xfrm>
          <a:off x="6737428" y="65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115270</xdr:rowOff>
    </xdr:from>
    <xdr:to>
      <xdr:col>55</xdr:col>
      <xdr:colOff>0</xdr:colOff>
      <xdr:row>57</xdr:row>
      <xdr:rowOff>151039</xdr:rowOff>
    </xdr:to>
    <xdr:cxnSp macro="">
      <xdr:nvCxnSpPr>
        <xdr:cNvPr id="347" name="直線コネクタ 346"/>
        <xdr:cNvCxnSpPr/>
      </xdr:nvCxnSpPr>
      <xdr:spPr>
        <a:xfrm flipV="1">
          <a:off x="9639300" y="9887920"/>
          <a:ext cx="8382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145910</xdr:rowOff>
    </xdr:from>
    <xdr:to>
      <xdr:col>50</xdr:col>
      <xdr:colOff>114300</xdr:colOff>
      <xdr:row>57</xdr:row>
      <xdr:rowOff>151039</xdr:rowOff>
    </xdr:to>
    <xdr:cxnSp macro="">
      <xdr:nvCxnSpPr>
        <xdr:cNvPr id="350" name="直線コネクタ 349"/>
        <xdr:cNvCxnSpPr/>
      </xdr:nvCxnSpPr>
      <xdr:spPr>
        <a:xfrm>
          <a:off x="8750300" y="9918560"/>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12050</xdr:rowOff>
    </xdr:from>
    <xdr:to>
      <xdr:col>45</xdr:col>
      <xdr:colOff>177800</xdr:colOff>
      <xdr:row>57</xdr:row>
      <xdr:rowOff>145910</xdr:rowOff>
    </xdr:to>
    <xdr:cxnSp macro="">
      <xdr:nvCxnSpPr>
        <xdr:cNvPr id="353" name="直線コネクタ 352"/>
        <xdr:cNvCxnSpPr/>
      </xdr:nvCxnSpPr>
      <xdr:spPr>
        <a:xfrm>
          <a:off x="7861300" y="9784700"/>
          <a:ext cx="889000" cy="13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12050</xdr:rowOff>
    </xdr:from>
    <xdr:to>
      <xdr:col>41</xdr:col>
      <xdr:colOff>50800</xdr:colOff>
      <xdr:row>57</xdr:row>
      <xdr:rowOff>20447</xdr:rowOff>
    </xdr:to>
    <xdr:cxnSp macro="">
      <xdr:nvCxnSpPr>
        <xdr:cNvPr id="356" name="直線コネクタ 355"/>
        <xdr:cNvCxnSpPr/>
      </xdr:nvCxnSpPr>
      <xdr:spPr>
        <a:xfrm flipV="1">
          <a:off x="6972300" y="9784700"/>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64470</xdr:rowOff>
    </xdr:from>
    <xdr:to>
      <xdr:col>55</xdr:col>
      <xdr:colOff>50800</xdr:colOff>
      <xdr:row>57</xdr:row>
      <xdr:rowOff>166070</xdr:rowOff>
    </xdr:to>
    <xdr:sp macro="" textlink="">
      <xdr:nvSpPr>
        <xdr:cNvPr id="366" name="楕円 365"/>
        <xdr:cNvSpPr/>
      </xdr:nvSpPr>
      <xdr:spPr>
        <a:xfrm>
          <a:off x="10426700" y="98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42897</xdr:rowOff>
    </xdr:from>
    <xdr:ext cx="534377" cy="259045"/>
    <xdr:sp macro="" textlink="">
      <xdr:nvSpPr>
        <xdr:cNvPr id="367" name="農林水産業費該当値テキスト"/>
        <xdr:cNvSpPr txBox="1"/>
      </xdr:nvSpPr>
      <xdr:spPr>
        <a:xfrm>
          <a:off x="10528300" y="981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100239</xdr:rowOff>
    </xdr:from>
    <xdr:to>
      <xdr:col>50</xdr:col>
      <xdr:colOff>165100</xdr:colOff>
      <xdr:row>58</xdr:row>
      <xdr:rowOff>30389</xdr:rowOff>
    </xdr:to>
    <xdr:sp macro="" textlink="">
      <xdr:nvSpPr>
        <xdr:cNvPr id="368" name="楕円 367"/>
        <xdr:cNvSpPr/>
      </xdr:nvSpPr>
      <xdr:spPr>
        <a:xfrm>
          <a:off x="9588500" y="98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21516</xdr:rowOff>
    </xdr:from>
    <xdr:ext cx="534377" cy="259045"/>
    <xdr:sp macro="" textlink="">
      <xdr:nvSpPr>
        <xdr:cNvPr id="369" name="テキスト ボックス 368"/>
        <xdr:cNvSpPr txBox="1"/>
      </xdr:nvSpPr>
      <xdr:spPr>
        <a:xfrm>
          <a:off x="9372111" y="99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95110</xdr:rowOff>
    </xdr:from>
    <xdr:to>
      <xdr:col>46</xdr:col>
      <xdr:colOff>38100</xdr:colOff>
      <xdr:row>58</xdr:row>
      <xdr:rowOff>25260</xdr:rowOff>
    </xdr:to>
    <xdr:sp macro="" textlink="">
      <xdr:nvSpPr>
        <xdr:cNvPr id="370" name="楕円 369"/>
        <xdr:cNvSpPr/>
      </xdr:nvSpPr>
      <xdr:spPr>
        <a:xfrm>
          <a:off x="8699500" y="9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16387</xdr:rowOff>
    </xdr:from>
    <xdr:ext cx="534377" cy="259045"/>
    <xdr:sp macro="" textlink="">
      <xdr:nvSpPr>
        <xdr:cNvPr id="371" name="テキスト ボックス 370"/>
        <xdr:cNvSpPr txBox="1"/>
      </xdr:nvSpPr>
      <xdr:spPr>
        <a:xfrm>
          <a:off x="8483111" y="9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132700</xdr:rowOff>
    </xdr:from>
    <xdr:to>
      <xdr:col>41</xdr:col>
      <xdr:colOff>101600</xdr:colOff>
      <xdr:row>57</xdr:row>
      <xdr:rowOff>62850</xdr:rowOff>
    </xdr:to>
    <xdr:sp macro="" textlink="">
      <xdr:nvSpPr>
        <xdr:cNvPr id="372" name="楕円 371"/>
        <xdr:cNvSpPr/>
      </xdr:nvSpPr>
      <xdr:spPr>
        <a:xfrm>
          <a:off x="7810500" y="97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79377</xdr:rowOff>
    </xdr:from>
    <xdr:ext cx="534377" cy="259045"/>
    <xdr:sp macro="" textlink="">
      <xdr:nvSpPr>
        <xdr:cNvPr id="373" name="テキスト ボックス 372"/>
        <xdr:cNvSpPr txBox="1"/>
      </xdr:nvSpPr>
      <xdr:spPr>
        <a:xfrm>
          <a:off x="7594111" y="950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141097</xdr:rowOff>
    </xdr:from>
    <xdr:to>
      <xdr:col>36</xdr:col>
      <xdr:colOff>165100</xdr:colOff>
      <xdr:row>57</xdr:row>
      <xdr:rowOff>71247</xdr:rowOff>
    </xdr:to>
    <xdr:sp macro="" textlink="">
      <xdr:nvSpPr>
        <xdr:cNvPr id="374" name="楕円 373"/>
        <xdr:cNvSpPr/>
      </xdr:nvSpPr>
      <xdr:spPr>
        <a:xfrm>
          <a:off x="6921500" y="97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87774</xdr:rowOff>
    </xdr:from>
    <xdr:ext cx="534377" cy="259045"/>
    <xdr:sp macro="" textlink="">
      <xdr:nvSpPr>
        <xdr:cNvPr id="375" name="テキスト ボックス 374"/>
        <xdr:cNvSpPr txBox="1"/>
      </xdr:nvSpPr>
      <xdr:spPr>
        <a:xfrm>
          <a:off x="6705111" y="95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41239</xdr:rowOff>
    </xdr:from>
    <xdr:to>
      <xdr:col>55</xdr:col>
      <xdr:colOff>0</xdr:colOff>
      <xdr:row>78</xdr:row>
      <xdr:rowOff>136968</xdr:rowOff>
    </xdr:to>
    <xdr:cxnSp macro="">
      <xdr:nvCxnSpPr>
        <xdr:cNvPr id="406" name="直線コネクタ 405"/>
        <xdr:cNvCxnSpPr/>
      </xdr:nvCxnSpPr>
      <xdr:spPr>
        <a:xfrm>
          <a:off x="9639300" y="13242889"/>
          <a:ext cx="838200" cy="26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41239</xdr:rowOff>
    </xdr:from>
    <xdr:to>
      <xdr:col>50</xdr:col>
      <xdr:colOff>114300</xdr:colOff>
      <xdr:row>78</xdr:row>
      <xdr:rowOff>62325</xdr:rowOff>
    </xdr:to>
    <xdr:cxnSp macro="">
      <xdr:nvCxnSpPr>
        <xdr:cNvPr id="409" name="直線コネクタ 408"/>
        <xdr:cNvCxnSpPr/>
      </xdr:nvCxnSpPr>
      <xdr:spPr>
        <a:xfrm flipV="1">
          <a:off x="8750300" y="13242889"/>
          <a:ext cx="889000" cy="19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125560</xdr:rowOff>
    </xdr:from>
    <xdr:to>
      <xdr:col>45</xdr:col>
      <xdr:colOff>177800</xdr:colOff>
      <xdr:row>78</xdr:row>
      <xdr:rowOff>62325</xdr:rowOff>
    </xdr:to>
    <xdr:cxnSp macro="">
      <xdr:nvCxnSpPr>
        <xdr:cNvPr id="412" name="直線コネクタ 411"/>
        <xdr:cNvCxnSpPr/>
      </xdr:nvCxnSpPr>
      <xdr:spPr>
        <a:xfrm>
          <a:off x="7861300" y="13327210"/>
          <a:ext cx="889000" cy="1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125560</xdr:rowOff>
    </xdr:from>
    <xdr:to>
      <xdr:col>41</xdr:col>
      <xdr:colOff>50800</xdr:colOff>
      <xdr:row>78</xdr:row>
      <xdr:rowOff>131471</xdr:rowOff>
    </xdr:to>
    <xdr:cxnSp macro="">
      <xdr:nvCxnSpPr>
        <xdr:cNvPr id="415" name="直線コネクタ 414"/>
        <xdr:cNvCxnSpPr/>
      </xdr:nvCxnSpPr>
      <xdr:spPr>
        <a:xfrm flipV="1">
          <a:off x="6972300" y="13327210"/>
          <a:ext cx="889000" cy="1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86168</xdr:rowOff>
    </xdr:from>
    <xdr:to>
      <xdr:col>55</xdr:col>
      <xdr:colOff>50800</xdr:colOff>
      <xdr:row>79</xdr:row>
      <xdr:rowOff>16318</xdr:rowOff>
    </xdr:to>
    <xdr:sp macro="" textlink="">
      <xdr:nvSpPr>
        <xdr:cNvPr id="425" name="楕円 424"/>
        <xdr:cNvSpPr/>
      </xdr:nvSpPr>
      <xdr:spPr>
        <a:xfrm>
          <a:off x="10426700" y="134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1095</xdr:rowOff>
    </xdr:from>
    <xdr:ext cx="534377" cy="259045"/>
    <xdr:sp macro="" textlink="">
      <xdr:nvSpPr>
        <xdr:cNvPr id="426" name="商工費該当値テキスト"/>
        <xdr:cNvSpPr txBox="1"/>
      </xdr:nvSpPr>
      <xdr:spPr>
        <a:xfrm>
          <a:off x="10528300" y="133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161889</xdr:rowOff>
    </xdr:from>
    <xdr:to>
      <xdr:col>50</xdr:col>
      <xdr:colOff>165100</xdr:colOff>
      <xdr:row>77</xdr:row>
      <xdr:rowOff>92039</xdr:rowOff>
    </xdr:to>
    <xdr:sp macro="" textlink="">
      <xdr:nvSpPr>
        <xdr:cNvPr id="427" name="楕円 426"/>
        <xdr:cNvSpPr/>
      </xdr:nvSpPr>
      <xdr:spPr>
        <a:xfrm>
          <a:off x="9588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108566</xdr:rowOff>
    </xdr:from>
    <xdr:ext cx="534377" cy="259045"/>
    <xdr:sp macro="" textlink="">
      <xdr:nvSpPr>
        <xdr:cNvPr id="428" name="テキスト ボックス 427"/>
        <xdr:cNvSpPr txBox="1"/>
      </xdr:nvSpPr>
      <xdr:spPr>
        <a:xfrm>
          <a:off x="9372111" y="129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11525</xdr:rowOff>
    </xdr:from>
    <xdr:to>
      <xdr:col>46</xdr:col>
      <xdr:colOff>38100</xdr:colOff>
      <xdr:row>78</xdr:row>
      <xdr:rowOff>113125</xdr:rowOff>
    </xdr:to>
    <xdr:sp macro="" textlink="">
      <xdr:nvSpPr>
        <xdr:cNvPr id="429" name="楕円 428"/>
        <xdr:cNvSpPr/>
      </xdr:nvSpPr>
      <xdr:spPr>
        <a:xfrm>
          <a:off x="8699500" y="133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104252</xdr:rowOff>
    </xdr:from>
    <xdr:ext cx="534377" cy="259045"/>
    <xdr:sp macro="" textlink="">
      <xdr:nvSpPr>
        <xdr:cNvPr id="430" name="テキスト ボックス 429"/>
        <xdr:cNvSpPr txBox="1"/>
      </xdr:nvSpPr>
      <xdr:spPr>
        <a:xfrm>
          <a:off x="8483111" y="134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74760</xdr:rowOff>
    </xdr:from>
    <xdr:to>
      <xdr:col>41</xdr:col>
      <xdr:colOff>101600</xdr:colOff>
      <xdr:row>78</xdr:row>
      <xdr:rowOff>4910</xdr:rowOff>
    </xdr:to>
    <xdr:sp macro="" textlink="">
      <xdr:nvSpPr>
        <xdr:cNvPr id="431" name="楕円 430"/>
        <xdr:cNvSpPr/>
      </xdr:nvSpPr>
      <xdr:spPr>
        <a:xfrm>
          <a:off x="7810500" y="13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21437</xdr:rowOff>
    </xdr:from>
    <xdr:ext cx="534377" cy="259045"/>
    <xdr:sp macro="" textlink="">
      <xdr:nvSpPr>
        <xdr:cNvPr id="432" name="テキスト ボックス 431"/>
        <xdr:cNvSpPr txBox="1"/>
      </xdr:nvSpPr>
      <xdr:spPr>
        <a:xfrm>
          <a:off x="7594111" y="130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80671</xdr:rowOff>
    </xdr:from>
    <xdr:to>
      <xdr:col>36</xdr:col>
      <xdr:colOff>165100</xdr:colOff>
      <xdr:row>79</xdr:row>
      <xdr:rowOff>10821</xdr:rowOff>
    </xdr:to>
    <xdr:sp macro="" textlink="">
      <xdr:nvSpPr>
        <xdr:cNvPr id="433" name="楕円 432"/>
        <xdr:cNvSpPr/>
      </xdr:nvSpPr>
      <xdr:spPr>
        <a:xfrm>
          <a:off x="6921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1948</xdr:rowOff>
    </xdr:from>
    <xdr:ext cx="534377" cy="259045"/>
    <xdr:sp macro="" textlink="">
      <xdr:nvSpPr>
        <xdr:cNvPr id="434" name="テキスト ボックス 433"/>
        <xdr:cNvSpPr txBox="1"/>
      </xdr:nvSpPr>
      <xdr:spPr>
        <a:xfrm>
          <a:off x="6705111" y="135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127319</xdr:rowOff>
    </xdr:from>
    <xdr:to>
      <xdr:col>55</xdr:col>
      <xdr:colOff>0</xdr:colOff>
      <xdr:row>97</xdr:row>
      <xdr:rowOff>4922</xdr:rowOff>
    </xdr:to>
    <xdr:cxnSp macro="">
      <xdr:nvCxnSpPr>
        <xdr:cNvPr id="461" name="直線コネクタ 460"/>
        <xdr:cNvCxnSpPr/>
      </xdr:nvCxnSpPr>
      <xdr:spPr>
        <a:xfrm flipV="1">
          <a:off x="9639300" y="16586519"/>
          <a:ext cx="8382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4922</xdr:rowOff>
    </xdr:from>
    <xdr:to>
      <xdr:col>50</xdr:col>
      <xdr:colOff>114300</xdr:colOff>
      <xdr:row>97</xdr:row>
      <xdr:rowOff>34517</xdr:rowOff>
    </xdr:to>
    <xdr:cxnSp macro="">
      <xdr:nvCxnSpPr>
        <xdr:cNvPr id="464" name="直線コネクタ 463"/>
        <xdr:cNvCxnSpPr/>
      </xdr:nvCxnSpPr>
      <xdr:spPr>
        <a:xfrm flipV="1">
          <a:off x="8750300" y="16635572"/>
          <a:ext cx="889000" cy="2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67645</xdr:rowOff>
    </xdr:from>
    <xdr:to>
      <xdr:col>45</xdr:col>
      <xdr:colOff>177800</xdr:colOff>
      <xdr:row>97</xdr:row>
      <xdr:rowOff>34517</xdr:rowOff>
    </xdr:to>
    <xdr:cxnSp macro="">
      <xdr:nvCxnSpPr>
        <xdr:cNvPr id="467" name="直線コネクタ 466"/>
        <xdr:cNvCxnSpPr/>
      </xdr:nvCxnSpPr>
      <xdr:spPr>
        <a:xfrm>
          <a:off x="7861300" y="16526845"/>
          <a:ext cx="889000" cy="1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67645</xdr:rowOff>
    </xdr:from>
    <xdr:to>
      <xdr:col>41</xdr:col>
      <xdr:colOff>50800</xdr:colOff>
      <xdr:row>96</xdr:row>
      <xdr:rowOff>155606</xdr:rowOff>
    </xdr:to>
    <xdr:cxnSp macro="">
      <xdr:nvCxnSpPr>
        <xdr:cNvPr id="470" name="直線コネクタ 469"/>
        <xdr:cNvCxnSpPr/>
      </xdr:nvCxnSpPr>
      <xdr:spPr>
        <a:xfrm flipV="1">
          <a:off x="6972300" y="16526845"/>
          <a:ext cx="889000" cy="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76519</xdr:rowOff>
    </xdr:from>
    <xdr:to>
      <xdr:col>55</xdr:col>
      <xdr:colOff>50800</xdr:colOff>
      <xdr:row>97</xdr:row>
      <xdr:rowOff>6669</xdr:rowOff>
    </xdr:to>
    <xdr:sp macro="" textlink="">
      <xdr:nvSpPr>
        <xdr:cNvPr id="480" name="楕円 479"/>
        <xdr:cNvSpPr/>
      </xdr:nvSpPr>
      <xdr:spPr>
        <a:xfrm>
          <a:off x="10426700" y="165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99396</xdr:rowOff>
    </xdr:from>
    <xdr:ext cx="534377" cy="259045"/>
    <xdr:sp macro="" textlink="">
      <xdr:nvSpPr>
        <xdr:cNvPr id="481" name="土木費該当値テキスト"/>
        <xdr:cNvSpPr txBox="1"/>
      </xdr:nvSpPr>
      <xdr:spPr>
        <a:xfrm>
          <a:off x="10528300" y="1638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125572</xdr:rowOff>
    </xdr:from>
    <xdr:to>
      <xdr:col>50</xdr:col>
      <xdr:colOff>165100</xdr:colOff>
      <xdr:row>97</xdr:row>
      <xdr:rowOff>55722</xdr:rowOff>
    </xdr:to>
    <xdr:sp macro="" textlink="">
      <xdr:nvSpPr>
        <xdr:cNvPr id="482" name="楕円 481"/>
        <xdr:cNvSpPr/>
      </xdr:nvSpPr>
      <xdr:spPr>
        <a:xfrm>
          <a:off x="9588500" y="165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46849</xdr:rowOff>
    </xdr:from>
    <xdr:ext cx="534377" cy="259045"/>
    <xdr:sp macro="" textlink="">
      <xdr:nvSpPr>
        <xdr:cNvPr id="483" name="テキスト ボックス 482"/>
        <xdr:cNvSpPr txBox="1"/>
      </xdr:nvSpPr>
      <xdr:spPr>
        <a:xfrm>
          <a:off x="9372111" y="166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155167</xdr:rowOff>
    </xdr:from>
    <xdr:to>
      <xdr:col>46</xdr:col>
      <xdr:colOff>38100</xdr:colOff>
      <xdr:row>97</xdr:row>
      <xdr:rowOff>85317</xdr:rowOff>
    </xdr:to>
    <xdr:sp macro="" textlink="">
      <xdr:nvSpPr>
        <xdr:cNvPr id="484" name="楕円 483"/>
        <xdr:cNvSpPr/>
      </xdr:nvSpPr>
      <xdr:spPr>
        <a:xfrm>
          <a:off x="8699500" y="166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76444</xdr:rowOff>
    </xdr:from>
    <xdr:ext cx="534377" cy="259045"/>
    <xdr:sp macro="" textlink="">
      <xdr:nvSpPr>
        <xdr:cNvPr id="485" name="テキスト ボックス 484"/>
        <xdr:cNvSpPr txBox="1"/>
      </xdr:nvSpPr>
      <xdr:spPr>
        <a:xfrm>
          <a:off x="8483111" y="16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16845</xdr:rowOff>
    </xdr:from>
    <xdr:to>
      <xdr:col>41</xdr:col>
      <xdr:colOff>101600</xdr:colOff>
      <xdr:row>96</xdr:row>
      <xdr:rowOff>118445</xdr:rowOff>
    </xdr:to>
    <xdr:sp macro="" textlink="">
      <xdr:nvSpPr>
        <xdr:cNvPr id="486" name="楕円 485"/>
        <xdr:cNvSpPr/>
      </xdr:nvSpPr>
      <xdr:spPr>
        <a:xfrm>
          <a:off x="7810500" y="164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134972</xdr:rowOff>
    </xdr:from>
    <xdr:ext cx="534377" cy="259045"/>
    <xdr:sp macro="" textlink="">
      <xdr:nvSpPr>
        <xdr:cNvPr id="487" name="テキスト ボックス 486"/>
        <xdr:cNvSpPr txBox="1"/>
      </xdr:nvSpPr>
      <xdr:spPr>
        <a:xfrm>
          <a:off x="7594111" y="162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104806</xdr:rowOff>
    </xdr:from>
    <xdr:to>
      <xdr:col>36</xdr:col>
      <xdr:colOff>165100</xdr:colOff>
      <xdr:row>97</xdr:row>
      <xdr:rowOff>34956</xdr:rowOff>
    </xdr:to>
    <xdr:sp macro="" textlink="">
      <xdr:nvSpPr>
        <xdr:cNvPr id="488" name="楕円 487"/>
        <xdr:cNvSpPr/>
      </xdr:nvSpPr>
      <xdr:spPr>
        <a:xfrm>
          <a:off x="6921500" y="165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26083</xdr:rowOff>
    </xdr:from>
    <xdr:ext cx="534377" cy="259045"/>
    <xdr:sp macro="" textlink="">
      <xdr:nvSpPr>
        <xdr:cNvPr id="489" name="テキスト ボックス 488"/>
        <xdr:cNvSpPr txBox="1"/>
      </xdr:nvSpPr>
      <xdr:spPr>
        <a:xfrm>
          <a:off x="6705111" y="166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161028</xdr:rowOff>
    </xdr:from>
    <xdr:to>
      <xdr:col>85</xdr:col>
      <xdr:colOff>127000</xdr:colOff>
      <xdr:row>38</xdr:row>
      <xdr:rowOff>9581</xdr:rowOff>
    </xdr:to>
    <xdr:cxnSp macro="">
      <xdr:nvCxnSpPr>
        <xdr:cNvPr id="517" name="直線コネクタ 516"/>
        <xdr:cNvCxnSpPr/>
      </xdr:nvCxnSpPr>
      <xdr:spPr>
        <a:xfrm flipV="1">
          <a:off x="15481300" y="6504678"/>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62456</xdr:rowOff>
    </xdr:from>
    <xdr:to>
      <xdr:col>81</xdr:col>
      <xdr:colOff>50800</xdr:colOff>
      <xdr:row>38</xdr:row>
      <xdr:rowOff>9581</xdr:rowOff>
    </xdr:to>
    <xdr:cxnSp macro="">
      <xdr:nvCxnSpPr>
        <xdr:cNvPr id="520" name="直線コネクタ 519"/>
        <xdr:cNvCxnSpPr/>
      </xdr:nvCxnSpPr>
      <xdr:spPr>
        <a:xfrm>
          <a:off x="14592300" y="5720306"/>
          <a:ext cx="889000" cy="8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62456</xdr:rowOff>
    </xdr:from>
    <xdr:to>
      <xdr:col>76</xdr:col>
      <xdr:colOff>114300</xdr:colOff>
      <xdr:row>35</xdr:row>
      <xdr:rowOff>19251</xdr:rowOff>
    </xdr:to>
    <xdr:cxnSp macro="">
      <xdr:nvCxnSpPr>
        <xdr:cNvPr id="523" name="直線コネクタ 522"/>
        <xdr:cNvCxnSpPr/>
      </xdr:nvCxnSpPr>
      <xdr:spPr>
        <a:xfrm flipV="1">
          <a:off x="13703300" y="5720306"/>
          <a:ext cx="889000" cy="2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19251</xdr:rowOff>
    </xdr:from>
    <xdr:to>
      <xdr:col>71</xdr:col>
      <xdr:colOff>177800</xdr:colOff>
      <xdr:row>37</xdr:row>
      <xdr:rowOff>101707</xdr:rowOff>
    </xdr:to>
    <xdr:cxnSp macro="">
      <xdr:nvCxnSpPr>
        <xdr:cNvPr id="526" name="直線コネクタ 525"/>
        <xdr:cNvCxnSpPr/>
      </xdr:nvCxnSpPr>
      <xdr:spPr>
        <a:xfrm flipV="1">
          <a:off x="12814300" y="6020001"/>
          <a:ext cx="889000" cy="4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110229</xdr:rowOff>
    </xdr:from>
    <xdr:to>
      <xdr:col>85</xdr:col>
      <xdr:colOff>177800</xdr:colOff>
      <xdr:row>38</xdr:row>
      <xdr:rowOff>40379</xdr:rowOff>
    </xdr:to>
    <xdr:sp macro="" textlink="">
      <xdr:nvSpPr>
        <xdr:cNvPr id="536" name="楕円 535"/>
        <xdr:cNvSpPr/>
      </xdr:nvSpPr>
      <xdr:spPr>
        <a:xfrm>
          <a:off x="16268700" y="64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88656</xdr:rowOff>
    </xdr:from>
    <xdr:ext cx="534377" cy="259045"/>
    <xdr:sp macro="" textlink="">
      <xdr:nvSpPr>
        <xdr:cNvPr id="537" name="消防費該当値テキスト"/>
        <xdr:cNvSpPr txBox="1"/>
      </xdr:nvSpPr>
      <xdr:spPr>
        <a:xfrm>
          <a:off x="16370300" y="64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130231</xdr:rowOff>
    </xdr:from>
    <xdr:to>
      <xdr:col>81</xdr:col>
      <xdr:colOff>101600</xdr:colOff>
      <xdr:row>38</xdr:row>
      <xdr:rowOff>60381</xdr:rowOff>
    </xdr:to>
    <xdr:sp macro="" textlink="">
      <xdr:nvSpPr>
        <xdr:cNvPr id="538" name="楕円 537"/>
        <xdr:cNvSpPr/>
      </xdr:nvSpPr>
      <xdr:spPr>
        <a:xfrm>
          <a:off x="15430500" y="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51508</xdr:rowOff>
    </xdr:from>
    <xdr:ext cx="534377" cy="259045"/>
    <xdr:sp macro="" textlink="">
      <xdr:nvSpPr>
        <xdr:cNvPr id="539" name="テキスト ボックス 538"/>
        <xdr:cNvSpPr txBox="1"/>
      </xdr:nvSpPr>
      <xdr:spPr>
        <a:xfrm>
          <a:off x="15214111" y="656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11656</xdr:rowOff>
    </xdr:from>
    <xdr:to>
      <xdr:col>76</xdr:col>
      <xdr:colOff>165100</xdr:colOff>
      <xdr:row>33</xdr:row>
      <xdr:rowOff>113256</xdr:rowOff>
    </xdr:to>
    <xdr:sp macro="" textlink="">
      <xdr:nvSpPr>
        <xdr:cNvPr id="540" name="楕円 539"/>
        <xdr:cNvSpPr/>
      </xdr:nvSpPr>
      <xdr:spPr>
        <a:xfrm>
          <a:off x="14541500" y="56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129783</xdr:rowOff>
    </xdr:from>
    <xdr:ext cx="534377" cy="259045"/>
    <xdr:sp macro="" textlink="">
      <xdr:nvSpPr>
        <xdr:cNvPr id="541" name="テキスト ボックス 540"/>
        <xdr:cNvSpPr txBox="1"/>
      </xdr:nvSpPr>
      <xdr:spPr>
        <a:xfrm>
          <a:off x="14325111" y="54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139901</xdr:rowOff>
    </xdr:from>
    <xdr:to>
      <xdr:col>72</xdr:col>
      <xdr:colOff>38100</xdr:colOff>
      <xdr:row>35</xdr:row>
      <xdr:rowOff>70051</xdr:rowOff>
    </xdr:to>
    <xdr:sp macro="" textlink="">
      <xdr:nvSpPr>
        <xdr:cNvPr id="542" name="楕円 541"/>
        <xdr:cNvSpPr/>
      </xdr:nvSpPr>
      <xdr:spPr>
        <a:xfrm>
          <a:off x="13652500" y="59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86578</xdr:rowOff>
    </xdr:from>
    <xdr:ext cx="534377" cy="259045"/>
    <xdr:sp macro="" textlink="">
      <xdr:nvSpPr>
        <xdr:cNvPr id="543" name="テキスト ボックス 542"/>
        <xdr:cNvSpPr txBox="1"/>
      </xdr:nvSpPr>
      <xdr:spPr>
        <a:xfrm>
          <a:off x="13436111" y="57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50907</xdr:rowOff>
    </xdr:from>
    <xdr:to>
      <xdr:col>67</xdr:col>
      <xdr:colOff>101600</xdr:colOff>
      <xdr:row>37</xdr:row>
      <xdr:rowOff>152507</xdr:rowOff>
    </xdr:to>
    <xdr:sp macro="" textlink="">
      <xdr:nvSpPr>
        <xdr:cNvPr id="544" name="楕円 543"/>
        <xdr:cNvSpPr/>
      </xdr:nvSpPr>
      <xdr:spPr>
        <a:xfrm>
          <a:off x="12763500" y="63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143634</xdr:rowOff>
    </xdr:from>
    <xdr:ext cx="534377" cy="259045"/>
    <xdr:sp macro="" textlink="">
      <xdr:nvSpPr>
        <xdr:cNvPr id="545" name="テキスト ボックス 544"/>
        <xdr:cNvSpPr txBox="1"/>
      </xdr:nvSpPr>
      <xdr:spPr>
        <a:xfrm>
          <a:off x="12547111" y="64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47223</xdr:rowOff>
    </xdr:from>
    <xdr:to>
      <xdr:col>85</xdr:col>
      <xdr:colOff>127000</xdr:colOff>
      <xdr:row>57</xdr:row>
      <xdr:rowOff>52367</xdr:rowOff>
    </xdr:to>
    <xdr:cxnSp macro="">
      <xdr:nvCxnSpPr>
        <xdr:cNvPr id="574" name="直線コネクタ 573"/>
        <xdr:cNvCxnSpPr/>
      </xdr:nvCxnSpPr>
      <xdr:spPr>
        <a:xfrm flipV="1">
          <a:off x="15481300" y="981987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52367</xdr:rowOff>
    </xdr:from>
    <xdr:to>
      <xdr:col>81</xdr:col>
      <xdr:colOff>50800</xdr:colOff>
      <xdr:row>57</xdr:row>
      <xdr:rowOff>82078</xdr:rowOff>
    </xdr:to>
    <xdr:cxnSp macro="">
      <xdr:nvCxnSpPr>
        <xdr:cNvPr id="577" name="直線コネクタ 576"/>
        <xdr:cNvCxnSpPr/>
      </xdr:nvCxnSpPr>
      <xdr:spPr>
        <a:xfrm flipV="1">
          <a:off x="14592300" y="9825017"/>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73041</xdr:rowOff>
    </xdr:from>
    <xdr:to>
      <xdr:col>76</xdr:col>
      <xdr:colOff>114300</xdr:colOff>
      <xdr:row>57</xdr:row>
      <xdr:rowOff>82078</xdr:rowOff>
    </xdr:to>
    <xdr:cxnSp macro="">
      <xdr:nvCxnSpPr>
        <xdr:cNvPr id="580" name="直線コネクタ 579"/>
        <xdr:cNvCxnSpPr/>
      </xdr:nvCxnSpPr>
      <xdr:spPr>
        <a:xfrm>
          <a:off x="13703300" y="9845691"/>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36479</xdr:rowOff>
    </xdr:from>
    <xdr:to>
      <xdr:col>71</xdr:col>
      <xdr:colOff>177800</xdr:colOff>
      <xdr:row>57</xdr:row>
      <xdr:rowOff>73041</xdr:rowOff>
    </xdr:to>
    <xdr:cxnSp macro="">
      <xdr:nvCxnSpPr>
        <xdr:cNvPr id="583" name="直線コネクタ 582"/>
        <xdr:cNvCxnSpPr/>
      </xdr:nvCxnSpPr>
      <xdr:spPr>
        <a:xfrm>
          <a:off x="12814300" y="9809129"/>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167873</xdr:rowOff>
    </xdr:from>
    <xdr:to>
      <xdr:col>85</xdr:col>
      <xdr:colOff>177800</xdr:colOff>
      <xdr:row>57</xdr:row>
      <xdr:rowOff>98023</xdr:rowOff>
    </xdr:to>
    <xdr:sp macro="" textlink="">
      <xdr:nvSpPr>
        <xdr:cNvPr id="593" name="楕円 592"/>
        <xdr:cNvSpPr/>
      </xdr:nvSpPr>
      <xdr:spPr>
        <a:xfrm>
          <a:off x="16268700" y="976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82800</xdr:rowOff>
    </xdr:from>
    <xdr:ext cx="534377" cy="259045"/>
    <xdr:sp macro="" textlink="">
      <xdr:nvSpPr>
        <xdr:cNvPr id="594" name="教育費該当値テキスト"/>
        <xdr:cNvSpPr txBox="1"/>
      </xdr:nvSpPr>
      <xdr:spPr>
        <a:xfrm>
          <a:off x="16370300" y="96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1567</xdr:rowOff>
    </xdr:from>
    <xdr:to>
      <xdr:col>81</xdr:col>
      <xdr:colOff>101600</xdr:colOff>
      <xdr:row>57</xdr:row>
      <xdr:rowOff>103167</xdr:rowOff>
    </xdr:to>
    <xdr:sp macro="" textlink="">
      <xdr:nvSpPr>
        <xdr:cNvPr id="595" name="楕円 594"/>
        <xdr:cNvSpPr/>
      </xdr:nvSpPr>
      <xdr:spPr>
        <a:xfrm>
          <a:off x="15430500" y="97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94294</xdr:rowOff>
    </xdr:from>
    <xdr:ext cx="534377" cy="259045"/>
    <xdr:sp macro="" textlink="">
      <xdr:nvSpPr>
        <xdr:cNvPr id="596" name="テキスト ボックス 595"/>
        <xdr:cNvSpPr txBox="1"/>
      </xdr:nvSpPr>
      <xdr:spPr>
        <a:xfrm>
          <a:off x="15214111" y="98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31278</xdr:rowOff>
    </xdr:from>
    <xdr:to>
      <xdr:col>76</xdr:col>
      <xdr:colOff>165100</xdr:colOff>
      <xdr:row>57</xdr:row>
      <xdr:rowOff>132878</xdr:rowOff>
    </xdr:to>
    <xdr:sp macro="" textlink="">
      <xdr:nvSpPr>
        <xdr:cNvPr id="597" name="楕円 596"/>
        <xdr:cNvSpPr/>
      </xdr:nvSpPr>
      <xdr:spPr>
        <a:xfrm>
          <a:off x="14541500" y="98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124005</xdr:rowOff>
    </xdr:from>
    <xdr:ext cx="534377" cy="259045"/>
    <xdr:sp macro="" textlink="">
      <xdr:nvSpPr>
        <xdr:cNvPr id="598" name="テキスト ボックス 597"/>
        <xdr:cNvSpPr txBox="1"/>
      </xdr:nvSpPr>
      <xdr:spPr>
        <a:xfrm>
          <a:off x="14325111" y="98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22241</xdr:rowOff>
    </xdr:from>
    <xdr:to>
      <xdr:col>72</xdr:col>
      <xdr:colOff>38100</xdr:colOff>
      <xdr:row>57</xdr:row>
      <xdr:rowOff>123841</xdr:rowOff>
    </xdr:to>
    <xdr:sp macro="" textlink="">
      <xdr:nvSpPr>
        <xdr:cNvPr id="599" name="楕円 598"/>
        <xdr:cNvSpPr/>
      </xdr:nvSpPr>
      <xdr:spPr>
        <a:xfrm>
          <a:off x="13652500" y="97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114968</xdr:rowOff>
    </xdr:from>
    <xdr:ext cx="534377" cy="259045"/>
    <xdr:sp macro="" textlink="">
      <xdr:nvSpPr>
        <xdr:cNvPr id="600" name="テキスト ボックス 599"/>
        <xdr:cNvSpPr txBox="1"/>
      </xdr:nvSpPr>
      <xdr:spPr>
        <a:xfrm>
          <a:off x="13436111" y="988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157129</xdr:rowOff>
    </xdr:from>
    <xdr:to>
      <xdr:col>67</xdr:col>
      <xdr:colOff>101600</xdr:colOff>
      <xdr:row>57</xdr:row>
      <xdr:rowOff>87279</xdr:rowOff>
    </xdr:to>
    <xdr:sp macro="" textlink="">
      <xdr:nvSpPr>
        <xdr:cNvPr id="601" name="楕円 600"/>
        <xdr:cNvSpPr/>
      </xdr:nvSpPr>
      <xdr:spPr>
        <a:xfrm>
          <a:off x="12763500" y="97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78406</xdr:rowOff>
    </xdr:from>
    <xdr:ext cx="534377" cy="259045"/>
    <xdr:sp macro="" textlink="">
      <xdr:nvSpPr>
        <xdr:cNvPr id="602" name="テキスト ボックス 601"/>
        <xdr:cNvSpPr txBox="1"/>
      </xdr:nvSpPr>
      <xdr:spPr>
        <a:xfrm>
          <a:off x="12547111" y="98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22250</xdr:rowOff>
    </xdr:from>
    <xdr:to>
      <xdr:col>85</xdr:col>
      <xdr:colOff>127000</xdr:colOff>
      <xdr:row>79</xdr:row>
      <xdr:rowOff>44374</xdr:rowOff>
    </xdr:to>
    <xdr:cxnSp macro="">
      <xdr:nvCxnSpPr>
        <xdr:cNvPr id="631" name="直線コネクタ 630"/>
        <xdr:cNvCxnSpPr/>
      </xdr:nvCxnSpPr>
      <xdr:spPr>
        <a:xfrm flipV="1">
          <a:off x="15481300" y="13566800"/>
          <a:ext cx="8382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42380</xdr:rowOff>
    </xdr:from>
    <xdr:to>
      <xdr:col>81</xdr:col>
      <xdr:colOff>50800</xdr:colOff>
      <xdr:row>79</xdr:row>
      <xdr:rowOff>44374</xdr:rowOff>
    </xdr:to>
    <xdr:cxnSp macro="">
      <xdr:nvCxnSpPr>
        <xdr:cNvPr id="634" name="直線コネクタ 633"/>
        <xdr:cNvCxnSpPr/>
      </xdr:nvCxnSpPr>
      <xdr:spPr>
        <a:xfrm>
          <a:off x="14592300" y="1358693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27242</xdr:rowOff>
    </xdr:from>
    <xdr:to>
      <xdr:col>76</xdr:col>
      <xdr:colOff>114300</xdr:colOff>
      <xdr:row>79</xdr:row>
      <xdr:rowOff>42380</xdr:rowOff>
    </xdr:to>
    <xdr:cxnSp macro="">
      <xdr:nvCxnSpPr>
        <xdr:cNvPr id="637" name="直線コネクタ 636"/>
        <xdr:cNvCxnSpPr/>
      </xdr:nvCxnSpPr>
      <xdr:spPr>
        <a:xfrm>
          <a:off x="13703300" y="13571792"/>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118681</xdr:rowOff>
    </xdr:from>
    <xdr:to>
      <xdr:col>71</xdr:col>
      <xdr:colOff>177800</xdr:colOff>
      <xdr:row>79</xdr:row>
      <xdr:rowOff>27242</xdr:rowOff>
    </xdr:to>
    <xdr:cxnSp macro="">
      <xdr:nvCxnSpPr>
        <xdr:cNvPr id="640" name="直線コネクタ 639"/>
        <xdr:cNvCxnSpPr/>
      </xdr:nvCxnSpPr>
      <xdr:spPr>
        <a:xfrm>
          <a:off x="12814300" y="1349178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142900</xdr:rowOff>
    </xdr:from>
    <xdr:to>
      <xdr:col>85</xdr:col>
      <xdr:colOff>177800</xdr:colOff>
      <xdr:row>79</xdr:row>
      <xdr:rowOff>73050</xdr:rowOff>
    </xdr:to>
    <xdr:sp macro="" textlink="">
      <xdr:nvSpPr>
        <xdr:cNvPr id="650" name="楕円 649"/>
        <xdr:cNvSpPr/>
      </xdr:nvSpPr>
      <xdr:spPr>
        <a:xfrm>
          <a:off x="16268700" y="135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57827</xdr:rowOff>
    </xdr:from>
    <xdr:ext cx="469744" cy="259045"/>
    <xdr:sp macro="" textlink="">
      <xdr:nvSpPr>
        <xdr:cNvPr id="651" name="災害復旧費該当値テキスト"/>
        <xdr:cNvSpPr txBox="1"/>
      </xdr:nvSpPr>
      <xdr:spPr>
        <a:xfrm>
          <a:off x="16370300" y="134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165024</xdr:rowOff>
    </xdr:from>
    <xdr:to>
      <xdr:col>81</xdr:col>
      <xdr:colOff>101600</xdr:colOff>
      <xdr:row>79</xdr:row>
      <xdr:rowOff>95174</xdr:rowOff>
    </xdr:to>
    <xdr:sp macro="" textlink="">
      <xdr:nvSpPr>
        <xdr:cNvPr id="652" name="楕円 651"/>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86301</xdr:rowOff>
    </xdr:from>
    <xdr:ext cx="249299" cy="259045"/>
    <xdr:sp macro="" textlink="">
      <xdr:nvSpPr>
        <xdr:cNvPr id="653" name="テキスト ボックス 652"/>
        <xdr:cNvSpPr txBox="1"/>
      </xdr:nvSpPr>
      <xdr:spPr>
        <a:xfrm>
          <a:off x="15356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163030</xdr:rowOff>
    </xdr:from>
    <xdr:to>
      <xdr:col>76</xdr:col>
      <xdr:colOff>165100</xdr:colOff>
      <xdr:row>79</xdr:row>
      <xdr:rowOff>93180</xdr:rowOff>
    </xdr:to>
    <xdr:sp macro="" textlink="">
      <xdr:nvSpPr>
        <xdr:cNvPr id="654" name="楕円 653"/>
        <xdr:cNvSpPr/>
      </xdr:nvSpPr>
      <xdr:spPr>
        <a:xfrm>
          <a:off x="14541500" y="135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84307</xdr:rowOff>
    </xdr:from>
    <xdr:ext cx="378565" cy="259045"/>
    <xdr:sp macro="" textlink="">
      <xdr:nvSpPr>
        <xdr:cNvPr id="655" name="テキスト ボックス 654"/>
        <xdr:cNvSpPr txBox="1"/>
      </xdr:nvSpPr>
      <xdr:spPr>
        <a:xfrm>
          <a:off x="14403017" y="1362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147892</xdr:rowOff>
    </xdr:from>
    <xdr:to>
      <xdr:col>72</xdr:col>
      <xdr:colOff>38100</xdr:colOff>
      <xdr:row>79</xdr:row>
      <xdr:rowOff>78042</xdr:rowOff>
    </xdr:to>
    <xdr:sp macro="" textlink="">
      <xdr:nvSpPr>
        <xdr:cNvPr id="656" name="楕円 655"/>
        <xdr:cNvSpPr/>
      </xdr:nvSpPr>
      <xdr:spPr>
        <a:xfrm>
          <a:off x="13652500" y="13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69169</xdr:rowOff>
    </xdr:from>
    <xdr:ext cx="469744" cy="259045"/>
    <xdr:sp macro="" textlink="">
      <xdr:nvSpPr>
        <xdr:cNvPr id="657" name="テキスト ボックス 656"/>
        <xdr:cNvSpPr txBox="1"/>
      </xdr:nvSpPr>
      <xdr:spPr>
        <a:xfrm>
          <a:off x="13468428" y="136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67881</xdr:rowOff>
    </xdr:from>
    <xdr:to>
      <xdr:col>67</xdr:col>
      <xdr:colOff>101600</xdr:colOff>
      <xdr:row>78</xdr:row>
      <xdr:rowOff>169481</xdr:rowOff>
    </xdr:to>
    <xdr:sp macro="" textlink="">
      <xdr:nvSpPr>
        <xdr:cNvPr id="658" name="楕円 657"/>
        <xdr:cNvSpPr/>
      </xdr:nvSpPr>
      <xdr:spPr>
        <a:xfrm>
          <a:off x="12763500" y="134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160608</xdr:rowOff>
    </xdr:from>
    <xdr:ext cx="469744" cy="259045"/>
    <xdr:sp macro="" textlink="">
      <xdr:nvSpPr>
        <xdr:cNvPr id="659" name="テキスト ボックス 658"/>
        <xdr:cNvSpPr txBox="1"/>
      </xdr:nvSpPr>
      <xdr:spPr>
        <a:xfrm>
          <a:off x="12579428" y="135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162235</xdr:rowOff>
    </xdr:from>
    <xdr:to>
      <xdr:col>85</xdr:col>
      <xdr:colOff>127000</xdr:colOff>
      <xdr:row>96</xdr:row>
      <xdr:rowOff>46368</xdr:rowOff>
    </xdr:to>
    <xdr:cxnSp macro="">
      <xdr:nvCxnSpPr>
        <xdr:cNvPr id="686" name="直線コネクタ 685"/>
        <xdr:cNvCxnSpPr/>
      </xdr:nvCxnSpPr>
      <xdr:spPr>
        <a:xfrm flipV="1">
          <a:off x="15481300" y="16449985"/>
          <a:ext cx="8382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46368</xdr:rowOff>
    </xdr:from>
    <xdr:to>
      <xdr:col>81</xdr:col>
      <xdr:colOff>50800</xdr:colOff>
      <xdr:row>96</xdr:row>
      <xdr:rowOff>94483</xdr:rowOff>
    </xdr:to>
    <xdr:cxnSp macro="">
      <xdr:nvCxnSpPr>
        <xdr:cNvPr id="689" name="直線コネクタ 688"/>
        <xdr:cNvCxnSpPr/>
      </xdr:nvCxnSpPr>
      <xdr:spPr>
        <a:xfrm flipV="1">
          <a:off x="14592300" y="16505568"/>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94483</xdr:rowOff>
    </xdr:from>
    <xdr:to>
      <xdr:col>76</xdr:col>
      <xdr:colOff>114300</xdr:colOff>
      <xdr:row>96</xdr:row>
      <xdr:rowOff>146723</xdr:rowOff>
    </xdr:to>
    <xdr:cxnSp macro="">
      <xdr:nvCxnSpPr>
        <xdr:cNvPr id="692" name="直線コネクタ 691"/>
        <xdr:cNvCxnSpPr/>
      </xdr:nvCxnSpPr>
      <xdr:spPr>
        <a:xfrm flipV="1">
          <a:off x="13703300" y="16553683"/>
          <a:ext cx="889000" cy="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122921</xdr:rowOff>
    </xdr:from>
    <xdr:to>
      <xdr:col>71</xdr:col>
      <xdr:colOff>177800</xdr:colOff>
      <xdr:row>96</xdr:row>
      <xdr:rowOff>146723</xdr:rowOff>
    </xdr:to>
    <xdr:cxnSp macro="">
      <xdr:nvCxnSpPr>
        <xdr:cNvPr id="695" name="直線コネクタ 694"/>
        <xdr:cNvCxnSpPr/>
      </xdr:nvCxnSpPr>
      <xdr:spPr>
        <a:xfrm>
          <a:off x="12814300" y="16582121"/>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111435</xdr:rowOff>
    </xdr:from>
    <xdr:to>
      <xdr:col>85</xdr:col>
      <xdr:colOff>177800</xdr:colOff>
      <xdr:row>96</xdr:row>
      <xdr:rowOff>41585</xdr:rowOff>
    </xdr:to>
    <xdr:sp macro="" textlink="">
      <xdr:nvSpPr>
        <xdr:cNvPr id="705" name="楕円 704"/>
        <xdr:cNvSpPr/>
      </xdr:nvSpPr>
      <xdr:spPr>
        <a:xfrm>
          <a:off x="16268700" y="163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134312</xdr:rowOff>
    </xdr:from>
    <xdr:ext cx="599010" cy="259045"/>
    <xdr:sp macro="" textlink="">
      <xdr:nvSpPr>
        <xdr:cNvPr id="706" name="公債費該当値テキスト"/>
        <xdr:cNvSpPr txBox="1"/>
      </xdr:nvSpPr>
      <xdr:spPr>
        <a:xfrm>
          <a:off x="16370300" y="162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167018</xdr:rowOff>
    </xdr:from>
    <xdr:to>
      <xdr:col>81</xdr:col>
      <xdr:colOff>101600</xdr:colOff>
      <xdr:row>96</xdr:row>
      <xdr:rowOff>97168</xdr:rowOff>
    </xdr:to>
    <xdr:sp macro="" textlink="">
      <xdr:nvSpPr>
        <xdr:cNvPr id="707" name="楕円 706"/>
        <xdr:cNvSpPr/>
      </xdr:nvSpPr>
      <xdr:spPr>
        <a:xfrm>
          <a:off x="15430500" y="164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113695</xdr:rowOff>
    </xdr:from>
    <xdr:ext cx="534377" cy="259045"/>
    <xdr:sp macro="" textlink="">
      <xdr:nvSpPr>
        <xdr:cNvPr id="708" name="テキスト ボックス 707"/>
        <xdr:cNvSpPr txBox="1"/>
      </xdr:nvSpPr>
      <xdr:spPr>
        <a:xfrm>
          <a:off x="15214111" y="162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43683</xdr:rowOff>
    </xdr:from>
    <xdr:to>
      <xdr:col>76</xdr:col>
      <xdr:colOff>165100</xdr:colOff>
      <xdr:row>96</xdr:row>
      <xdr:rowOff>145283</xdr:rowOff>
    </xdr:to>
    <xdr:sp macro="" textlink="">
      <xdr:nvSpPr>
        <xdr:cNvPr id="709" name="楕円 708"/>
        <xdr:cNvSpPr/>
      </xdr:nvSpPr>
      <xdr:spPr>
        <a:xfrm>
          <a:off x="14541500" y="1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161810</xdr:rowOff>
    </xdr:from>
    <xdr:ext cx="534377" cy="259045"/>
    <xdr:sp macro="" textlink="">
      <xdr:nvSpPr>
        <xdr:cNvPr id="710" name="テキスト ボックス 709"/>
        <xdr:cNvSpPr txBox="1"/>
      </xdr:nvSpPr>
      <xdr:spPr>
        <a:xfrm>
          <a:off x="14325111" y="162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95923</xdr:rowOff>
    </xdr:from>
    <xdr:to>
      <xdr:col>72</xdr:col>
      <xdr:colOff>38100</xdr:colOff>
      <xdr:row>97</xdr:row>
      <xdr:rowOff>26073</xdr:rowOff>
    </xdr:to>
    <xdr:sp macro="" textlink="">
      <xdr:nvSpPr>
        <xdr:cNvPr id="711" name="楕円 710"/>
        <xdr:cNvSpPr/>
      </xdr:nvSpPr>
      <xdr:spPr>
        <a:xfrm>
          <a:off x="13652500" y="165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42600</xdr:rowOff>
    </xdr:from>
    <xdr:ext cx="534377" cy="259045"/>
    <xdr:sp macro="" textlink="">
      <xdr:nvSpPr>
        <xdr:cNvPr id="712" name="テキスト ボックス 711"/>
        <xdr:cNvSpPr txBox="1"/>
      </xdr:nvSpPr>
      <xdr:spPr>
        <a:xfrm>
          <a:off x="13436111" y="163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72121</xdr:rowOff>
    </xdr:from>
    <xdr:to>
      <xdr:col>67</xdr:col>
      <xdr:colOff>101600</xdr:colOff>
      <xdr:row>97</xdr:row>
      <xdr:rowOff>2271</xdr:rowOff>
    </xdr:to>
    <xdr:sp macro="" textlink="">
      <xdr:nvSpPr>
        <xdr:cNvPr id="713" name="楕円 712"/>
        <xdr:cNvSpPr/>
      </xdr:nvSpPr>
      <xdr:spPr>
        <a:xfrm>
          <a:off x="12763500" y="165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18798</xdr:rowOff>
    </xdr:from>
    <xdr:ext cx="534377" cy="259045"/>
    <xdr:sp macro="" textlink="">
      <xdr:nvSpPr>
        <xdr:cNvPr id="714" name="テキスト ボックス 713"/>
        <xdr:cNvSpPr txBox="1"/>
      </xdr:nvSpPr>
      <xdr:spPr>
        <a:xfrm>
          <a:off x="12547111" y="163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年度に完了した、新消防署建設がピークであり、今後は大幅な増加は見込まれない。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商工費については、国民保養センター真名井のリニューアル事業完了が減額の主な要因であるが、機械設備等の老朽化が著しく、今後も更新等の費用が増加すると見込まれる。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衛生費については、し尿処理施設建設事業完了に伴い減額となったが、今後は下水道関連施設の更新等に係る負担額が増加することが見込まれる。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また、総務費についても、今後役場庁舎の耐震化等、公共施設の見直しが予定されているため、将来的には増加となることが見込まれる。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減少傾向とあるものの、継続的に黒字を確保している。実質単年度収支については、前年度と比較し、単年度収支が増加したことや繰り上げ償還金が増加したことにより、大幅な上昇によ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財政調整基金残高については、決算剰余金の積立等に伴い増加し、標準財政規模比は</a:t>
          </a:r>
          <a:r>
            <a:rPr kumimoji="1" lang="en-US" altLang="ja-JP" sz="1400">
              <a:latin typeface="ＭＳ ゴシック" pitchFamily="49" charset="-128"/>
              <a:ea typeface="ＭＳ ゴシック" pitchFamily="49" charset="-128"/>
            </a:rPr>
            <a:t>28.59</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年度においても全会計で黒字を継続しているため赤字比率はない。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年度まで赤字比率を生じていた病院事業会計についても、標準財政規模比</a:t>
          </a:r>
          <a:r>
            <a:rPr kumimoji="1" lang="en-US" altLang="ja-JP" sz="1400">
              <a:latin typeface="ＭＳ ゴシック" pitchFamily="49" charset="-128"/>
              <a:ea typeface="ＭＳ ゴシック" pitchFamily="49" charset="-128"/>
            </a:rPr>
            <a:t>23.11</a:t>
          </a:r>
          <a:r>
            <a:rPr kumimoji="1" lang="ja-JP" altLang="en-US" sz="1400">
              <a:latin typeface="ＭＳ ゴシック" pitchFamily="49" charset="-128"/>
              <a:ea typeface="ＭＳ ゴシック" pitchFamily="49" charset="-128"/>
            </a:rPr>
            <a:t>％まで回復したが、施設の老朽化による更新等が控えていることや、人口減少等の影響により減収傾向とあることから、経営状況は引き続き注視する必要がある。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町の財政状況に大きく影響するため、今後も各会計において計画的な事業執行を進め、健全経営を努める。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6385767</v>
      </c>
      <c r="BO4" s="441"/>
      <c r="BP4" s="441"/>
      <c r="BQ4" s="441"/>
      <c r="BR4" s="441"/>
      <c r="BS4" s="441"/>
      <c r="BT4" s="441"/>
      <c r="BU4" s="442"/>
      <c r="BV4" s="440">
        <v>6553220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v>
      </c>
      <c r="CU4" s="622"/>
      <c r="CV4" s="622"/>
      <c r="CW4" s="622"/>
      <c r="CX4" s="622"/>
      <c r="CY4" s="622"/>
      <c r="CZ4" s="622"/>
      <c r="DA4" s="623"/>
      <c r="DB4" s="621">
        <v>1.3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6323006</v>
      </c>
      <c r="BO5" s="446"/>
      <c r="BP5" s="446"/>
      <c r="BQ5" s="446"/>
      <c r="BR5" s="446"/>
      <c r="BS5" s="446"/>
      <c r="BT5" s="446"/>
      <c r="BU5" s="447"/>
      <c r="BV5" s="445">
        <v>6467448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89.1</v>
      </c>
      <c r="CU5" s="416"/>
      <c r="CV5" s="416"/>
      <c r="CW5" s="416"/>
      <c r="CX5" s="416"/>
      <c r="CY5" s="416"/>
      <c r="CZ5" s="416"/>
      <c r="DA5" s="417"/>
      <c r="DB5" s="415">
        <v>89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62761</v>
      </c>
      <c r="BO6" s="446"/>
      <c r="BP6" s="446"/>
      <c r="BQ6" s="446"/>
      <c r="BR6" s="446"/>
      <c r="BS6" s="446"/>
      <c r="BT6" s="446"/>
      <c r="BU6" s="447"/>
      <c r="BV6" s="445">
        <v>85772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93.3</v>
      </c>
      <c r="CU6" s="596"/>
      <c r="CV6" s="596"/>
      <c r="CW6" s="596"/>
      <c r="CX6" s="596"/>
      <c r="CY6" s="596"/>
      <c r="CZ6" s="596"/>
      <c r="DA6" s="597"/>
      <c r="DB6" s="595">
        <v>93.1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13767</v>
      </c>
      <c r="BO7" s="446"/>
      <c r="BP7" s="446"/>
      <c r="BQ7" s="446"/>
      <c r="BR7" s="446"/>
      <c r="BS7" s="446"/>
      <c r="BT7" s="446"/>
      <c r="BU7" s="447"/>
      <c r="BV7" s="445">
        <v>34794</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3943831</v>
      </c>
      <c r="CU7" s="446"/>
      <c r="CV7" s="446"/>
      <c r="CW7" s="446"/>
      <c r="CX7" s="446"/>
      <c r="CY7" s="446"/>
      <c r="CZ7" s="446"/>
      <c r="DA7" s="447"/>
      <c r="DB7" s="445">
        <v>3986621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96</v>
      </c>
      <c r="AV8" s="503"/>
      <c r="AW8" s="503"/>
      <c r="AX8" s="503"/>
      <c r="AY8" s="425" t="s">
        <v>104</v>
      </c>
      <c r="AZ8" s="426"/>
      <c r="BA8" s="426"/>
      <c r="BB8" s="426"/>
      <c r="BC8" s="426"/>
      <c r="BD8" s="426"/>
      <c r="BE8" s="426"/>
      <c r="BF8" s="426"/>
      <c r="BG8" s="426"/>
      <c r="BH8" s="426"/>
      <c r="BI8" s="426"/>
      <c r="BJ8" s="426"/>
      <c r="BK8" s="426"/>
      <c r="BL8" s="426"/>
      <c r="BM8" s="427"/>
      <c r="BN8" s="445">
        <v>48994</v>
      </c>
      <c r="BO8" s="446"/>
      <c r="BP8" s="446"/>
      <c r="BQ8" s="446"/>
      <c r="BR8" s="446"/>
      <c r="BS8" s="446"/>
      <c r="BT8" s="446"/>
      <c r="BU8" s="447"/>
      <c r="BV8" s="445">
        <v>50978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0.26</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8786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-1984</v>
      </c>
      <c r="BO9" s="446"/>
      <c r="BP9" s="446"/>
      <c r="BQ9" s="446"/>
      <c r="BR9" s="446"/>
      <c r="BS9" s="446"/>
      <c r="BT9" s="446"/>
      <c r="BU9" s="447"/>
      <c r="BV9" s="445">
        <v>-40276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18.8</v>
      </c>
      <c r="CU9" s="416"/>
      <c r="CV9" s="416"/>
      <c r="CW9" s="416"/>
      <c r="CX9" s="416"/>
      <c r="CY9" s="416"/>
      <c r="CZ9" s="416"/>
      <c r="DA9" s="417"/>
      <c r="DB9" s="415">
        <v>17.399999999999999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9735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220</v>
      </c>
      <c r="BO10" s="446"/>
      <c r="BP10" s="446"/>
      <c r="BQ10" s="446"/>
      <c r="BR10" s="446"/>
      <c r="BS10" s="446"/>
      <c r="BT10" s="446"/>
      <c r="BU10" s="447"/>
      <c r="BV10" s="445">
        <v>397</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241868</v>
      </c>
      <c r="BO11" s="446"/>
      <c r="BP11" s="446"/>
      <c r="BQ11" s="446"/>
      <c r="BR11" s="446"/>
      <c r="BS11" s="446"/>
      <c r="BT11" s="446"/>
      <c r="BU11" s="447"/>
      <c r="BV11" s="445">
        <v>143290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8570</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8488</v>
      </c>
      <c r="S13" s="549"/>
      <c r="T13" s="549"/>
      <c r="U13" s="549"/>
      <c r="V13" s="550"/>
      <c r="W13" s="536" t="s">
        <v>136</v>
      </c>
      <c r="X13" s="458"/>
      <c r="Y13" s="458"/>
      <c r="Z13" s="458"/>
      <c r="AA13" s="458"/>
      <c r="AB13" s="459"/>
      <c r="AC13" s="421">
        <v>457</v>
      </c>
      <c r="AD13" s="422"/>
      <c r="AE13" s="422"/>
      <c r="AF13" s="422"/>
      <c r="AG13" s="423"/>
      <c r="AH13" s="421">
        <v>519</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240104</v>
      </c>
      <c r="BO13" s="446"/>
      <c r="BP13" s="446"/>
      <c r="BQ13" s="446"/>
      <c r="BR13" s="446"/>
      <c r="BS13" s="446"/>
      <c r="BT13" s="446"/>
      <c r="BU13" s="447"/>
      <c r="BV13" s="445">
        <v>103411</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7.2</v>
      </c>
      <c r="CU13" s="416"/>
      <c r="CV13" s="416"/>
      <c r="CW13" s="416"/>
      <c r="CX13" s="416"/>
      <c r="CY13" s="416"/>
      <c r="CZ13" s="416"/>
      <c r="DA13" s="417"/>
      <c r="DB13" s="415">
        <v>7.4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8723</v>
      </c>
      <c r="S14" s="549"/>
      <c r="T14" s="549"/>
      <c r="U14" s="549"/>
      <c r="V14" s="550"/>
      <c r="W14" s="551"/>
      <c r="X14" s="461"/>
      <c r="Y14" s="461"/>
      <c r="Z14" s="461"/>
      <c r="AA14" s="461"/>
      <c r="AB14" s="462"/>
      <c r="AC14" s="541">
        <v>12</v>
      </c>
      <c r="AD14" s="542"/>
      <c r="AE14" s="542"/>
      <c r="AF14" s="542"/>
      <c r="AG14" s="543"/>
      <c r="AH14" s="541">
        <v>12.4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78.8</v>
      </c>
      <c r="CU14" s="553"/>
      <c r="CV14" s="553"/>
      <c r="CW14" s="553"/>
      <c r="CX14" s="553"/>
      <c r="CY14" s="553"/>
      <c r="CZ14" s="553"/>
      <c r="DA14" s="554"/>
      <c r="DB14" s="552">
        <v>88.9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143</v>
      </c>
      <c r="N15" s="546"/>
      <c r="O15" s="546"/>
      <c r="P15" s="546"/>
      <c r="Q15" s="547"/>
      <c r="R15" s="548">
        <v>8654</v>
      </c>
      <c r="S15" s="549"/>
      <c r="T15" s="549"/>
      <c r="U15" s="549"/>
      <c r="V15" s="550"/>
      <c r="W15" s="536" t="s">
        <v>144</v>
      </c>
      <c r="X15" s="458"/>
      <c r="Y15" s="458"/>
      <c r="Z15" s="458"/>
      <c r="AA15" s="458"/>
      <c r="AB15" s="459"/>
      <c r="AC15" s="421">
        <v>768</v>
      </c>
      <c r="AD15" s="422"/>
      <c r="AE15" s="422"/>
      <c r="AF15" s="422"/>
      <c r="AG15" s="423"/>
      <c r="AH15" s="421">
        <v>915</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918432</v>
      </c>
      <c r="BO15" s="441"/>
      <c r="BP15" s="441"/>
      <c r="BQ15" s="441"/>
      <c r="BR15" s="441"/>
      <c r="BS15" s="441"/>
      <c r="BT15" s="441"/>
      <c r="BU15" s="442"/>
      <c r="BV15" s="440">
        <v>933950</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20.2</v>
      </c>
      <c r="AD16" s="542"/>
      <c r="AE16" s="542"/>
      <c r="AF16" s="542"/>
      <c r="AG16" s="543"/>
      <c r="AH16" s="541">
        <v>21.8</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3520475</v>
      </c>
      <c r="BO16" s="446"/>
      <c r="BP16" s="446"/>
      <c r="BQ16" s="446"/>
      <c r="BR16" s="446"/>
      <c r="BS16" s="446"/>
      <c r="BT16" s="446"/>
      <c r="BU16" s="447"/>
      <c r="BV16" s="445">
        <v>3576269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2579</v>
      </c>
      <c r="AD17" s="422"/>
      <c r="AE17" s="422"/>
      <c r="AF17" s="422"/>
      <c r="AG17" s="423"/>
      <c r="AH17" s="421">
        <v>2754</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1155925</v>
      </c>
      <c r="BO17" s="446"/>
      <c r="BP17" s="446"/>
      <c r="BQ17" s="446"/>
      <c r="BR17" s="446"/>
      <c r="BS17" s="446"/>
      <c r="BT17" s="446"/>
      <c r="BU17" s="447"/>
      <c r="BV17" s="445">
        <v>1167606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154</v>
      </c>
      <c r="C18" s="508"/>
      <c r="D18" s="508"/>
      <c r="E18" s="509"/>
      <c r="F18" s="509"/>
      <c r="G18" s="509"/>
      <c r="H18" s="509"/>
      <c r="I18" s="509"/>
      <c r="J18" s="509"/>
      <c r="K18" s="509"/>
      <c r="L18" s="510">
        <v>183.21</v>
      </c>
      <c r="M18" s="510"/>
      <c r="N18" s="510"/>
      <c r="O18" s="510"/>
      <c r="P18" s="510"/>
      <c r="Q18" s="510"/>
      <c r="R18" s="511"/>
      <c r="S18" s="511"/>
      <c r="T18" s="511"/>
      <c r="U18" s="511"/>
      <c r="V18" s="512"/>
      <c r="W18" s="526"/>
      <c r="X18" s="527"/>
      <c r="Y18" s="527"/>
      <c r="Z18" s="527"/>
      <c r="AA18" s="527"/>
      <c r="AB18" s="537"/>
      <c r="AC18" s="409">
        <v>67.8</v>
      </c>
      <c r="AD18" s="410"/>
      <c r="AE18" s="410"/>
      <c r="AF18" s="410"/>
      <c r="AG18" s="513"/>
      <c r="AH18" s="409">
        <v>65.8</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3550058</v>
      </c>
      <c r="BO18" s="446"/>
      <c r="BP18" s="446"/>
      <c r="BQ18" s="446"/>
      <c r="BR18" s="446"/>
      <c r="BS18" s="446"/>
      <c r="BT18" s="446"/>
      <c r="BU18" s="447"/>
      <c r="BV18" s="445">
        <v>3602105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156</v>
      </c>
      <c r="C19" s="508"/>
      <c r="D19" s="508"/>
      <c r="E19" s="509"/>
      <c r="F19" s="509"/>
      <c r="G19" s="509"/>
      <c r="H19" s="509"/>
      <c r="I19" s="509"/>
      <c r="J19" s="509"/>
      <c r="K19" s="509"/>
      <c r="L19" s="515">
        <v>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4732471</v>
      </c>
      <c r="BO19" s="446"/>
      <c r="BP19" s="446"/>
      <c r="BQ19" s="446"/>
      <c r="BR19" s="446"/>
      <c r="BS19" s="446"/>
      <c r="BT19" s="446"/>
      <c r="BU19" s="447"/>
      <c r="BV19" s="445">
        <v>4516133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158</v>
      </c>
      <c r="C20" s="508"/>
      <c r="D20" s="508"/>
      <c r="E20" s="509"/>
      <c r="F20" s="509"/>
      <c r="G20" s="509"/>
      <c r="H20" s="509"/>
      <c r="I20" s="509"/>
      <c r="J20" s="509"/>
      <c r="K20" s="509"/>
      <c r="L20" s="515">
        <v>3461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6980065</v>
      </c>
      <c r="BO23" s="446"/>
      <c r="BP23" s="446"/>
      <c r="BQ23" s="446"/>
      <c r="BR23" s="446"/>
      <c r="BS23" s="446"/>
      <c r="BT23" s="446"/>
      <c r="BU23" s="447"/>
      <c r="BV23" s="445">
        <v>7195661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167</v>
      </c>
      <c r="F24" s="419"/>
      <c r="G24" s="419"/>
      <c r="H24" s="419"/>
      <c r="I24" s="419"/>
      <c r="J24" s="419"/>
      <c r="K24" s="420"/>
      <c r="L24" s="421">
        <v>1</v>
      </c>
      <c r="M24" s="422"/>
      <c r="N24" s="422"/>
      <c r="O24" s="422"/>
      <c r="P24" s="423"/>
      <c r="Q24" s="421">
        <v>7200</v>
      </c>
      <c r="R24" s="422"/>
      <c r="S24" s="422"/>
      <c r="T24" s="422"/>
      <c r="U24" s="422"/>
      <c r="V24" s="423"/>
      <c r="W24" s="487"/>
      <c r="X24" s="478"/>
      <c r="Y24" s="479"/>
      <c r="Z24" s="418" t="s">
        <v>168</v>
      </c>
      <c r="AA24" s="419"/>
      <c r="AB24" s="419"/>
      <c r="AC24" s="419"/>
      <c r="AD24" s="419"/>
      <c r="AE24" s="419"/>
      <c r="AF24" s="419"/>
      <c r="AG24" s="420"/>
      <c r="AH24" s="421">
        <v>99</v>
      </c>
      <c r="AI24" s="422"/>
      <c r="AJ24" s="422"/>
      <c r="AK24" s="422"/>
      <c r="AL24" s="423"/>
      <c r="AM24" s="421">
        <v>283536</v>
      </c>
      <c r="AN24" s="422"/>
      <c r="AO24" s="422"/>
      <c r="AP24" s="422"/>
      <c r="AQ24" s="422"/>
      <c r="AR24" s="423"/>
      <c r="AS24" s="421">
        <v>2864</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4459874</v>
      </c>
      <c r="BO24" s="446"/>
      <c r="BP24" s="446"/>
      <c r="BQ24" s="446"/>
      <c r="BR24" s="446"/>
      <c r="BS24" s="446"/>
      <c r="BT24" s="446"/>
      <c r="BU24" s="447"/>
      <c r="BV24" s="445">
        <v>4593254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170</v>
      </c>
      <c r="F25" s="419"/>
      <c r="G25" s="419"/>
      <c r="H25" s="419"/>
      <c r="I25" s="419"/>
      <c r="J25" s="419"/>
      <c r="K25" s="420"/>
      <c r="L25" s="421">
        <v>1</v>
      </c>
      <c r="M25" s="422"/>
      <c r="N25" s="422"/>
      <c r="O25" s="422"/>
      <c r="P25" s="423"/>
      <c r="Q25" s="421">
        <v>5900</v>
      </c>
      <c r="R25" s="422"/>
      <c r="S25" s="422"/>
      <c r="T25" s="422"/>
      <c r="U25" s="422"/>
      <c r="V25" s="423"/>
      <c r="W25" s="487"/>
      <c r="X25" s="478"/>
      <c r="Y25" s="479"/>
      <c r="Z25" s="418" t="s">
        <v>171</v>
      </c>
      <c r="AA25" s="419"/>
      <c r="AB25" s="419"/>
      <c r="AC25" s="419"/>
      <c r="AD25" s="419"/>
      <c r="AE25" s="419"/>
      <c r="AF25" s="419"/>
      <c r="AG25" s="420"/>
      <c r="AH25" s="421" t="s">
        <v>134</v>
      </c>
      <c r="AI25" s="422"/>
      <c r="AJ25" s="422"/>
      <c r="AK25" s="422"/>
      <c r="AL25" s="423"/>
      <c r="AM25" s="421" t="s">
        <v>134</v>
      </c>
      <c r="AN25" s="422"/>
      <c r="AO25" s="422"/>
      <c r="AP25" s="422"/>
      <c r="AQ25" s="422"/>
      <c r="AR25" s="423"/>
      <c r="AS25" s="421" t="s">
        <v>134</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90000</v>
      </c>
      <c r="BO25" s="441"/>
      <c r="BP25" s="441"/>
      <c r="BQ25" s="441"/>
      <c r="BR25" s="441"/>
      <c r="BS25" s="441"/>
      <c r="BT25" s="441"/>
      <c r="BU25" s="442"/>
      <c r="BV25" s="440">
        <v>121000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5200</v>
      </c>
      <c r="R26" s="422"/>
      <c r="S26" s="422"/>
      <c r="T26" s="422"/>
      <c r="U26" s="422"/>
      <c r="V26" s="423"/>
      <c r="W26" s="487"/>
      <c r="X26" s="478"/>
      <c r="Y26" s="479"/>
      <c r="Z26" s="418" t="s">
        <v>174</v>
      </c>
      <c r="AA26" s="500"/>
      <c r="AB26" s="500"/>
      <c r="AC26" s="500"/>
      <c r="AD26" s="500"/>
      <c r="AE26" s="500"/>
      <c r="AF26" s="500"/>
      <c r="AG26" s="501"/>
      <c r="AH26" s="421">
        <v>3</v>
      </c>
      <c r="AI26" s="422"/>
      <c r="AJ26" s="422"/>
      <c r="AK26" s="422"/>
      <c r="AL26" s="423"/>
      <c r="AM26" s="421">
        <v>7809</v>
      </c>
      <c r="AN26" s="422"/>
      <c r="AO26" s="422"/>
      <c r="AP26" s="422"/>
      <c r="AQ26" s="422"/>
      <c r="AR26" s="423"/>
      <c r="AS26" s="421">
        <v>2603</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2750</v>
      </c>
      <c r="R27" s="422"/>
      <c r="S27" s="422"/>
      <c r="T27" s="422"/>
      <c r="U27" s="422"/>
      <c r="V27" s="423"/>
      <c r="W27" s="487"/>
      <c r="X27" s="478"/>
      <c r="Y27" s="479"/>
      <c r="Z27" s="418" t="s">
        <v>177</v>
      </c>
      <c r="AA27" s="419"/>
      <c r="AB27" s="419"/>
      <c r="AC27" s="419"/>
      <c r="AD27" s="419"/>
      <c r="AE27" s="419"/>
      <c r="AF27" s="419"/>
      <c r="AG27" s="420"/>
      <c r="AH27" s="421" t="s">
        <v>178</v>
      </c>
      <c r="AI27" s="422"/>
      <c r="AJ27" s="422"/>
      <c r="AK27" s="422"/>
      <c r="AL27" s="423"/>
      <c r="AM27" s="421" t="s">
        <v>134</v>
      </c>
      <c r="AN27" s="422"/>
      <c r="AO27" s="422"/>
      <c r="AP27" s="422"/>
      <c r="AQ27" s="422"/>
      <c r="AR27" s="423"/>
      <c r="AS27" s="421" t="s">
        <v>134</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177739</v>
      </c>
      <c r="BO27" s="449"/>
      <c r="BP27" s="449"/>
      <c r="BQ27" s="449"/>
      <c r="BR27" s="449"/>
      <c r="BS27" s="449"/>
      <c r="BT27" s="449"/>
      <c r="BU27" s="450"/>
      <c r="BV27" s="448">
        <v>177739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180</v>
      </c>
      <c r="F28" s="419"/>
      <c r="G28" s="419"/>
      <c r="H28" s="419"/>
      <c r="I28" s="419"/>
      <c r="J28" s="419"/>
      <c r="K28" s="420"/>
      <c r="L28" s="421">
        <v>1</v>
      </c>
      <c r="M28" s="422"/>
      <c r="N28" s="422"/>
      <c r="O28" s="422"/>
      <c r="P28" s="423"/>
      <c r="Q28" s="421">
        <v>2450</v>
      </c>
      <c r="R28" s="422"/>
      <c r="S28" s="422"/>
      <c r="T28" s="422"/>
      <c r="U28" s="422"/>
      <c r="V28" s="423"/>
      <c r="W28" s="487"/>
      <c r="X28" s="478"/>
      <c r="Y28" s="479"/>
      <c r="Z28" s="418" t="s">
        <v>181</v>
      </c>
      <c r="AA28" s="419"/>
      <c r="AB28" s="419"/>
      <c r="AC28" s="419"/>
      <c r="AD28" s="419"/>
      <c r="AE28" s="419"/>
      <c r="AF28" s="419"/>
      <c r="AG28" s="420"/>
      <c r="AH28" s="421" t="s">
        <v>134</v>
      </c>
      <c r="AI28" s="422"/>
      <c r="AJ28" s="422"/>
      <c r="AK28" s="422"/>
      <c r="AL28" s="423"/>
      <c r="AM28" s="421" t="s">
        <v>134</v>
      </c>
      <c r="AN28" s="422"/>
      <c r="AO28" s="422"/>
      <c r="AP28" s="422"/>
      <c r="AQ28" s="422"/>
      <c r="AR28" s="423"/>
      <c r="AS28" s="421" t="s">
        <v>134</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1127584</v>
      </c>
      <c r="BO28" s="441"/>
      <c r="BP28" s="441"/>
      <c r="BQ28" s="441"/>
      <c r="BR28" s="441"/>
      <c r="BS28" s="441"/>
      <c r="BT28" s="441"/>
      <c r="BU28" s="442"/>
      <c r="BV28" s="440">
        <v>1101364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10</v>
      </c>
      <c r="M29" s="422"/>
      <c r="N29" s="422"/>
      <c r="O29" s="422"/>
      <c r="P29" s="423"/>
      <c r="Q29" s="421">
        <v>2250</v>
      </c>
      <c r="R29" s="422"/>
      <c r="S29" s="422"/>
      <c r="T29" s="422"/>
      <c r="U29" s="422"/>
      <c r="V29" s="423"/>
      <c r="W29" s="488"/>
      <c r="X29" s="489"/>
      <c r="Y29" s="490"/>
      <c r="Z29" s="418" t="s">
        <v>184</v>
      </c>
      <c r="AA29" s="419"/>
      <c r="AB29" s="419"/>
      <c r="AC29" s="419"/>
      <c r="AD29" s="419"/>
      <c r="AE29" s="419"/>
      <c r="AF29" s="419"/>
      <c r="AG29" s="420"/>
      <c r="AH29" s="421">
        <v>99</v>
      </c>
      <c r="AI29" s="422"/>
      <c r="AJ29" s="422"/>
      <c r="AK29" s="422"/>
      <c r="AL29" s="423"/>
      <c r="AM29" s="421">
        <v>283536</v>
      </c>
      <c r="AN29" s="422"/>
      <c r="AO29" s="422"/>
      <c r="AP29" s="422"/>
      <c r="AQ29" s="422"/>
      <c r="AR29" s="423"/>
      <c r="AS29" s="421">
        <v>2864</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241003</v>
      </c>
      <c r="BO29" s="446"/>
      <c r="BP29" s="446"/>
      <c r="BQ29" s="446"/>
      <c r="BR29" s="446"/>
      <c r="BS29" s="446"/>
      <c r="BT29" s="446"/>
      <c r="BU29" s="447"/>
      <c r="BV29" s="445">
        <v>352830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88.4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1700529</v>
      </c>
      <c r="BO30" s="449"/>
      <c r="BP30" s="449"/>
      <c r="BQ30" s="449"/>
      <c r="BR30" s="449"/>
      <c r="BS30" s="449"/>
      <c r="BT30" s="449"/>
      <c r="BU30" s="450"/>
      <c r="BV30" s="448">
        <v>1424435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195</v>
      </c>
      <c r="AN33" s="408"/>
      <c r="AO33" s="407" t="s">
        <v>197</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201</v>
      </c>
      <c r="CP33" s="408"/>
      <c r="CQ33" s="407" t="s">
        <v>202</v>
      </c>
      <c r="CR33" s="407"/>
      <c r="CS33" s="407"/>
      <c r="CT33" s="407"/>
      <c r="CU33" s="407"/>
      <c r="CV33" s="407"/>
      <c r="CW33" s="407"/>
      <c r="CX33" s="407"/>
      <c r="CY33" s="407"/>
      <c r="CZ33" s="407"/>
      <c r="DA33" s="407"/>
      <c r="DB33" s="407"/>
      <c r="DC33" s="407"/>
      <c r="DD33" s="407"/>
      <c r="DE33" s="407"/>
      <c r="DF33" s="195"/>
      <c r="DG33" s="406" t="s">
        <v>203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奥能登広域圏事務組合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穴水町文化・スポーツ振興事業団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輪島市穴水町環境衛生施設組合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能登ワイン株式会社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石川県後期高齢者医療広域連合（一般会計）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石川県後期高齢者医療広域連合（後期高齢者医療特別会計）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石川県市町村職員退職手当組合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石川県市町村消防団員等公務災害補償組合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石川県市町議会議員公務災害補償等組合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のと鉄道運営助成基金事務組合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石川県市町村消防賞じゅつ金組合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pKdu+tLIDsChhfqElbxmswTSeKrBF5lypaSkJogM2C10Be8z4ehsHheR7ycnFzKNh+fMqVsM7aNbqATxYeyMEw==" saltValue="FcXbuevl4dZ+hByGTYA5+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5" t="s">
        <v>552</v>
      </c>
      <c r="D34" s="1225"/>
      <c r="E34" s="1226"/>
      <c r="F34" s="32">
        <v>15.24</v>
      </c>
      <c r="G34" s="33">
        <v>12.66</v>
      </c>
      <c r="H34" s="33">
        <v>15.53</v>
      </c>
      <c r="I34" s="33">
        <v>20.82</v>
      </c>
      <c r="J34" s="34">
        <v>23.11</v>
      </c>
      <c r="K34" s="22"/>
      <c r="L34" s="22"/>
      <c r="M34" s="22"/>
      <c r="N34" s="22"/>
      <c r="O34" s="22"/>
      <c r="P34" s="22"/>
    </row>
    <row r="35" spans="1:16" ht="39" customHeight="1">
      <c r="A35" s="22"/>
      <c r="B35" s="35"/>
      <c r="C35" s="1219" t="s">
        <v>553</v>
      </c>
      <c r="D35" s="1220"/>
      <c r="E35" s="1221"/>
      <c r="F35" s="36">
        <v>8.0500000000000007</v>
      </c>
      <c r="G35" s="37">
        <v>8.66</v>
      </c>
      <c r="H35" s="37">
        <v>8.76</v>
      </c>
      <c r="I35" s="37">
        <v>9.1</v>
      </c>
      <c r="J35" s="38">
        <v>10.38</v>
      </c>
      <c r="K35" s="22"/>
      <c r="L35" s="22"/>
      <c r="M35" s="22"/>
      <c r="N35" s="22"/>
      <c r="O35" s="22"/>
      <c r="P35" s="22"/>
    </row>
    <row r="36" spans="1:16" ht="39" customHeight="1">
      <c r="A36" s="22"/>
      <c r="B36" s="35"/>
      <c r="C36" s="1219" t="s">
        <v>554</v>
      </c>
      <c r="D36" s="1220"/>
      <c r="E36" s="1221"/>
      <c r="F36" s="36">
        <v>2.0099999999999998</v>
      </c>
      <c r="G36" s="37">
        <v>2.71</v>
      </c>
      <c r="H36" s="37">
        <v>1.88</v>
      </c>
      <c r="I36" s="37">
        <v>1.27</v>
      </c>
      <c r="J36" s="38">
        <v>1.24</v>
      </c>
      <c r="K36" s="22"/>
      <c r="L36" s="22"/>
      <c r="M36" s="22"/>
      <c r="N36" s="22"/>
      <c r="O36" s="22"/>
      <c r="P36" s="22"/>
    </row>
    <row r="37" spans="1:16" ht="39" customHeight="1">
      <c r="A37" s="22"/>
      <c r="B37" s="35"/>
      <c r="C37" s="1219" t="s">
        <v>555</v>
      </c>
      <c r="D37" s="1220"/>
      <c r="E37" s="1221"/>
      <c r="F37" s="36">
        <v>0.01</v>
      </c>
      <c r="G37" s="37">
        <v>0.01</v>
      </c>
      <c r="H37" s="37">
        <v>0.06</v>
      </c>
      <c r="I37" s="37">
        <v>0.39</v>
      </c>
      <c r="J37" s="38">
        <v>0.06</v>
      </c>
      <c r="K37" s="22"/>
      <c r="L37" s="22"/>
      <c r="M37" s="22"/>
      <c r="N37" s="22"/>
      <c r="O37" s="22"/>
      <c r="P37" s="22"/>
    </row>
    <row r="38" spans="1:16" ht="39" customHeight="1">
      <c r="A38" s="22"/>
      <c r="B38" s="35"/>
      <c r="C38" s="1219" t="s">
        <v>556</v>
      </c>
      <c r="D38" s="1220"/>
      <c r="E38" s="1221"/>
      <c r="F38" s="36">
        <v>0.14000000000000001</v>
      </c>
      <c r="G38" s="37">
        <v>0.02</v>
      </c>
      <c r="H38" s="37">
        <v>0.56999999999999995</v>
      </c>
      <c r="I38" s="37">
        <v>0.02</v>
      </c>
      <c r="J38" s="38">
        <v>0.01</v>
      </c>
      <c r="K38" s="22"/>
      <c r="L38" s="22"/>
      <c r="M38" s="22"/>
      <c r="N38" s="22"/>
      <c r="O38" s="22"/>
      <c r="P38" s="22"/>
    </row>
    <row r="39" spans="1:16" ht="39" customHeight="1">
      <c r="A39" s="22"/>
      <c r="B39" s="35"/>
      <c r="C39" s="1219" t="s">
        <v>557</v>
      </c>
      <c r="D39" s="1220"/>
      <c r="E39" s="1221"/>
      <c r="F39" s="36">
        <v>0</v>
      </c>
      <c r="G39" s="37">
        <v>0</v>
      </c>
      <c r="H39" s="37">
        <v>0</v>
      </c>
      <c r="I39" s="37">
        <v>0</v>
      </c>
      <c r="J39" s="38">
        <v>0</v>
      </c>
      <c r="K39" s="22"/>
      <c r="L39" s="22"/>
      <c r="M39" s="22"/>
      <c r="N39" s="22"/>
      <c r="O39" s="22"/>
      <c r="P39" s="22"/>
    </row>
    <row r="40" spans="1:16" ht="39" customHeight="1">
      <c r="A40" s="22"/>
      <c r="B40" s="35"/>
      <c r="C40" s="1219" t="s">
        <v>558</v>
      </c>
      <c r="D40" s="1220"/>
      <c r="E40" s="1221"/>
      <c r="F40" s="36">
        <v>0</v>
      </c>
      <c r="G40" s="37">
        <v>0</v>
      </c>
      <c r="H40" s="37">
        <v>0</v>
      </c>
      <c r="I40" s="37">
        <v>0</v>
      </c>
      <c r="J40" s="38">
        <v>0</v>
      </c>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559</v>
      </c>
      <c r="D42" s="1220"/>
      <c r="E42" s="1221"/>
      <c r="F42" s="36" t="s">
        <v>504</v>
      </c>
      <c r="G42" s="37" t="s">
        <v>504</v>
      </c>
      <c r="H42" s="37" t="s">
        <v>504</v>
      </c>
      <c r="I42" s="37" t="s">
        <v>504</v>
      </c>
      <c r="J42" s="38" t="s">
        <v>504</v>
      </c>
      <c r="K42" s="22"/>
      <c r="L42" s="22"/>
      <c r="M42" s="22"/>
      <c r="N42" s="22"/>
      <c r="O42" s="22"/>
      <c r="P42" s="22"/>
    </row>
    <row r="43" spans="1:16" ht="39" customHeight="1" thickBot="1">
      <c r="A43" s="22"/>
      <c r="B43" s="40"/>
      <c r="C43" s="1222" t="s">
        <v>560</v>
      </c>
      <c r="D43" s="1223"/>
      <c r="E43" s="1224"/>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eloc53Wu57XKMiK0Y3Hk8ieikkoRu/Bn49JI6ZnmpU9k9/9+5W1FTksNkyt+YZHH6z3JPcN9xs65BMBnM/qDQ==" saltValue="rDd+JOkQEjgPgDxLzdl5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5" t="s">
        <v>11</v>
      </c>
      <c r="C45" s="1236"/>
      <c r="D45" s="58"/>
      <c r="E45" s="1241" t="s">
        <v>12</v>
      </c>
      <c r="F45" s="1241"/>
      <c r="G45" s="1241"/>
      <c r="H45" s="1241"/>
      <c r="I45" s="1241"/>
      <c r="J45" s="1242"/>
      <c r="K45" s="59">
        <v>740</v>
      </c>
      <c r="L45" s="60">
        <v>674</v>
      </c>
      <c r="M45" s="60">
        <v>658</v>
      </c>
      <c r="N45" s="60">
        <v>689</v>
      </c>
      <c r="O45" s="61">
        <v>680</v>
      </c>
      <c r="P45" s="48"/>
      <c r="Q45" s="48"/>
      <c r="R45" s="48"/>
      <c r="S45" s="48"/>
      <c r="T45" s="48"/>
      <c r="U45" s="48"/>
    </row>
    <row r="46" spans="1:21" ht="30.75" customHeight="1">
      <c r="A46" s="48"/>
      <c r="B46" s="1237"/>
      <c r="C46" s="1238"/>
      <c r="D46" s="62"/>
      <c r="E46" s="1229" t="s">
        <v>13</v>
      </c>
      <c r="F46" s="1229"/>
      <c r="G46" s="1229"/>
      <c r="H46" s="1229"/>
      <c r="I46" s="1229"/>
      <c r="J46" s="1230"/>
      <c r="K46" s="63" t="s">
        <v>504</v>
      </c>
      <c r="L46" s="64" t="s">
        <v>504</v>
      </c>
      <c r="M46" s="64" t="s">
        <v>504</v>
      </c>
      <c r="N46" s="64" t="s">
        <v>504</v>
      </c>
      <c r="O46" s="65" t="s">
        <v>504</v>
      </c>
      <c r="P46" s="48"/>
      <c r="Q46" s="48"/>
      <c r="R46" s="48"/>
      <c r="S46" s="48"/>
      <c r="T46" s="48"/>
      <c r="U46" s="48"/>
    </row>
    <row r="47" spans="1:21" ht="30.75" customHeight="1">
      <c r="A47" s="48"/>
      <c r="B47" s="1237"/>
      <c r="C47" s="1238"/>
      <c r="D47" s="62"/>
      <c r="E47" s="1229" t="s">
        <v>14</v>
      </c>
      <c r="F47" s="1229"/>
      <c r="G47" s="1229"/>
      <c r="H47" s="1229"/>
      <c r="I47" s="1229"/>
      <c r="J47" s="1230"/>
      <c r="K47" s="63" t="s">
        <v>504</v>
      </c>
      <c r="L47" s="64" t="s">
        <v>504</v>
      </c>
      <c r="M47" s="64" t="s">
        <v>504</v>
      </c>
      <c r="N47" s="64" t="s">
        <v>504</v>
      </c>
      <c r="O47" s="65" t="s">
        <v>504</v>
      </c>
      <c r="P47" s="48"/>
      <c r="Q47" s="48"/>
      <c r="R47" s="48"/>
      <c r="S47" s="48"/>
      <c r="T47" s="48"/>
      <c r="U47" s="48"/>
    </row>
    <row r="48" spans="1:21" ht="30.75" customHeight="1">
      <c r="A48" s="48"/>
      <c r="B48" s="1237"/>
      <c r="C48" s="1238"/>
      <c r="D48" s="62"/>
      <c r="E48" s="1229" t="s">
        <v>15</v>
      </c>
      <c r="F48" s="1229"/>
      <c r="G48" s="1229"/>
      <c r="H48" s="1229"/>
      <c r="I48" s="1229"/>
      <c r="J48" s="1230"/>
      <c r="K48" s="63">
        <v>351</v>
      </c>
      <c r="L48" s="64">
        <v>359</v>
      </c>
      <c r="M48" s="64">
        <v>264</v>
      </c>
      <c r="N48" s="64">
        <v>266</v>
      </c>
      <c r="O48" s="65">
        <v>293</v>
      </c>
      <c r="P48" s="48"/>
      <c r="Q48" s="48"/>
      <c r="R48" s="48"/>
      <c r="S48" s="48"/>
      <c r="T48" s="48"/>
      <c r="U48" s="48"/>
    </row>
    <row r="49" spans="1:21" ht="30.75" customHeight="1">
      <c r="A49" s="48"/>
      <c r="B49" s="1237"/>
      <c r="C49" s="1238"/>
      <c r="D49" s="62"/>
      <c r="E49" s="1229" t="s">
        <v>16</v>
      </c>
      <c r="F49" s="1229"/>
      <c r="G49" s="1229"/>
      <c r="H49" s="1229"/>
      <c r="I49" s="1229"/>
      <c r="J49" s="1230"/>
      <c r="K49" s="63">
        <v>25</v>
      </c>
      <c r="L49" s="64">
        <v>36</v>
      </c>
      <c r="M49" s="64">
        <v>68</v>
      </c>
      <c r="N49" s="64">
        <v>69</v>
      </c>
      <c r="O49" s="65">
        <v>79</v>
      </c>
      <c r="P49" s="48"/>
      <c r="Q49" s="48"/>
      <c r="R49" s="48"/>
      <c r="S49" s="48"/>
      <c r="T49" s="48"/>
      <c r="U49" s="48"/>
    </row>
    <row r="50" spans="1:21" ht="30.75" customHeight="1">
      <c r="A50" s="48"/>
      <c r="B50" s="1237"/>
      <c r="C50" s="1238"/>
      <c r="D50" s="62"/>
      <c r="E50" s="1229" t="s">
        <v>17</v>
      </c>
      <c r="F50" s="1229"/>
      <c r="G50" s="1229"/>
      <c r="H50" s="1229"/>
      <c r="I50" s="1229"/>
      <c r="J50" s="1230"/>
      <c r="K50" s="63" t="s">
        <v>504</v>
      </c>
      <c r="L50" s="64" t="s">
        <v>504</v>
      </c>
      <c r="M50" s="64" t="s">
        <v>504</v>
      </c>
      <c r="N50" s="64" t="s">
        <v>504</v>
      </c>
      <c r="O50" s="65" t="s">
        <v>504</v>
      </c>
      <c r="P50" s="48"/>
      <c r="Q50" s="48"/>
      <c r="R50" s="48"/>
      <c r="S50" s="48"/>
      <c r="T50" s="48"/>
      <c r="U50" s="48"/>
    </row>
    <row r="51" spans="1:21" ht="30.75" customHeight="1">
      <c r="A51" s="48"/>
      <c r="B51" s="1239"/>
      <c r="C51" s="1240"/>
      <c r="D51" s="66"/>
      <c r="E51" s="1229" t="s">
        <v>18</v>
      </c>
      <c r="F51" s="1229"/>
      <c r="G51" s="1229"/>
      <c r="H51" s="1229"/>
      <c r="I51" s="1229"/>
      <c r="J51" s="1230"/>
      <c r="K51" s="63" t="s">
        <v>504</v>
      </c>
      <c r="L51" s="64" t="s">
        <v>504</v>
      </c>
      <c r="M51" s="64" t="s">
        <v>504</v>
      </c>
      <c r="N51" s="64" t="s">
        <v>504</v>
      </c>
      <c r="O51" s="65" t="s">
        <v>504</v>
      </c>
      <c r="P51" s="48"/>
      <c r="Q51" s="48"/>
      <c r="R51" s="48"/>
      <c r="S51" s="48"/>
      <c r="T51" s="48"/>
      <c r="U51" s="48"/>
    </row>
    <row r="52" spans="1:21" ht="30.75" customHeight="1">
      <c r="A52" s="48"/>
      <c r="B52" s="1227" t="s">
        <v>19</v>
      </c>
      <c r="C52" s="1228"/>
      <c r="D52" s="66"/>
      <c r="E52" s="1229" t="s">
        <v>20</v>
      </c>
      <c r="F52" s="1229"/>
      <c r="G52" s="1229"/>
      <c r="H52" s="1229"/>
      <c r="I52" s="1229"/>
      <c r="J52" s="1230"/>
      <c r="K52" s="63">
        <v>749</v>
      </c>
      <c r="L52" s="64">
        <v>780</v>
      </c>
      <c r="M52" s="64">
        <v>772</v>
      </c>
      <c r="N52" s="64">
        <v>799</v>
      </c>
      <c r="O52" s="65">
        <v>790</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367</v>
      </c>
      <c r="L53" s="69">
        <v>289</v>
      </c>
      <c r="M53" s="69">
        <v>218</v>
      </c>
      <c r="N53" s="69">
        <v>225</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LtlCyTMkgZlny14LHf/AzuxkfxvxGzD65lKDltiYyZzHd/AJc/9W6pnfHsgxepPTE+Xrwl5PnrzGkcSwxG+/g==" saltValue="tFJWSxu0AfWIjOL7lVTO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55" t="s">
        <v>24</v>
      </c>
      <c r="C41" s="1256"/>
      <c r="D41" s="81"/>
      <c r="E41" s="1257" t="s">
        <v>25</v>
      </c>
      <c r="F41" s="1257"/>
      <c r="G41" s="1257"/>
      <c r="H41" s="1258"/>
      <c r="I41" s="82">
        <v>6586</v>
      </c>
      <c r="J41" s="83">
        <v>6814</v>
      </c>
      <c r="K41" s="83">
        <v>6950</v>
      </c>
      <c r="L41" s="83">
        <v>7196</v>
      </c>
      <c r="M41" s="84">
        <v>6980</v>
      </c>
    </row>
    <row r="42" spans="2:13" ht="27.75" customHeight="1">
      <c r="B42" s="1245"/>
      <c r="C42" s="1246"/>
      <c r="D42" s="85"/>
      <c r="E42" s="1249" t="s">
        <v>26</v>
      </c>
      <c r="F42" s="1249"/>
      <c r="G42" s="1249"/>
      <c r="H42" s="1250"/>
      <c r="I42" s="86">
        <v>53</v>
      </c>
      <c r="J42" s="87">
        <v>34</v>
      </c>
      <c r="K42" s="87">
        <v>132</v>
      </c>
      <c r="L42" s="87">
        <v>121</v>
      </c>
      <c r="M42" s="88">
        <v>100</v>
      </c>
    </row>
    <row r="43" spans="2:13" ht="27.75" customHeight="1">
      <c r="B43" s="1245"/>
      <c r="C43" s="1246"/>
      <c r="D43" s="85"/>
      <c r="E43" s="1249" t="s">
        <v>27</v>
      </c>
      <c r="F43" s="1249"/>
      <c r="G43" s="1249"/>
      <c r="H43" s="1250"/>
      <c r="I43" s="86">
        <v>3781</v>
      </c>
      <c r="J43" s="87">
        <v>3611</v>
      </c>
      <c r="K43" s="87">
        <v>3537</v>
      </c>
      <c r="L43" s="87">
        <v>3348</v>
      </c>
      <c r="M43" s="88">
        <v>3159</v>
      </c>
    </row>
    <row r="44" spans="2:13" ht="27.75" customHeight="1">
      <c r="B44" s="1245"/>
      <c r="C44" s="1246"/>
      <c r="D44" s="85"/>
      <c r="E44" s="1249" t="s">
        <v>28</v>
      </c>
      <c r="F44" s="1249"/>
      <c r="G44" s="1249"/>
      <c r="H44" s="1250"/>
      <c r="I44" s="86">
        <v>637</v>
      </c>
      <c r="J44" s="87">
        <v>717</v>
      </c>
      <c r="K44" s="87">
        <v>748</v>
      </c>
      <c r="L44" s="87">
        <v>675</v>
      </c>
      <c r="M44" s="88">
        <v>597</v>
      </c>
    </row>
    <row r="45" spans="2:13" ht="27.75" customHeight="1">
      <c r="B45" s="1245"/>
      <c r="C45" s="1246"/>
      <c r="D45" s="85"/>
      <c r="E45" s="1249" t="s">
        <v>29</v>
      </c>
      <c r="F45" s="1249"/>
      <c r="G45" s="1249"/>
      <c r="H45" s="1250"/>
      <c r="I45" s="86">
        <v>1145</v>
      </c>
      <c r="J45" s="87">
        <v>1041</v>
      </c>
      <c r="K45" s="87">
        <v>911</v>
      </c>
      <c r="L45" s="87">
        <v>885</v>
      </c>
      <c r="M45" s="88">
        <v>838</v>
      </c>
    </row>
    <row r="46" spans="2:13" ht="27.75" customHeight="1">
      <c r="B46" s="1245"/>
      <c r="C46" s="1246"/>
      <c r="D46" s="89"/>
      <c r="E46" s="1249" t="s">
        <v>30</v>
      </c>
      <c r="F46" s="1249"/>
      <c r="G46" s="1249"/>
      <c r="H46" s="1250"/>
      <c r="I46" s="86" t="s">
        <v>504</v>
      </c>
      <c r="J46" s="87" t="s">
        <v>504</v>
      </c>
      <c r="K46" s="87" t="s">
        <v>504</v>
      </c>
      <c r="L46" s="87" t="s">
        <v>504</v>
      </c>
      <c r="M46" s="88" t="s">
        <v>504</v>
      </c>
    </row>
    <row r="47" spans="2:13" ht="27.75" customHeight="1">
      <c r="B47" s="1245"/>
      <c r="C47" s="1246"/>
      <c r="D47" s="90"/>
      <c r="E47" s="1259" t="s">
        <v>31</v>
      </c>
      <c r="F47" s="1260"/>
      <c r="G47" s="1260"/>
      <c r="H47" s="1261"/>
      <c r="I47" s="86" t="s">
        <v>504</v>
      </c>
      <c r="J47" s="87" t="s">
        <v>504</v>
      </c>
      <c r="K47" s="87" t="s">
        <v>504</v>
      </c>
      <c r="L47" s="87" t="s">
        <v>504</v>
      </c>
      <c r="M47" s="88" t="s">
        <v>504</v>
      </c>
    </row>
    <row r="48" spans="2:13" ht="27.75" customHeight="1">
      <c r="B48" s="1245"/>
      <c r="C48" s="1246"/>
      <c r="D48" s="85"/>
      <c r="E48" s="1249" t="s">
        <v>32</v>
      </c>
      <c r="F48" s="1249"/>
      <c r="G48" s="1249"/>
      <c r="H48" s="1250"/>
      <c r="I48" s="86" t="s">
        <v>504</v>
      </c>
      <c r="J48" s="87" t="s">
        <v>504</v>
      </c>
      <c r="K48" s="87" t="s">
        <v>504</v>
      </c>
      <c r="L48" s="87" t="s">
        <v>504</v>
      </c>
      <c r="M48" s="88" t="s">
        <v>504</v>
      </c>
    </row>
    <row r="49" spans="2:13" ht="27.75" customHeight="1">
      <c r="B49" s="1247"/>
      <c r="C49" s="1248"/>
      <c r="D49" s="85"/>
      <c r="E49" s="1249" t="s">
        <v>33</v>
      </c>
      <c r="F49" s="1249"/>
      <c r="G49" s="1249"/>
      <c r="H49" s="1250"/>
      <c r="I49" s="86" t="s">
        <v>504</v>
      </c>
      <c r="J49" s="87" t="s">
        <v>504</v>
      </c>
      <c r="K49" s="87" t="s">
        <v>504</v>
      </c>
      <c r="L49" s="87" t="s">
        <v>504</v>
      </c>
      <c r="M49" s="88" t="s">
        <v>504</v>
      </c>
    </row>
    <row r="50" spans="2:13" ht="27.75" customHeight="1">
      <c r="B50" s="1243" t="s">
        <v>34</v>
      </c>
      <c r="C50" s="1244"/>
      <c r="D50" s="91"/>
      <c r="E50" s="1249" t="s">
        <v>35</v>
      </c>
      <c r="F50" s="1249"/>
      <c r="G50" s="1249"/>
      <c r="H50" s="1250"/>
      <c r="I50" s="86">
        <v>918</v>
      </c>
      <c r="J50" s="87">
        <v>1098</v>
      </c>
      <c r="K50" s="87">
        <v>1333</v>
      </c>
      <c r="L50" s="87">
        <v>1466</v>
      </c>
      <c r="M50" s="88">
        <v>1381</v>
      </c>
    </row>
    <row r="51" spans="2:13" ht="27.75" customHeight="1">
      <c r="B51" s="1245"/>
      <c r="C51" s="1246"/>
      <c r="D51" s="85"/>
      <c r="E51" s="1249" t="s">
        <v>36</v>
      </c>
      <c r="F51" s="1249"/>
      <c r="G51" s="1249"/>
      <c r="H51" s="1250"/>
      <c r="I51" s="86">
        <v>632</v>
      </c>
      <c r="J51" s="87">
        <v>615</v>
      </c>
      <c r="K51" s="87">
        <v>573</v>
      </c>
      <c r="L51" s="87">
        <v>577</v>
      </c>
      <c r="M51" s="88">
        <v>764</v>
      </c>
    </row>
    <row r="52" spans="2:13" ht="27.75" customHeight="1">
      <c r="B52" s="1247"/>
      <c r="C52" s="1248"/>
      <c r="D52" s="85"/>
      <c r="E52" s="1249" t="s">
        <v>37</v>
      </c>
      <c r="F52" s="1249"/>
      <c r="G52" s="1249"/>
      <c r="H52" s="1250"/>
      <c r="I52" s="86">
        <v>7142</v>
      </c>
      <c r="J52" s="87">
        <v>7315</v>
      </c>
      <c r="K52" s="87">
        <v>7268</v>
      </c>
      <c r="L52" s="87">
        <v>7293</v>
      </c>
      <c r="M52" s="88">
        <v>7005</v>
      </c>
    </row>
    <row r="53" spans="2:13" ht="27.75" customHeight="1" thickBot="1">
      <c r="B53" s="1251" t="s">
        <v>38</v>
      </c>
      <c r="C53" s="1252"/>
      <c r="D53" s="92"/>
      <c r="E53" s="1253" t="s">
        <v>39</v>
      </c>
      <c r="F53" s="1253"/>
      <c r="G53" s="1253"/>
      <c r="H53" s="1254"/>
      <c r="I53" s="93">
        <v>3511</v>
      </c>
      <c r="J53" s="94">
        <v>3189</v>
      </c>
      <c r="K53" s="94">
        <v>3103</v>
      </c>
      <c r="L53" s="94">
        <v>2888</v>
      </c>
      <c r="M53" s="95">
        <v>2524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ufLopylRPe/KtmAy68FJkGkZ4CSXZTSuokzhoxw5Jjn8q9KETdDxpUoYmPgMyIiLbWRDRIoSv+iHmnZ5AfqPw==" saltValue="zeF/7sk/49sqjnQynxEy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70" t="s">
        <v>42</v>
      </c>
      <c r="D55" s="1270"/>
      <c r="E55" s="1271"/>
      <c r="F55" s="107">
        <v>1051</v>
      </c>
      <c r="G55" s="107">
        <v>1101</v>
      </c>
      <c r="H55" s="108">
        <v>1128</v>
      </c>
    </row>
    <row r="56" spans="2:8" ht="52.5" customHeight="1">
      <c r="B56" s="109"/>
      <c r="C56" s="1272" t="s">
        <v>43</v>
      </c>
      <c r="D56" s="1272"/>
      <c r="E56" s="1273"/>
      <c r="F56" s="110">
        <v>273</v>
      </c>
      <c r="G56" s="110">
        <v>353</v>
      </c>
      <c r="H56" s="111">
        <v>241</v>
      </c>
    </row>
    <row r="57" spans="2:8" ht="53.25" customHeight="1">
      <c r="B57" s="109"/>
      <c r="C57" s="1274" t="s">
        <v>44</v>
      </c>
      <c r="D57" s="1274"/>
      <c r="E57" s="1275"/>
      <c r="F57" s="112">
        <v>1144</v>
      </c>
      <c r="G57" s="112">
        <v>1424</v>
      </c>
      <c r="H57" s="113">
        <v>1701</v>
      </c>
    </row>
    <row r="58" spans="2:8" ht="45.75" customHeight="1">
      <c r="B58" s="114"/>
      <c r="C58" s="1262" t="s">
        <v>573</v>
      </c>
      <c r="D58" s="1263"/>
      <c r="E58" s="1264"/>
      <c r="F58" s="115">
        <v>801</v>
      </c>
      <c r="G58" s="115">
        <v>1052</v>
      </c>
      <c r="H58" s="116">
        <v>1308</v>
      </c>
    </row>
    <row r="59" spans="2:8" ht="45.75" customHeight="1">
      <c r="B59" s="114"/>
      <c r="C59" s="1262" t="s">
        <v>574</v>
      </c>
      <c r="D59" s="1263"/>
      <c r="E59" s="1264"/>
      <c r="F59" s="115">
        <v>219</v>
      </c>
      <c r="G59" s="115">
        <v>219</v>
      </c>
      <c r="H59" s="116">
        <v>219</v>
      </c>
    </row>
    <row r="60" spans="2:8" ht="45.75" customHeight="1">
      <c r="B60" s="114"/>
      <c r="C60" s="1262" t="s">
        <v>575</v>
      </c>
      <c r="D60" s="1263"/>
      <c r="E60" s="1264"/>
      <c r="F60" s="115">
        <v>85</v>
      </c>
      <c r="G60" s="115">
        <v>113</v>
      </c>
      <c r="H60" s="116">
        <v>113</v>
      </c>
    </row>
    <row r="61" spans="2:8" ht="45.75" customHeight="1">
      <c r="B61" s="114"/>
      <c r="C61" s="1262" t="s">
        <v>576</v>
      </c>
      <c r="D61" s="1263"/>
      <c r="E61" s="1264"/>
      <c r="F61" s="115">
        <v>12</v>
      </c>
      <c r="G61" s="115">
        <v>12</v>
      </c>
      <c r="H61" s="116">
        <v>32</v>
      </c>
    </row>
    <row r="62" spans="2:8" ht="45.75" customHeight="1" thickBot="1">
      <c r="B62" s="117"/>
      <c r="C62" s="1265" t="s">
        <v>577</v>
      </c>
      <c r="D62" s="1266"/>
      <c r="E62" s="1267"/>
      <c r="F62" s="118">
        <v>16</v>
      </c>
      <c r="G62" s="118">
        <v>16</v>
      </c>
      <c r="H62" s="119">
        <v>16</v>
      </c>
    </row>
    <row r="63" spans="2:8" ht="52.5" customHeight="1" thickBot="1">
      <c r="B63" s="120"/>
      <c r="C63" s="1268" t="s">
        <v>45</v>
      </c>
      <c r="D63" s="1268"/>
      <c r="E63" s="1269"/>
      <c r="F63" s="121">
        <v>2468</v>
      </c>
      <c r="G63" s="121">
        <v>2879</v>
      </c>
      <c r="H63" s="122">
        <v>3069</v>
      </c>
    </row>
    <row r="64" spans="2:8" ht="15" customHeight="1"/>
    <row r="65" ht="0" hidden="1" customHeight="1"/>
    <row r="66" ht="0" hidden="1" customHeight="1"/>
  </sheetData>
  <sheetProtection algorithmName="SHA-512" hashValue="n5EjfXaWCGRmNRDBc10uUCHAZk80oPjkVvksLqwM7X/HUEJGRTvSXeEdGLZeXvWSu4WN/+nkJOmqYl2wXQQENA==" saltValue="5pvd5FQPlYMt+4aMNDhp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5"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581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547</v>
      </c>
      <c r="BQ50" s="1282"/>
      <c r="BR50" s="1282"/>
      <c r="BS50" s="1282"/>
      <c r="BT50" s="1282"/>
      <c r="BU50" s="1282"/>
      <c r="BV50" s="1282"/>
      <c r="BW50" s="1282"/>
      <c r="BX50" s="1282" t="s">
        <v>548</v>
      </c>
      <c r="BY50" s="1282"/>
      <c r="BZ50" s="1282"/>
      <c r="CA50" s="1282"/>
      <c r="CB50" s="1282"/>
      <c r="CC50" s="1282"/>
      <c r="CD50" s="1282"/>
      <c r="CE50" s="1282"/>
      <c r="CF50" s="1282" t="s">
        <v>549</v>
      </c>
      <c r="CG50" s="1282"/>
      <c r="CH50" s="1282"/>
      <c r="CI50" s="1282"/>
      <c r="CJ50" s="1282"/>
      <c r="CK50" s="1282"/>
      <c r="CL50" s="1282"/>
      <c r="CM50" s="1282"/>
      <c r="CN50" s="1282" t="s">
        <v>550</v>
      </c>
      <c r="CO50" s="1282"/>
      <c r="CP50" s="1282"/>
      <c r="CQ50" s="1282"/>
      <c r="CR50" s="1282"/>
      <c r="CS50" s="1282"/>
      <c r="CT50" s="1282"/>
      <c r="CU50" s="1282"/>
      <c r="CV50" s="1282" t="s">
        <v>551</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583</v>
      </c>
      <c r="AO51" s="1281"/>
      <c r="AP51" s="1281"/>
      <c r="AQ51" s="1281"/>
      <c r="AR51" s="1281"/>
      <c r="AS51" s="1281"/>
      <c r="AT51" s="1281"/>
      <c r="AU51" s="1281"/>
      <c r="AV51" s="1281"/>
      <c r="AW51" s="1281"/>
      <c r="AX51" s="1281"/>
      <c r="AY51" s="1281"/>
      <c r="AZ51" s="1281"/>
      <c r="BA51" s="1281"/>
      <c r="BB51" s="1281" t="s">
        <v>584</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v>88.9</v>
      </c>
      <c r="CO51" s="1278"/>
      <c r="CP51" s="1278"/>
      <c r="CQ51" s="1278"/>
      <c r="CR51" s="1278"/>
      <c r="CS51" s="1278"/>
      <c r="CT51" s="1278"/>
      <c r="CU51" s="1278"/>
      <c r="CV51" s="1278">
        <v>78.8</v>
      </c>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585</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67.599999999999994</v>
      </c>
      <c r="CO53" s="1278"/>
      <c r="CP53" s="1278"/>
      <c r="CQ53" s="1278"/>
      <c r="CR53" s="1278"/>
      <c r="CS53" s="1278"/>
      <c r="CT53" s="1278"/>
      <c r="CU53" s="1278"/>
      <c r="CV53" s="1278">
        <v>71.400000000000006</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586</v>
      </c>
      <c r="AO55" s="1282"/>
      <c r="AP55" s="1282"/>
      <c r="AQ55" s="1282"/>
      <c r="AR55" s="1282"/>
      <c r="AS55" s="1282"/>
      <c r="AT55" s="1282"/>
      <c r="AU55" s="1282"/>
      <c r="AV55" s="1282"/>
      <c r="AW55" s="1282"/>
      <c r="AX55" s="1282"/>
      <c r="AY55" s="1282"/>
      <c r="AZ55" s="1282"/>
      <c r="BA55" s="1282"/>
      <c r="BB55" s="1281" t="s">
        <v>584</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25.4</v>
      </c>
      <c r="CO55" s="1278"/>
      <c r="CP55" s="1278"/>
      <c r="CQ55" s="1278"/>
      <c r="CR55" s="1278"/>
      <c r="CS55" s="1278"/>
      <c r="CT55" s="1278"/>
      <c r="CU55" s="1278"/>
      <c r="CV55" s="1278">
        <v>23.4</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585</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58.7</v>
      </c>
      <c r="CO57" s="1278"/>
      <c r="CP57" s="1278"/>
      <c r="CQ57" s="1278"/>
      <c r="CR57" s="1278"/>
      <c r="CS57" s="1278"/>
      <c r="CT57" s="1278"/>
      <c r="CU57" s="1278"/>
      <c r="CV57" s="1278">
        <v>60.9</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9" t="s">
        <v>589</v>
      </c>
      <c r="AO65" s="1300"/>
      <c r="AP65" s="1300"/>
      <c r="AQ65" s="1300"/>
      <c r="AR65" s="1300"/>
      <c r="AS65" s="1300"/>
      <c r="AT65" s="1300"/>
      <c r="AU65" s="1300"/>
      <c r="AV65" s="1300"/>
      <c r="AW65" s="1300"/>
      <c r="AX65" s="1300"/>
      <c r="AY65" s="1300"/>
      <c r="AZ65" s="1300"/>
      <c r="BA65" s="1300"/>
      <c r="BB65" s="1300"/>
      <c r="BC65" s="1300"/>
      <c r="BD65" s="1300"/>
      <c r="BE65" s="1300"/>
      <c r="BF65" s="1300"/>
      <c r="BG65" s="1300"/>
      <c r="BH65" s="1300"/>
      <c r="BI65" s="1300"/>
      <c r="BJ65" s="1300"/>
      <c r="BK65" s="1300"/>
      <c r="BL65" s="1300"/>
      <c r="BM65" s="1300"/>
      <c r="BN65" s="1300"/>
      <c r="BO65" s="1300"/>
      <c r="BP65" s="1300"/>
      <c r="BQ65" s="1300"/>
      <c r="BR65" s="1300"/>
      <c r="BS65" s="1300"/>
      <c r="BT65" s="1300"/>
      <c r="BU65" s="1300"/>
      <c r="BV65" s="1300"/>
      <c r="BW65" s="1300"/>
      <c r="BX65" s="1300"/>
      <c r="BY65" s="1300"/>
      <c r="BZ65" s="1300"/>
      <c r="CA65" s="1300"/>
      <c r="CB65" s="1300"/>
      <c r="CC65" s="1300"/>
      <c r="CD65" s="1300"/>
      <c r="CE65" s="1300"/>
      <c r="CF65" s="1300"/>
      <c r="CG65" s="1300"/>
      <c r="CH65" s="1300"/>
      <c r="CI65" s="1300"/>
      <c r="CJ65" s="1300"/>
      <c r="CK65" s="1300"/>
      <c r="CL65" s="1300"/>
      <c r="CM65" s="1300"/>
      <c r="CN65" s="1300"/>
      <c r="CO65" s="1300"/>
      <c r="CP65" s="1300"/>
      <c r="CQ65" s="1300"/>
      <c r="CR65" s="1300"/>
      <c r="CS65" s="1300"/>
      <c r="CT65" s="1300"/>
      <c r="CU65" s="1300"/>
      <c r="CV65" s="1300"/>
      <c r="CW65" s="1300"/>
      <c r="CX65" s="1300"/>
      <c r="CY65" s="1300"/>
      <c r="CZ65" s="1300"/>
      <c r="DA65" s="1300"/>
      <c r="DB65" s="1300"/>
      <c r="DC65" s="1301"/>
    </row>
    <row r="66" spans="2:107">
      <c r="B66" s="374"/>
      <c r="AN66" s="1302"/>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4"/>
    </row>
    <row r="67" spans="2:107">
      <c r="B67" s="374"/>
      <c r="AN67" s="1302"/>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4"/>
    </row>
    <row r="68" spans="2:107">
      <c r="B68" s="374"/>
      <c r="AN68" s="1302"/>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4"/>
    </row>
    <row r="69" spans="2:107">
      <c r="B69" s="374"/>
      <c r="AN69" s="1305"/>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547</v>
      </c>
      <c r="BQ72" s="1282"/>
      <c r="BR72" s="1282"/>
      <c r="BS72" s="1282"/>
      <c r="BT72" s="1282"/>
      <c r="BU72" s="1282"/>
      <c r="BV72" s="1282"/>
      <c r="BW72" s="1282"/>
      <c r="BX72" s="1282" t="s">
        <v>548</v>
      </c>
      <c r="BY72" s="1282"/>
      <c r="BZ72" s="1282"/>
      <c r="CA72" s="1282"/>
      <c r="CB72" s="1282"/>
      <c r="CC72" s="1282"/>
      <c r="CD72" s="1282"/>
      <c r="CE72" s="1282"/>
      <c r="CF72" s="1282" t="s">
        <v>549</v>
      </c>
      <c r="CG72" s="1282"/>
      <c r="CH72" s="1282"/>
      <c r="CI72" s="1282"/>
      <c r="CJ72" s="1282"/>
      <c r="CK72" s="1282"/>
      <c r="CL72" s="1282"/>
      <c r="CM72" s="1282"/>
      <c r="CN72" s="1282" t="s">
        <v>550</v>
      </c>
      <c r="CO72" s="1282"/>
      <c r="CP72" s="1282"/>
      <c r="CQ72" s="1282"/>
      <c r="CR72" s="1282"/>
      <c r="CS72" s="1282"/>
      <c r="CT72" s="1282"/>
      <c r="CU72" s="1282"/>
      <c r="CV72" s="1282" t="s">
        <v>551</v>
      </c>
      <c r="CW72" s="1282"/>
      <c r="CX72" s="1282"/>
      <c r="CY72" s="1282"/>
      <c r="CZ72" s="1282"/>
      <c r="DA72" s="1282"/>
      <c r="DB72" s="1282"/>
      <c r="DC72" s="1282"/>
    </row>
    <row r="73" spans="2:107">
      <c r="B73" s="374"/>
      <c r="G73" s="1294"/>
      <c r="H73" s="1294"/>
      <c r="I73" s="1294"/>
      <c r="J73" s="1294"/>
      <c r="K73" s="1277"/>
      <c r="L73" s="1277"/>
      <c r="M73" s="1277"/>
      <c r="N73" s="1277"/>
      <c r="AM73" s="383"/>
      <c r="AN73" s="1281" t="s">
        <v>583</v>
      </c>
      <c r="AO73" s="1281"/>
      <c r="AP73" s="1281"/>
      <c r="AQ73" s="1281"/>
      <c r="AR73" s="1281"/>
      <c r="AS73" s="1281"/>
      <c r="AT73" s="1281"/>
      <c r="AU73" s="1281"/>
      <c r="AV73" s="1281"/>
      <c r="AW73" s="1281"/>
      <c r="AX73" s="1281"/>
      <c r="AY73" s="1281"/>
      <c r="AZ73" s="1281"/>
      <c r="BA73" s="1281"/>
      <c r="BB73" s="1281" t="s">
        <v>584</v>
      </c>
      <c r="BC73" s="1281"/>
      <c r="BD73" s="1281"/>
      <c r="BE73" s="1281"/>
      <c r="BF73" s="1281"/>
      <c r="BG73" s="1281"/>
      <c r="BH73" s="1281"/>
      <c r="BI73" s="1281"/>
      <c r="BJ73" s="1281"/>
      <c r="BK73" s="1281"/>
      <c r="BL73" s="1281"/>
      <c r="BM73" s="1281"/>
      <c r="BN73" s="1281"/>
      <c r="BO73" s="1281"/>
      <c r="BP73" s="1278">
        <v>107.3</v>
      </c>
      <c r="BQ73" s="1278"/>
      <c r="BR73" s="1278"/>
      <c r="BS73" s="1278"/>
      <c r="BT73" s="1278"/>
      <c r="BU73" s="1278"/>
      <c r="BV73" s="1278"/>
      <c r="BW73" s="1278"/>
      <c r="BX73" s="1278">
        <v>99.1</v>
      </c>
      <c r="BY73" s="1278"/>
      <c r="BZ73" s="1278"/>
      <c r="CA73" s="1278"/>
      <c r="CB73" s="1278"/>
      <c r="CC73" s="1278"/>
      <c r="CD73" s="1278"/>
      <c r="CE73" s="1278"/>
      <c r="CF73" s="1278">
        <v>94</v>
      </c>
      <c r="CG73" s="1278"/>
      <c r="CH73" s="1278"/>
      <c r="CI73" s="1278"/>
      <c r="CJ73" s="1278"/>
      <c r="CK73" s="1278"/>
      <c r="CL73" s="1278"/>
      <c r="CM73" s="1278"/>
      <c r="CN73" s="1278">
        <v>88.9</v>
      </c>
      <c r="CO73" s="1278"/>
      <c r="CP73" s="1278"/>
      <c r="CQ73" s="1278"/>
      <c r="CR73" s="1278"/>
      <c r="CS73" s="1278"/>
      <c r="CT73" s="1278"/>
      <c r="CU73" s="1278"/>
      <c r="CV73" s="1278">
        <v>78.8</v>
      </c>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588</v>
      </c>
      <c r="BC75" s="1281"/>
      <c r="BD75" s="1281"/>
      <c r="BE75" s="1281"/>
      <c r="BF75" s="1281"/>
      <c r="BG75" s="1281"/>
      <c r="BH75" s="1281"/>
      <c r="BI75" s="1281"/>
      <c r="BJ75" s="1281"/>
      <c r="BK75" s="1281"/>
      <c r="BL75" s="1281"/>
      <c r="BM75" s="1281"/>
      <c r="BN75" s="1281"/>
      <c r="BO75" s="1281"/>
      <c r="BP75" s="1278">
        <v>13.2</v>
      </c>
      <c r="BQ75" s="1278"/>
      <c r="BR75" s="1278"/>
      <c r="BS75" s="1278"/>
      <c r="BT75" s="1278"/>
      <c r="BU75" s="1278"/>
      <c r="BV75" s="1278"/>
      <c r="BW75" s="1278"/>
      <c r="BX75" s="1278">
        <v>10.9</v>
      </c>
      <c r="BY75" s="1278"/>
      <c r="BZ75" s="1278"/>
      <c r="CA75" s="1278"/>
      <c r="CB75" s="1278"/>
      <c r="CC75" s="1278"/>
      <c r="CD75" s="1278"/>
      <c r="CE75" s="1278"/>
      <c r="CF75" s="1278">
        <v>8.9</v>
      </c>
      <c r="CG75" s="1278"/>
      <c r="CH75" s="1278"/>
      <c r="CI75" s="1278"/>
      <c r="CJ75" s="1278"/>
      <c r="CK75" s="1278"/>
      <c r="CL75" s="1278"/>
      <c r="CM75" s="1278"/>
      <c r="CN75" s="1278">
        <v>7.4</v>
      </c>
      <c r="CO75" s="1278"/>
      <c r="CP75" s="1278"/>
      <c r="CQ75" s="1278"/>
      <c r="CR75" s="1278"/>
      <c r="CS75" s="1278"/>
      <c r="CT75" s="1278"/>
      <c r="CU75" s="1278"/>
      <c r="CV75" s="1278">
        <v>7.2</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586</v>
      </c>
      <c r="AO77" s="1282"/>
      <c r="AP77" s="1282"/>
      <c r="AQ77" s="1282"/>
      <c r="AR77" s="1282"/>
      <c r="AS77" s="1282"/>
      <c r="AT77" s="1282"/>
      <c r="AU77" s="1282"/>
      <c r="AV77" s="1282"/>
      <c r="AW77" s="1282"/>
      <c r="AX77" s="1282"/>
      <c r="AY77" s="1282"/>
      <c r="AZ77" s="1282"/>
      <c r="BA77" s="1282"/>
      <c r="BB77" s="1281" t="s">
        <v>584</v>
      </c>
      <c r="BC77" s="1281"/>
      <c r="BD77" s="1281"/>
      <c r="BE77" s="1281"/>
      <c r="BF77" s="1281"/>
      <c r="BG77" s="1281"/>
      <c r="BH77" s="1281"/>
      <c r="BI77" s="1281"/>
      <c r="BJ77" s="1281"/>
      <c r="BK77" s="1281"/>
      <c r="BL77" s="1281"/>
      <c r="BM77" s="1281"/>
      <c r="BN77" s="1281"/>
      <c r="BO77" s="1281"/>
      <c r="BP77" s="1278">
        <v>20.5</v>
      </c>
      <c r="BQ77" s="1278"/>
      <c r="BR77" s="1278"/>
      <c r="BS77" s="1278"/>
      <c r="BT77" s="1278"/>
      <c r="BU77" s="1278"/>
      <c r="BV77" s="1278"/>
      <c r="BW77" s="1278"/>
      <c r="BX77" s="1278">
        <v>17.899999999999999</v>
      </c>
      <c r="BY77" s="1278"/>
      <c r="BZ77" s="1278"/>
      <c r="CA77" s="1278"/>
      <c r="CB77" s="1278"/>
      <c r="CC77" s="1278"/>
      <c r="CD77" s="1278"/>
      <c r="CE77" s="1278"/>
      <c r="CF77" s="1278">
        <v>27</v>
      </c>
      <c r="CG77" s="1278"/>
      <c r="CH77" s="1278"/>
      <c r="CI77" s="1278"/>
      <c r="CJ77" s="1278"/>
      <c r="CK77" s="1278"/>
      <c r="CL77" s="1278"/>
      <c r="CM77" s="1278"/>
      <c r="CN77" s="1278">
        <v>25.4</v>
      </c>
      <c r="CO77" s="1278"/>
      <c r="CP77" s="1278"/>
      <c r="CQ77" s="1278"/>
      <c r="CR77" s="1278"/>
      <c r="CS77" s="1278"/>
      <c r="CT77" s="1278"/>
      <c r="CU77" s="1278"/>
      <c r="CV77" s="1278">
        <v>23.4</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588</v>
      </c>
      <c r="BC79" s="1281"/>
      <c r="BD79" s="1281"/>
      <c r="BE79" s="1281"/>
      <c r="BF79" s="1281"/>
      <c r="BG79" s="1281"/>
      <c r="BH79" s="1281"/>
      <c r="BI79" s="1281"/>
      <c r="BJ79" s="1281"/>
      <c r="BK79" s="1281"/>
      <c r="BL79" s="1281"/>
      <c r="BM79" s="1281"/>
      <c r="BN79" s="1281"/>
      <c r="BO79" s="1281"/>
      <c r="BP79" s="1278">
        <v>10.5</v>
      </c>
      <c r="BQ79" s="1278"/>
      <c r="BR79" s="1278"/>
      <c r="BS79" s="1278"/>
      <c r="BT79" s="1278"/>
      <c r="BU79" s="1278"/>
      <c r="BV79" s="1278"/>
      <c r="BW79" s="1278"/>
      <c r="BX79" s="1278">
        <v>9.5</v>
      </c>
      <c r="BY79" s="1278"/>
      <c r="BZ79" s="1278"/>
      <c r="CA79" s="1278"/>
      <c r="CB79" s="1278"/>
      <c r="CC79" s="1278"/>
      <c r="CD79" s="1278"/>
      <c r="CE79" s="1278"/>
      <c r="CF79" s="1278">
        <v>8.6999999999999993</v>
      </c>
      <c r="CG79" s="1278"/>
      <c r="CH79" s="1278"/>
      <c r="CI79" s="1278"/>
      <c r="CJ79" s="1278"/>
      <c r="CK79" s="1278"/>
      <c r="CL79" s="1278"/>
      <c r="CM79" s="1278"/>
      <c r="CN79" s="1278">
        <v>8.6</v>
      </c>
      <c r="CO79" s="1278"/>
      <c r="CP79" s="1278"/>
      <c r="CQ79" s="1278"/>
      <c r="CR79" s="1278"/>
      <c r="CS79" s="1278"/>
      <c r="CT79" s="1278"/>
      <c r="CU79" s="1278"/>
      <c r="CV79" s="1278">
        <v>8.5</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hTM93dO1lo8iy0tKD6lBWv9kKd/QBNXONeV+8MhOguYVnMnp6YClwvuvu2A3jJR3cEepC/BBdcfeiwI6aI8EA==" saltValue="EoG6DloTjPJcbT10ffSx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U8mpVYqTdXbVnOjdtgGrZ1MMz3IAANhEikWhXRA21QjJXNvb8Rg1L5Ap9rA8jq0vHl9qMGjAefw91PGlD22Vg==" saltValue="yp/BQRJvTf8xMvcoy83U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HGhai1ozdJAVjDIu6t9Q2qEaya4miW/JafbHclm82X68naF0k6QbqdYdieM4b4lllW+zy+ZfLJqfxhlNNgSHw==" saltValue="Lxihi+UWoy4iCP6pgKYv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94712</v>
      </c>
      <c r="E3" s="141"/>
      <c r="F3" s="142">
        <v>119674</v>
      </c>
      <c r="G3" s="143"/>
      <c r="H3" s="144"/>
    </row>
    <row r="4" spans="1:8">
      <c r="A4" s="145"/>
      <c r="B4" s="146"/>
      <c r="C4" s="147"/>
      <c r="D4" s="148">
        <v>20942</v>
      </c>
      <c r="E4" s="149"/>
      <c r="F4" s="150">
        <v>57803</v>
      </c>
      <c r="G4" s="151"/>
      <c r="H4" s="152"/>
    </row>
    <row r="5" spans="1:8">
      <c r="A5" s="133" t="s">
        <v>539</v>
      </c>
      <c r="B5" s="138"/>
      <c r="C5" s="139"/>
      <c r="D5" s="140">
        <v>132356</v>
      </c>
      <c r="E5" s="141"/>
      <c r="F5" s="142">
        <v>119685</v>
      </c>
      <c r="G5" s="143"/>
      <c r="H5" s="144"/>
    </row>
    <row r="6" spans="1:8">
      <c r="A6" s="145"/>
      <c r="B6" s="146"/>
      <c r="C6" s="147"/>
      <c r="D6" s="148">
        <v>64025</v>
      </c>
      <c r="E6" s="149"/>
      <c r="F6" s="150">
        <v>68464</v>
      </c>
      <c r="G6" s="151"/>
      <c r="H6" s="152"/>
    </row>
    <row r="7" spans="1:8">
      <c r="A7" s="133" t="s">
        <v>540</v>
      </c>
      <c r="B7" s="138"/>
      <c r="C7" s="139"/>
      <c r="D7" s="140">
        <v>113140</v>
      </c>
      <c r="E7" s="141"/>
      <c r="F7" s="142">
        <v>109920</v>
      </c>
      <c r="G7" s="143"/>
      <c r="H7" s="144"/>
    </row>
    <row r="8" spans="1:8">
      <c r="A8" s="145"/>
      <c r="B8" s="146"/>
      <c r="C8" s="147"/>
      <c r="D8" s="148">
        <v>55335</v>
      </c>
      <c r="E8" s="149"/>
      <c r="F8" s="150">
        <v>62739</v>
      </c>
      <c r="G8" s="151"/>
      <c r="H8" s="152"/>
    </row>
    <row r="9" spans="1:8">
      <c r="A9" s="133" t="s">
        <v>541</v>
      </c>
      <c r="B9" s="138"/>
      <c r="C9" s="139"/>
      <c r="D9" s="140">
        <v>129328</v>
      </c>
      <c r="E9" s="141"/>
      <c r="F9" s="142">
        <v>119882</v>
      </c>
      <c r="G9" s="143"/>
      <c r="H9" s="144"/>
    </row>
    <row r="10" spans="1:8">
      <c r="A10" s="145"/>
      <c r="B10" s="146"/>
      <c r="C10" s="147"/>
      <c r="D10" s="148">
        <v>72804</v>
      </c>
      <c r="E10" s="149"/>
      <c r="F10" s="150">
        <v>66481</v>
      </c>
      <c r="G10" s="151"/>
      <c r="H10" s="152"/>
    </row>
    <row r="11" spans="1:8">
      <c r="A11" s="133" t="s">
        <v>542</v>
      </c>
      <c r="B11" s="138"/>
      <c r="C11" s="139"/>
      <c r="D11" s="140">
        <v>88960</v>
      </c>
      <c r="E11" s="141"/>
      <c r="F11" s="142">
        <v>116162</v>
      </c>
      <c r="G11" s="143"/>
      <c r="H11" s="144"/>
    </row>
    <row r="12" spans="1:8">
      <c r="A12" s="145"/>
      <c r="B12" s="146"/>
      <c r="C12" s="153"/>
      <c r="D12" s="148">
        <v>34855</v>
      </c>
      <c r="E12" s="149"/>
      <c r="F12" s="150">
        <v>61562</v>
      </c>
      <c r="G12" s="151"/>
      <c r="H12" s="152"/>
    </row>
    <row r="13" spans="1:8">
      <c r="A13" s="133"/>
      <c r="B13" s="138"/>
      <c r="C13" s="154"/>
      <c r="D13" s="155">
        <v>111699</v>
      </c>
      <c r="E13" s="156"/>
      <c r="F13" s="157">
        <v>117065</v>
      </c>
      <c r="G13" s="158"/>
      <c r="H13" s="144"/>
    </row>
    <row r="14" spans="1:8">
      <c r="A14" s="145"/>
      <c r="B14" s="146"/>
      <c r="C14" s="147"/>
      <c r="D14" s="148">
        <v>49592</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2.02</v>
      </c>
      <c r="C19" s="159">
        <f>ROUND(VALUE(SUBSTITUTE(実質収支比率等に係る経年分析!G$48,"▲","-")),2)</f>
        <v>2.71</v>
      </c>
      <c r="D19" s="159">
        <f>ROUND(VALUE(SUBSTITUTE(実質収支比率等に係る経年分析!H$48,"▲","-")),2)</f>
        <v>2.27</v>
      </c>
      <c r="E19" s="159">
        <f>ROUND(VALUE(SUBSTITUTE(実質収支比率等に係る経年分析!I$48,"▲","-")),2)</f>
        <v>1.28</v>
      </c>
      <c r="F19" s="159">
        <f>ROUND(VALUE(SUBSTITUTE(実質収支比率等に係る経年分析!J$48,"▲","-")),2)</f>
        <v>1.24</v>
      </c>
    </row>
    <row r="20" spans="1:11">
      <c r="A20" s="159" t="s">
        <v>49</v>
      </c>
      <c r="B20" s="159">
        <f>ROUND(VALUE(SUBSTITUTE(実質収支比率等に係る経年分析!F$47,"▲","-")),2)</f>
        <v>22.87</v>
      </c>
      <c r="C20" s="159">
        <f>ROUND(VALUE(SUBSTITUTE(実質収支比率等に係る経年分析!G$47,"▲","-")),2)</f>
        <v>25.07</v>
      </c>
      <c r="D20" s="159">
        <f>ROUND(VALUE(SUBSTITUTE(実質収支比率等に係る経年分析!H$47,"▲","-")),2)</f>
        <v>26.12</v>
      </c>
      <c r="E20" s="159">
        <f>ROUND(VALUE(SUBSTITUTE(実質収支比率等に係る経年分析!I$47,"▲","-")),2)</f>
        <v>27.63</v>
      </c>
      <c r="F20" s="159">
        <f>ROUND(VALUE(SUBSTITUTE(実質収支比率等に係る経年分析!J$47,"▲","-")),2)</f>
        <v>28.59</v>
      </c>
    </row>
    <row r="21" spans="1:11">
      <c r="A21" s="159" t="s">
        <v>50</v>
      </c>
      <c r="B21" s="159">
        <f>IF(ISNUMBER(VALUE(SUBSTITUTE(実質収支比率等に係る経年分析!F$49,"▲","-"))),ROUND(VALUE(SUBSTITUTE(実質収支比率等に係る経年分析!F$49,"▲","-")),2),NA())</f>
        <v>3.16</v>
      </c>
      <c r="C21" s="159">
        <f>IF(ISNUMBER(VALUE(SUBSTITUTE(実質収支比率等に係る経年分析!G$49,"▲","-"))),ROUND(VALUE(SUBSTITUTE(実質収支比率等に係る経年分析!G$49,"▲","-")),2),NA())</f>
        <v>1.71</v>
      </c>
      <c r="D21" s="159">
        <f>IF(ISNUMBER(VALUE(SUBSTITUTE(実質収支比率等に係る経年分析!H$49,"▲","-"))),ROUND(VALUE(SUBSTITUTE(実質収支比率等に係る経年分析!H$49,"▲","-")),2),NA())</f>
        <v>2.2400000000000002</v>
      </c>
      <c r="E21" s="159">
        <f>IF(ISNUMBER(VALUE(SUBSTITUTE(実質収支比率等に係る経年分析!I$49,"▲","-"))),ROUND(VALUE(SUBSTITUTE(実質収支比率等に係る経年分析!I$49,"▲","-")),2),NA())</f>
        <v>2.59</v>
      </c>
      <c r="F21" s="159">
        <f>IF(ISNUMBER(VALUE(SUBSTITUTE(実質収支比率等に係る経年分析!J$49,"▲","-"))),ROUND(VALUE(SUBSTITUTE(実質収支比率等に係る経年分析!J$49,"▲","-")),2),NA())</f>
        <v>6.09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0.56999999999999995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2.0099999999999998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8.0500000000000007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10.38</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23.11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749</v>
      </c>
      <c r="E42" s="161"/>
      <c r="F42" s="161"/>
      <c r="G42" s="161">
        <f>'実質公債費比率（分子）の構造'!L$52</f>
        <v>780</v>
      </c>
      <c r="H42" s="161"/>
      <c r="I42" s="161"/>
      <c r="J42" s="161">
        <f>'実質公債費比率（分子）の構造'!M$52</f>
        <v>772</v>
      </c>
      <c r="K42" s="161"/>
      <c r="L42" s="161"/>
      <c r="M42" s="161">
        <f>'実質公債費比率（分子）の構造'!N$52</f>
        <v>799</v>
      </c>
      <c r="N42" s="161"/>
      <c r="O42" s="161"/>
      <c r="P42" s="161">
        <f>'実質公債費比率（分子）の構造'!O$52</f>
        <v>790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25</v>
      </c>
      <c r="C45" s="161"/>
      <c r="D45" s="161"/>
      <c r="E45" s="161">
        <f>'実質公債費比率（分子）の構造'!L$49</f>
        <v>36</v>
      </c>
      <c r="F45" s="161"/>
      <c r="G45" s="161"/>
      <c r="H45" s="161">
        <f>'実質公債費比率（分子）の構造'!M$49</f>
        <v>68</v>
      </c>
      <c r="I45" s="161"/>
      <c r="J45" s="161"/>
      <c r="K45" s="161">
        <f>'実質公債費比率（分子）の構造'!N$49</f>
        <v>69</v>
      </c>
      <c r="L45" s="161"/>
      <c r="M45" s="161"/>
      <c r="N45" s="161">
        <f>'実質公債費比率（分子）の構造'!O$49</f>
        <v>79</v>
      </c>
      <c r="O45" s="161"/>
      <c r="P45" s="161"/>
    </row>
    <row r="46" spans="1:16">
      <c r="A46" s="161" t="s">
        <v>61</v>
      </c>
      <c r="B46" s="161">
        <f>'実質公債費比率（分子）の構造'!K$48</f>
        <v>351</v>
      </c>
      <c r="C46" s="161"/>
      <c r="D46" s="161"/>
      <c r="E46" s="161">
        <f>'実質公債費比率（分子）の構造'!L$48</f>
        <v>359</v>
      </c>
      <c r="F46" s="161"/>
      <c r="G46" s="161"/>
      <c r="H46" s="161">
        <f>'実質公債費比率（分子）の構造'!M$48</f>
        <v>264</v>
      </c>
      <c r="I46" s="161"/>
      <c r="J46" s="161"/>
      <c r="K46" s="161">
        <f>'実質公債費比率（分子）の構造'!N$48</f>
        <v>266</v>
      </c>
      <c r="L46" s="161"/>
      <c r="M46" s="161"/>
      <c r="N46" s="161">
        <f>'実質公債費比率（分子）の構造'!O$48</f>
        <v>293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740</v>
      </c>
      <c r="C49" s="161"/>
      <c r="D49" s="161"/>
      <c r="E49" s="161">
        <f>'実質公債費比率（分子）の構造'!L$45</f>
        <v>674</v>
      </c>
      <c r="F49" s="161"/>
      <c r="G49" s="161"/>
      <c r="H49" s="161">
        <f>'実質公債費比率（分子）の構造'!M$45</f>
        <v>658</v>
      </c>
      <c r="I49" s="161"/>
      <c r="J49" s="161"/>
      <c r="K49" s="161">
        <f>'実質公債費比率（分子）の構造'!N$45</f>
        <v>689</v>
      </c>
      <c r="L49" s="161"/>
      <c r="M49" s="161"/>
      <c r="N49" s="161">
        <f>'実質公債費比率（分子）の構造'!O$45</f>
        <v>680</v>
      </c>
      <c r="O49" s="161"/>
      <c r="P49" s="161"/>
    </row>
    <row r="50" spans="1:16">
      <c r="A50" s="161" t="s">
        <v>65</v>
      </c>
      <c r="B50" s="161" t="e">
        <f>NA()</f>
        <v>#N/A</v>
      </c>
      <c r="C50" s="161">
        <f>IF(ISNUMBER('実質公債費比率（分子）の構造'!K$53),'実質公債費比率（分子）の構造'!K$53,NA())</f>
        <v>367</v>
      </c>
      <c r="D50" s="161" t="e">
        <f>NA()</f>
        <v>#N/A</v>
      </c>
      <c r="E50" s="161" t="e">
        <f>NA()</f>
        <v>#N/A</v>
      </c>
      <c r="F50" s="161">
        <f>IF(ISNUMBER('実質公債費比率（分子）の構造'!L$53),'実質公債費比率（分子）の構造'!L$53,NA())</f>
        <v>289</v>
      </c>
      <c r="G50" s="161" t="e">
        <f>NA()</f>
        <v>#N/A</v>
      </c>
      <c r="H50" s="161" t="e">
        <f>NA()</f>
        <v>#N/A</v>
      </c>
      <c r="I50" s="161">
        <f>IF(ISNUMBER('実質公債費比率（分子）の構造'!M$53),'実質公債費比率（分子）の構造'!M$53,NA())</f>
        <v>218</v>
      </c>
      <c r="J50" s="161" t="e">
        <f>NA()</f>
        <v>#N/A</v>
      </c>
      <c r="K50" s="161" t="e">
        <f>NA()</f>
        <v>#N/A</v>
      </c>
      <c r="L50" s="161">
        <f>IF(ISNUMBER('実質公債費比率（分子）の構造'!N$53),'実質公債費比率（分子）の構造'!N$53,NA())</f>
        <v>225</v>
      </c>
      <c r="M50" s="161" t="e">
        <f>NA()</f>
        <v>#N/A</v>
      </c>
      <c r="N50" s="161" t="e">
        <f>NA()</f>
        <v>#N/A</v>
      </c>
      <c r="O50" s="161">
        <f>IF(ISNUMBER('実質公債費比率（分子）の構造'!O$53),'実質公債費比率（分子）の構造'!O$53,NA())</f>
        <v>262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7142</v>
      </c>
      <c r="E56" s="160"/>
      <c r="F56" s="160"/>
      <c r="G56" s="160">
        <f>'将来負担比率（分子）の構造'!J$52</f>
        <v>7315</v>
      </c>
      <c r="H56" s="160"/>
      <c r="I56" s="160"/>
      <c r="J56" s="160">
        <f>'将来負担比率（分子）の構造'!K$52</f>
        <v>7268</v>
      </c>
      <c r="K56" s="160"/>
      <c r="L56" s="160"/>
      <c r="M56" s="160">
        <f>'将来負担比率（分子）の構造'!L$52</f>
        <v>7293</v>
      </c>
      <c r="N56" s="160"/>
      <c r="O56" s="160"/>
      <c r="P56" s="160">
        <f>'将来負担比率（分子）の構造'!M$52</f>
        <v>7005</v>
      </c>
    </row>
    <row r="57" spans="1:16">
      <c r="A57" s="160" t="s">
        <v>36</v>
      </c>
      <c r="B57" s="160"/>
      <c r="C57" s="160"/>
      <c r="D57" s="160">
        <f>'将来負担比率（分子）の構造'!I$51</f>
        <v>632</v>
      </c>
      <c r="E57" s="160"/>
      <c r="F57" s="160"/>
      <c r="G57" s="160">
        <f>'将来負担比率（分子）の構造'!J$51</f>
        <v>615</v>
      </c>
      <c r="H57" s="160"/>
      <c r="I57" s="160"/>
      <c r="J57" s="160">
        <f>'将来負担比率（分子）の構造'!K$51</f>
        <v>573</v>
      </c>
      <c r="K57" s="160"/>
      <c r="L57" s="160"/>
      <c r="M57" s="160">
        <f>'将来負担比率（分子）の構造'!L$51</f>
        <v>577</v>
      </c>
      <c r="N57" s="160"/>
      <c r="O57" s="160"/>
      <c r="P57" s="160">
        <f>'将来負担比率（分子）の構造'!M$51</f>
        <v>764</v>
      </c>
    </row>
    <row r="58" spans="1:16">
      <c r="A58" s="160" t="s">
        <v>35</v>
      </c>
      <c r="B58" s="160"/>
      <c r="C58" s="160"/>
      <c r="D58" s="160">
        <f>'将来負担比率（分子）の構造'!I$50</f>
        <v>918</v>
      </c>
      <c r="E58" s="160"/>
      <c r="F58" s="160"/>
      <c r="G58" s="160">
        <f>'将来負担比率（分子）の構造'!J$50</f>
        <v>1098</v>
      </c>
      <c r="H58" s="160"/>
      <c r="I58" s="160"/>
      <c r="J58" s="160">
        <f>'将来負担比率（分子）の構造'!K$50</f>
        <v>1333</v>
      </c>
      <c r="K58" s="160"/>
      <c r="L58" s="160"/>
      <c r="M58" s="160">
        <f>'将来負担比率（分子）の構造'!L$50</f>
        <v>1466</v>
      </c>
      <c r="N58" s="160"/>
      <c r="O58" s="160"/>
      <c r="P58" s="160">
        <f>'将来負担比率（分子）の構造'!M$50</f>
        <v>1381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1145</v>
      </c>
      <c r="C62" s="160"/>
      <c r="D62" s="160"/>
      <c r="E62" s="160">
        <f>'将来負担比率（分子）の構造'!J$45</f>
        <v>1041</v>
      </c>
      <c r="F62" s="160"/>
      <c r="G62" s="160"/>
      <c r="H62" s="160">
        <f>'将来負担比率（分子）の構造'!K$45</f>
        <v>911</v>
      </c>
      <c r="I62" s="160"/>
      <c r="J62" s="160"/>
      <c r="K62" s="160">
        <f>'将来負担比率（分子）の構造'!L$45</f>
        <v>885</v>
      </c>
      <c r="L62" s="160"/>
      <c r="M62" s="160"/>
      <c r="N62" s="160">
        <f>'将来負担比率（分子）の構造'!M$45</f>
        <v>838</v>
      </c>
      <c r="O62" s="160"/>
      <c r="P62" s="160"/>
    </row>
    <row r="63" spans="1:16">
      <c r="A63" s="160" t="s">
        <v>28</v>
      </c>
      <c r="B63" s="160">
        <f>'将来負担比率（分子）の構造'!I$44</f>
        <v>637</v>
      </c>
      <c r="C63" s="160"/>
      <c r="D63" s="160"/>
      <c r="E63" s="160">
        <f>'将来負担比率（分子）の構造'!J$44</f>
        <v>717</v>
      </c>
      <c r="F63" s="160"/>
      <c r="G63" s="160"/>
      <c r="H63" s="160">
        <f>'将来負担比率（分子）の構造'!K$44</f>
        <v>748</v>
      </c>
      <c r="I63" s="160"/>
      <c r="J63" s="160"/>
      <c r="K63" s="160">
        <f>'将来負担比率（分子）の構造'!L$44</f>
        <v>675</v>
      </c>
      <c r="L63" s="160"/>
      <c r="M63" s="160"/>
      <c r="N63" s="160">
        <f>'将来負担比率（分子）の構造'!M$44</f>
        <v>597</v>
      </c>
      <c r="O63" s="160"/>
      <c r="P63" s="160"/>
    </row>
    <row r="64" spans="1:16">
      <c r="A64" s="160" t="s">
        <v>27</v>
      </c>
      <c r="B64" s="160">
        <f>'将来負担比率（分子）の構造'!I$43</f>
        <v>3781</v>
      </c>
      <c r="C64" s="160"/>
      <c r="D64" s="160"/>
      <c r="E64" s="160">
        <f>'将来負担比率（分子）の構造'!J$43</f>
        <v>3611</v>
      </c>
      <c r="F64" s="160"/>
      <c r="G64" s="160"/>
      <c r="H64" s="160">
        <f>'将来負担比率（分子）の構造'!K$43</f>
        <v>3537</v>
      </c>
      <c r="I64" s="160"/>
      <c r="J64" s="160"/>
      <c r="K64" s="160">
        <f>'将来負担比率（分子）の構造'!L$43</f>
        <v>3348</v>
      </c>
      <c r="L64" s="160"/>
      <c r="M64" s="160"/>
      <c r="N64" s="160">
        <f>'将来負担比率（分子）の構造'!M$43</f>
        <v>3159</v>
      </c>
      <c r="O64" s="160"/>
      <c r="P64" s="160"/>
    </row>
    <row r="65" spans="1:16">
      <c r="A65" s="160" t="s">
        <v>26</v>
      </c>
      <c r="B65" s="160">
        <f>'将来負担比率（分子）の構造'!I$42</f>
        <v>53</v>
      </c>
      <c r="C65" s="160"/>
      <c r="D65" s="160"/>
      <c r="E65" s="160">
        <f>'将来負担比率（分子）の構造'!J$42</f>
        <v>34</v>
      </c>
      <c r="F65" s="160"/>
      <c r="G65" s="160"/>
      <c r="H65" s="160">
        <f>'将来負担比率（分子）の構造'!K$42</f>
        <v>132</v>
      </c>
      <c r="I65" s="160"/>
      <c r="J65" s="160"/>
      <c r="K65" s="160">
        <f>'将来負担比率（分子）の構造'!L$42</f>
        <v>121</v>
      </c>
      <c r="L65" s="160"/>
      <c r="M65" s="160"/>
      <c r="N65" s="160">
        <f>'将来負担比率（分子）の構造'!M$42</f>
        <v>100</v>
      </c>
      <c r="O65" s="160"/>
      <c r="P65" s="160"/>
    </row>
    <row r="66" spans="1:16">
      <c r="A66" s="160" t="s">
        <v>25</v>
      </c>
      <c r="B66" s="160">
        <f>'将来負担比率（分子）の構造'!I$41</f>
        <v>6586</v>
      </c>
      <c r="C66" s="160"/>
      <c r="D66" s="160"/>
      <c r="E66" s="160">
        <f>'将来負担比率（分子）の構造'!J$41</f>
        <v>6814</v>
      </c>
      <c r="F66" s="160"/>
      <c r="G66" s="160"/>
      <c r="H66" s="160">
        <f>'将来負担比率（分子）の構造'!K$41</f>
        <v>6950</v>
      </c>
      <c r="I66" s="160"/>
      <c r="J66" s="160"/>
      <c r="K66" s="160">
        <f>'将来負担比率（分子）の構造'!L$41</f>
        <v>7196</v>
      </c>
      <c r="L66" s="160"/>
      <c r="M66" s="160"/>
      <c r="N66" s="160">
        <f>'将来負担比率（分子）の構造'!M$41</f>
        <v>6980</v>
      </c>
      <c r="O66" s="160"/>
      <c r="P66" s="160"/>
    </row>
    <row r="67" spans="1:16">
      <c r="A67" s="160" t="s">
        <v>69</v>
      </c>
      <c r="B67" s="160" t="e">
        <f>NA()</f>
        <v>#N/A</v>
      </c>
      <c r="C67" s="160">
        <f>IF(ISNUMBER('将来負担比率（分子）の構造'!I$53), IF('将来負担比率（分子）の構造'!I$53 &lt; 0, 0, '将来負担比率（分子）の構造'!I$53), NA())</f>
        <v>3511</v>
      </c>
      <c r="D67" s="160" t="e">
        <f>NA()</f>
        <v>#N/A</v>
      </c>
      <c r="E67" s="160" t="e">
        <f>NA()</f>
        <v>#N/A</v>
      </c>
      <c r="F67" s="160">
        <f>IF(ISNUMBER('将来負担比率（分子）の構造'!J$53), IF('将来負担比率（分子）の構造'!J$53 &lt; 0, 0, '将来負担比率（分子）の構造'!J$53), NA())</f>
        <v>3189</v>
      </c>
      <c r="G67" s="160" t="e">
        <f>NA()</f>
        <v>#N/A</v>
      </c>
      <c r="H67" s="160" t="e">
        <f>NA()</f>
        <v>#N/A</v>
      </c>
      <c r="I67" s="160">
        <f>IF(ISNUMBER('将来負担比率（分子）の構造'!K$53), IF('将来負担比率（分子）の構造'!K$53 &lt; 0, 0, '将来負担比率（分子）の構造'!K$53), NA())</f>
        <v>3103</v>
      </c>
      <c r="J67" s="160" t="e">
        <f>NA()</f>
        <v>#N/A</v>
      </c>
      <c r="K67" s="160" t="e">
        <f>NA()</f>
        <v>#N/A</v>
      </c>
      <c r="L67" s="160">
        <f>IF(ISNUMBER('将来負担比率（分子）の構造'!L$53), IF('将来負担比率（分子）の構造'!L$53 &lt; 0, 0, '将来負担比率（分子）の構造'!L$53), NA())</f>
        <v>2888</v>
      </c>
      <c r="M67" s="160" t="e">
        <f>NA()</f>
        <v>#N/A</v>
      </c>
      <c r="N67" s="160" t="e">
        <f>NA()</f>
        <v>#N/A</v>
      </c>
      <c r="O67" s="160">
        <f>IF(ISNUMBER('将来負担比率（分子）の構造'!M$53), IF('将来負担比率（分子）の構造'!M$53 &lt; 0, 0, '将来負担比率（分子）の構造'!M$53), NA())</f>
        <v>2524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1051</v>
      </c>
      <c r="C72" s="164">
        <f>基金残高に係る経年分析!G55</f>
        <v>1101</v>
      </c>
      <c r="D72" s="164">
        <f>基金残高に係る経年分析!H55</f>
        <v>1128</v>
      </c>
    </row>
    <row r="73" spans="1:16">
      <c r="A73" s="163" t="s">
        <v>72</v>
      </c>
      <c r="B73" s="164">
        <f>基金残高に係る経年分析!F56</f>
        <v>273</v>
      </c>
      <c r="C73" s="164">
        <f>基金残高に係る経年分析!G56</f>
        <v>353</v>
      </c>
      <c r="D73" s="164">
        <f>基金残高に係る経年分析!H56</f>
        <v>241</v>
      </c>
    </row>
    <row r="74" spans="1:16">
      <c r="A74" s="163" t="s">
        <v>73</v>
      </c>
      <c r="B74" s="164">
        <f>基金残高に係る経年分析!F57</f>
        <v>1144</v>
      </c>
      <c r="C74" s="164">
        <f>基金残高に係る経年分析!G57</f>
        <v>1424</v>
      </c>
      <c r="D74" s="164">
        <f>基金残高に係る経年分析!H57</f>
        <v>1701</v>
      </c>
    </row>
  </sheetData>
  <sheetProtection algorithmName="SHA-512" hashValue="o0AqxON4OknmONX4jaBTTNr9KnyD5IQ5ugm0C2P4Ale9WPd9OOOZggBxZAbxGmaebm0UUBxtQEDlCWwdsxQm+A==" saltValue="QwGpc14sw98Ss225cfIO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213</v>
      </c>
      <c r="DI1" s="774"/>
      <c r="DJ1" s="774"/>
      <c r="DK1" s="774"/>
      <c r="DL1" s="774"/>
      <c r="DM1" s="774"/>
      <c r="DN1" s="775"/>
      <c r="DO1" s="205"/>
      <c r="DP1" s="773" t="s">
        <v>214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219</v>
      </c>
      <c r="S4" s="716"/>
      <c r="T4" s="716"/>
      <c r="U4" s="716"/>
      <c r="V4" s="716"/>
      <c r="W4" s="716"/>
      <c r="X4" s="716"/>
      <c r="Y4" s="717"/>
      <c r="Z4" s="715" t="s">
        <v>220</v>
      </c>
      <c r="AA4" s="716"/>
      <c r="AB4" s="716"/>
      <c r="AC4" s="717"/>
      <c r="AD4" s="715" t="s">
        <v>221</v>
      </c>
      <c r="AE4" s="716"/>
      <c r="AF4" s="716"/>
      <c r="AG4" s="716"/>
      <c r="AH4" s="716"/>
      <c r="AI4" s="716"/>
      <c r="AJ4" s="716"/>
      <c r="AK4" s="717"/>
      <c r="AL4" s="715" t="s">
        <v>220</v>
      </c>
      <c r="AM4" s="716"/>
      <c r="AN4" s="716"/>
      <c r="AO4" s="717"/>
      <c r="AP4" s="776" t="s">
        <v>222</v>
      </c>
      <c r="AQ4" s="776"/>
      <c r="AR4" s="776"/>
      <c r="AS4" s="776"/>
      <c r="AT4" s="776"/>
      <c r="AU4" s="776"/>
      <c r="AV4" s="776"/>
      <c r="AW4" s="776"/>
      <c r="AX4" s="776"/>
      <c r="AY4" s="776"/>
      <c r="AZ4" s="776"/>
      <c r="BA4" s="776"/>
      <c r="BB4" s="776"/>
      <c r="BC4" s="776"/>
      <c r="BD4" s="776"/>
      <c r="BE4" s="776"/>
      <c r="BF4" s="776"/>
      <c r="BG4" s="776" t="s">
        <v>223</v>
      </c>
      <c r="BH4" s="776"/>
      <c r="BI4" s="776"/>
      <c r="BJ4" s="776"/>
      <c r="BK4" s="776"/>
      <c r="BL4" s="776"/>
      <c r="BM4" s="776"/>
      <c r="BN4" s="776"/>
      <c r="BO4" s="776" t="s">
        <v>220</v>
      </c>
      <c r="BP4" s="776"/>
      <c r="BQ4" s="776"/>
      <c r="BR4" s="776"/>
      <c r="BS4" s="776" t="s">
        <v>224</v>
      </c>
      <c r="BT4" s="776"/>
      <c r="BU4" s="776"/>
      <c r="BV4" s="776"/>
      <c r="BW4" s="776"/>
      <c r="BX4" s="776"/>
      <c r="BY4" s="776"/>
      <c r="BZ4" s="776"/>
      <c r="CA4" s="776"/>
      <c r="CB4" s="776"/>
      <c r="CD4" s="758" t="s">
        <v>225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226</v>
      </c>
      <c r="C5" s="741"/>
      <c r="D5" s="741"/>
      <c r="E5" s="741"/>
      <c r="F5" s="741"/>
      <c r="G5" s="741"/>
      <c r="H5" s="741"/>
      <c r="I5" s="741"/>
      <c r="J5" s="741"/>
      <c r="K5" s="741"/>
      <c r="L5" s="741"/>
      <c r="M5" s="741"/>
      <c r="N5" s="741"/>
      <c r="O5" s="741"/>
      <c r="P5" s="741"/>
      <c r="Q5" s="742"/>
      <c r="R5" s="706">
        <v>959352</v>
      </c>
      <c r="S5" s="707"/>
      <c r="T5" s="707"/>
      <c r="U5" s="707"/>
      <c r="V5" s="707"/>
      <c r="W5" s="707"/>
      <c r="X5" s="707"/>
      <c r="Y5" s="753"/>
      <c r="Z5" s="771">
        <v>15</v>
      </c>
      <c r="AA5" s="771"/>
      <c r="AB5" s="771"/>
      <c r="AC5" s="771"/>
      <c r="AD5" s="772">
        <v>924250</v>
      </c>
      <c r="AE5" s="772"/>
      <c r="AF5" s="772"/>
      <c r="AG5" s="772"/>
      <c r="AH5" s="772"/>
      <c r="AI5" s="772"/>
      <c r="AJ5" s="772"/>
      <c r="AK5" s="772"/>
      <c r="AL5" s="754">
        <v>24.3</v>
      </c>
      <c r="AM5" s="723"/>
      <c r="AN5" s="723"/>
      <c r="AO5" s="755"/>
      <c r="AP5" s="740" t="s">
        <v>227</v>
      </c>
      <c r="AQ5" s="741"/>
      <c r="AR5" s="741"/>
      <c r="AS5" s="741"/>
      <c r="AT5" s="741"/>
      <c r="AU5" s="741"/>
      <c r="AV5" s="741"/>
      <c r="AW5" s="741"/>
      <c r="AX5" s="741"/>
      <c r="AY5" s="741"/>
      <c r="AZ5" s="741"/>
      <c r="BA5" s="741"/>
      <c r="BB5" s="741"/>
      <c r="BC5" s="741"/>
      <c r="BD5" s="741"/>
      <c r="BE5" s="741"/>
      <c r="BF5" s="742"/>
      <c r="BG5" s="641">
        <v>945821</v>
      </c>
      <c r="BH5" s="644"/>
      <c r="BI5" s="644"/>
      <c r="BJ5" s="644"/>
      <c r="BK5" s="644"/>
      <c r="BL5" s="644"/>
      <c r="BM5" s="644"/>
      <c r="BN5" s="645"/>
      <c r="BO5" s="703">
        <v>98.6</v>
      </c>
      <c r="BP5" s="703"/>
      <c r="BQ5" s="703"/>
      <c r="BR5" s="703"/>
      <c r="BS5" s="704">
        <v>60166</v>
      </c>
      <c r="BT5" s="704"/>
      <c r="BU5" s="704"/>
      <c r="BV5" s="704"/>
      <c r="BW5" s="704"/>
      <c r="BX5" s="704"/>
      <c r="BY5" s="704"/>
      <c r="BZ5" s="704"/>
      <c r="CA5" s="704"/>
      <c r="CB5" s="745"/>
      <c r="CD5" s="758" t="s">
        <v>222</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220</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c r="B6" s="638" t="s">
        <v>231</v>
      </c>
      <c r="C6" s="639"/>
      <c r="D6" s="639"/>
      <c r="E6" s="639"/>
      <c r="F6" s="639"/>
      <c r="G6" s="639"/>
      <c r="H6" s="639"/>
      <c r="I6" s="639"/>
      <c r="J6" s="639"/>
      <c r="K6" s="639"/>
      <c r="L6" s="639"/>
      <c r="M6" s="639"/>
      <c r="N6" s="639"/>
      <c r="O6" s="639"/>
      <c r="P6" s="639"/>
      <c r="Q6" s="640"/>
      <c r="R6" s="641">
        <v>71182</v>
      </c>
      <c r="S6" s="644"/>
      <c r="T6" s="644"/>
      <c r="U6" s="644"/>
      <c r="V6" s="644"/>
      <c r="W6" s="644"/>
      <c r="X6" s="644"/>
      <c r="Y6" s="645"/>
      <c r="Z6" s="703">
        <v>1.1000000000000001</v>
      </c>
      <c r="AA6" s="703"/>
      <c r="AB6" s="703"/>
      <c r="AC6" s="703"/>
      <c r="AD6" s="704">
        <v>71182</v>
      </c>
      <c r="AE6" s="704"/>
      <c r="AF6" s="704"/>
      <c r="AG6" s="704"/>
      <c r="AH6" s="704"/>
      <c r="AI6" s="704"/>
      <c r="AJ6" s="704"/>
      <c r="AK6" s="704"/>
      <c r="AL6" s="646">
        <v>1.9</v>
      </c>
      <c r="AM6" s="647"/>
      <c r="AN6" s="647"/>
      <c r="AO6" s="705"/>
      <c r="AP6" s="638" t="s">
        <v>232</v>
      </c>
      <c r="AQ6" s="639"/>
      <c r="AR6" s="639"/>
      <c r="AS6" s="639"/>
      <c r="AT6" s="639"/>
      <c r="AU6" s="639"/>
      <c r="AV6" s="639"/>
      <c r="AW6" s="639"/>
      <c r="AX6" s="639"/>
      <c r="AY6" s="639"/>
      <c r="AZ6" s="639"/>
      <c r="BA6" s="639"/>
      <c r="BB6" s="639"/>
      <c r="BC6" s="639"/>
      <c r="BD6" s="639"/>
      <c r="BE6" s="639"/>
      <c r="BF6" s="640"/>
      <c r="BG6" s="641">
        <v>945821</v>
      </c>
      <c r="BH6" s="644"/>
      <c r="BI6" s="644"/>
      <c r="BJ6" s="644"/>
      <c r="BK6" s="644"/>
      <c r="BL6" s="644"/>
      <c r="BM6" s="644"/>
      <c r="BN6" s="645"/>
      <c r="BO6" s="703">
        <v>98.6</v>
      </c>
      <c r="BP6" s="703"/>
      <c r="BQ6" s="703"/>
      <c r="BR6" s="703"/>
      <c r="BS6" s="704">
        <v>60166</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63833</v>
      </c>
      <c r="CS6" s="644"/>
      <c r="CT6" s="644"/>
      <c r="CU6" s="644"/>
      <c r="CV6" s="644"/>
      <c r="CW6" s="644"/>
      <c r="CX6" s="644"/>
      <c r="CY6" s="645"/>
      <c r="CZ6" s="754">
        <v>1</v>
      </c>
      <c r="DA6" s="723"/>
      <c r="DB6" s="723"/>
      <c r="DC6" s="757"/>
      <c r="DD6" s="649" t="s">
        <v>178</v>
      </c>
      <c r="DE6" s="644"/>
      <c r="DF6" s="644"/>
      <c r="DG6" s="644"/>
      <c r="DH6" s="644"/>
      <c r="DI6" s="644"/>
      <c r="DJ6" s="644"/>
      <c r="DK6" s="644"/>
      <c r="DL6" s="644"/>
      <c r="DM6" s="644"/>
      <c r="DN6" s="644"/>
      <c r="DO6" s="644"/>
      <c r="DP6" s="645"/>
      <c r="DQ6" s="649">
        <v>63833</v>
      </c>
      <c r="DR6" s="644"/>
      <c r="DS6" s="644"/>
      <c r="DT6" s="644"/>
      <c r="DU6" s="644"/>
      <c r="DV6" s="644"/>
      <c r="DW6" s="644"/>
      <c r="DX6" s="644"/>
      <c r="DY6" s="644"/>
      <c r="DZ6" s="644"/>
      <c r="EA6" s="644"/>
      <c r="EB6" s="644"/>
      <c r="EC6" s="684"/>
    </row>
    <row r="7" spans="2:143" ht="11.25" customHeight="1">
      <c r="B7" s="638" t="s">
        <v>234</v>
      </c>
      <c r="C7" s="639"/>
      <c r="D7" s="639"/>
      <c r="E7" s="639"/>
      <c r="F7" s="639"/>
      <c r="G7" s="639"/>
      <c r="H7" s="639"/>
      <c r="I7" s="639"/>
      <c r="J7" s="639"/>
      <c r="K7" s="639"/>
      <c r="L7" s="639"/>
      <c r="M7" s="639"/>
      <c r="N7" s="639"/>
      <c r="O7" s="639"/>
      <c r="P7" s="639"/>
      <c r="Q7" s="640"/>
      <c r="R7" s="641">
        <v>1558</v>
      </c>
      <c r="S7" s="644"/>
      <c r="T7" s="644"/>
      <c r="U7" s="644"/>
      <c r="V7" s="644"/>
      <c r="W7" s="644"/>
      <c r="X7" s="644"/>
      <c r="Y7" s="645"/>
      <c r="Z7" s="703">
        <v>0</v>
      </c>
      <c r="AA7" s="703"/>
      <c r="AB7" s="703"/>
      <c r="AC7" s="703"/>
      <c r="AD7" s="704">
        <v>1558</v>
      </c>
      <c r="AE7" s="704"/>
      <c r="AF7" s="704"/>
      <c r="AG7" s="704"/>
      <c r="AH7" s="704"/>
      <c r="AI7" s="704"/>
      <c r="AJ7" s="704"/>
      <c r="AK7" s="704"/>
      <c r="AL7" s="646">
        <v>0</v>
      </c>
      <c r="AM7" s="647"/>
      <c r="AN7" s="647"/>
      <c r="AO7" s="705"/>
      <c r="AP7" s="638" t="s">
        <v>235</v>
      </c>
      <c r="AQ7" s="639"/>
      <c r="AR7" s="639"/>
      <c r="AS7" s="639"/>
      <c r="AT7" s="639"/>
      <c r="AU7" s="639"/>
      <c r="AV7" s="639"/>
      <c r="AW7" s="639"/>
      <c r="AX7" s="639"/>
      <c r="AY7" s="639"/>
      <c r="AZ7" s="639"/>
      <c r="BA7" s="639"/>
      <c r="BB7" s="639"/>
      <c r="BC7" s="639"/>
      <c r="BD7" s="639"/>
      <c r="BE7" s="639"/>
      <c r="BF7" s="640"/>
      <c r="BG7" s="641">
        <v>362052</v>
      </c>
      <c r="BH7" s="644"/>
      <c r="BI7" s="644"/>
      <c r="BJ7" s="644"/>
      <c r="BK7" s="644"/>
      <c r="BL7" s="644"/>
      <c r="BM7" s="644"/>
      <c r="BN7" s="645"/>
      <c r="BO7" s="703">
        <v>37.700000000000003</v>
      </c>
      <c r="BP7" s="703"/>
      <c r="BQ7" s="703"/>
      <c r="BR7" s="703"/>
      <c r="BS7" s="704">
        <v>7671</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1285871</v>
      </c>
      <c r="CS7" s="644"/>
      <c r="CT7" s="644"/>
      <c r="CU7" s="644"/>
      <c r="CV7" s="644"/>
      <c r="CW7" s="644"/>
      <c r="CX7" s="644"/>
      <c r="CY7" s="645"/>
      <c r="CZ7" s="703">
        <v>20.3</v>
      </c>
      <c r="DA7" s="703"/>
      <c r="DB7" s="703"/>
      <c r="DC7" s="703"/>
      <c r="DD7" s="649">
        <v>8973</v>
      </c>
      <c r="DE7" s="644"/>
      <c r="DF7" s="644"/>
      <c r="DG7" s="644"/>
      <c r="DH7" s="644"/>
      <c r="DI7" s="644"/>
      <c r="DJ7" s="644"/>
      <c r="DK7" s="644"/>
      <c r="DL7" s="644"/>
      <c r="DM7" s="644"/>
      <c r="DN7" s="644"/>
      <c r="DO7" s="644"/>
      <c r="DP7" s="645"/>
      <c r="DQ7" s="649">
        <v>1141937</v>
      </c>
      <c r="DR7" s="644"/>
      <c r="DS7" s="644"/>
      <c r="DT7" s="644"/>
      <c r="DU7" s="644"/>
      <c r="DV7" s="644"/>
      <c r="DW7" s="644"/>
      <c r="DX7" s="644"/>
      <c r="DY7" s="644"/>
      <c r="DZ7" s="644"/>
      <c r="EA7" s="644"/>
      <c r="EB7" s="644"/>
      <c r="EC7" s="684"/>
    </row>
    <row r="8" spans="2:143" ht="11.25" customHeight="1">
      <c r="B8" s="638" t="s">
        <v>237</v>
      </c>
      <c r="C8" s="639"/>
      <c r="D8" s="639"/>
      <c r="E8" s="639"/>
      <c r="F8" s="639"/>
      <c r="G8" s="639"/>
      <c r="H8" s="639"/>
      <c r="I8" s="639"/>
      <c r="J8" s="639"/>
      <c r="K8" s="639"/>
      <c r="L8" s="639"/>
      <c r="M8" s="639"/>
      <c r="N8" s="639"/>
      <c r="O8" s="639"/>
      <c r="P8" s="639"/>
      <c r="Q8" s="640"/>
      <c r="R8" s="641">
        <v>3300</v>
      </c>
      <c r="S8" s="644"/>
      <c r="T8" s="644"/>
      <c r="U8" s="644"/>
      <c r="V8" s="644"/>
      <c r="W8" s="644"/>
      <c r="X8" s="644"/>
      <c r="Y8" s="645"/>
      <c r="Z8" s="703">
        <v>0.1</v>
      </c>
      <c r="AA8" s="703"/>
      <c r="AB8" s="703"/>
      <c r="AC8" s="703"/>
      <c r="AD8" s="704">
        <v>3300</v>
      </c>
      <c r="AE8" s="704"/>
      <c r="AF8" s="704"/>
      <c r="AG8" s="704"/>
      <c r="AH8" s="704"/>
      <c r="AI8" s="704"/>
      <c r="AJ8" s="704"/>
      <c r="AK8" s="704"/>
      <c r="AL8" s="646">
        <v>0.1</v>
      </c>
      <c r="AM8" s="647"/>
      <c r="AN8" s="647"/>
      <c r="AO8" s="705"/>
      <c r="AP8" s="638" t="s">
        <v>238</v>
      </c>
      <c r="AQ8" s="639"/>
      <c r="AR8" s="639"/>
      <c r="AS8" s="639"/>
      <c r="AT8" s="639"/>
      <c r="AU8" s="639"/>
      <c r="AV8" s="639"/>
      <c r="AW8" s="639"/>
      <c r="AX8" s="639"/>
      <c r="AY8" s="639"/>
      <c r="AZ8" s="639"/>
      <c r="BA8" s="639"/>
      <c r="BB8" s="639"/>
      <c r="BC8" s="639"/>
      <c r="BD8" s="639"/>
      <c r="BE8" s="639"/>
      <c r="BF8" s="640"/>
      <c r="BG8" s="641">
        <v>13717</v>
      </c>
      <c r="BH8" s="644"/>
      <c r="BI8" s="644"/>
      <c r="BJ8" s="644"/>
      <c r="BK8" s="644"/>
      <c r="BL8" s="644"/>
      <c r="BM8" s="644"/>
      <c r="BN8" s="645"/>
      <c r="BO8" s="703">
        <v>1.4</v>
      </c>
      <c r="BP8" s="703"/>
      <c r="BQ8" s="703"/>
      <c r="BR8" s="703"/>
      <c r="BS8" s="649" t="s">
        <v>239</v>
      </c>
      <c r="BT8" s="644"/>
      <c r="BU8" s="644"/>
      <c r="BV8" s="644"/>
      <c r="BW8" s="644"/>
      <c r="BX8" s="644"/>
      <c r="BY8" s="644"/>
      <c r="BZ8" s="644"/>
      <c r="CA8" s="644"/>
      <c r="CB8" s="684"/>
      <c r="CD8" s="685" t="s">
        <v>240</v>
      </c>
      <c r="CE8" s="682"/>
      <c r="CF8" s="682"/>
      <c r="CG8" s="682"/>
      <c r="CH8" s="682"/>
      <c r="CI8" s="682"/>
      <c r="CJ8" s="682"/>
      <c r="CK8" s="682"/>
      <c r="CL8" s="682"/>
      <c r="CM8" s="682"/>
      <c r="CN8" s="682"/>
      <c r="CO8" s="682"/>
      <c r="CP8" s="682"/>
      <c r="CQ8" s="683"/>
      <c r="CR8" s="641">
        <v>1397437</v>
      </c>
      <c r="CS8" s="644"/>
      <c r="CT8" s="644"/>
      <c r="CU8" s="644"/>
      <c r="CV8" s="644"/>
      <c r="CW8" s="644"/>
      <c r="CX8" s="644"/>
      <c r="CY8" s="645"/>
      <c r="CZ8" s="703">
        <v>22.1</v>
      </c>
      <c r="DA8" s="703"/>
      <c r="DB8" s="703"/>
      <c r="DC8" s="703"/>
      <c r="DD8" s="649">
        <v>28115</v>
      </c>
      <c r="DE8" s="644"/>
      <c r="DF8" s="644"/>
      <c r="DG8" s="644"/>
      <c r="DH8" s="644"/>
      <c r="DI8" s="644"/>
      <c r="DJ8" s="644"/>
      <c r="DK8" s="644"/>
      <c r="DL8" s="644"/>
      <c r="DM8" s="644"/>
      <c r="DN8" s="644"/>
      <c r="DO8" s="644"/>
      <c r="DP8" s="645"/>
      <c r="DQ8" s="649">
        <v>796745</v>
      </c>
      <c r="DR8" s="644"/>
      <c r="DS8" s="644"/>
      <c r="DT8" s="644"/>
      <c r="DU8" s="644"/>
      <c r="DV8" s="644"/>
      <c r="DW8" s="644"/>
      <c r="DX8" s="644"/>
      <c r="DY8" s="644"/>
      <c r="DZ8" s="644"/>
      <c r="EA8" s="644"/>
      <c r="EB8" s="644"/>
      <c r="EC8" s="684"/>
    </row>
    <row r="9" spans="2:143" ht="11.25" customHeight="1">
      <c r="B9" s="638" t="s">
        <v>241</v>
      </c>
      <c r="C9" s="639"/>
      <c r="D9" s="639"/>
      <c r="E9" s="639"/>
      <c r="F9" s="639"/>
      <c r="G9" s="639"/>
      <c r="H9" s="639"/>
      <c r="I9" s="639"/>
      <c r="J9" s="639"/>
      <c r="K9" s="639"/>
      <c r="L9" s="639"/>
      <c r="M9" s="639"/>
      <c r="N9" s="639"/>
      <c r="O9" s="639"/>
      <c r="P9" s="639"/>
      <c r="Q9" s="640"/>
      <c r="R9" s="641">
        <v>4693</v>
      </c>
      <c r="S9" s="644"/>
      <c r="T9" s="644"/>
      <c r="U9" s="644"/>
      <c r="V9" s="644"/>
      <c r="W9" s="644"/>
      <c r="X9" s="644"/>
      <c r="Y9" s="645"/>
      <c r="Z9" s="703">
        <v>0.1</v>
      </c>
      <c r="AA9" s="703"/>
      <c r="AB9" s="703"/>
      <c r="AC9" s="703"/>
      <c r="AD9" s="704">
        <v>4693</v>
      </c>
      <c r="AE9" s="704"/>
      <c r="AF9" s="704"/>
      <c r="AG9" s="704"/>
      <c r="AH9" s="704"/>
      <c r="AI9" s="704"/>
      <c r="AJ9" s="704"/>
      <c r="AK9" s="704"/>
      <c r="AL9" s="646">
        <v>0.1</v>
      </c>
      <c r="AM9" s="647"/>
      <c r="AN9" s="647"/>
      <c r="AO9" s="705"/>
      <c r="AP9" s="638" t="s">
        <v>242</v>
      </c>
      <c r="AQ9" s="639"/>
      <c r="AR9" s="639"/>
      <c r="AS9" s="639"/>
      <c r="AT9" s="639"/>
      <c r="AU9" s="639"/>
      <c r="AV9" s="639"/>
      <c r="AW9" s="639"/>
      <c r="AX9" s="639"/>
      <c r="AY9" s="639"/>
      <c r="AZ9" s="639"/>
      <c r="BA9" s="639"/>
      <c r="BB9" s="639"/>
      <c r="BC9" s="639"/>
      <c r="BD9" s="639"/>
      <c r="BE9" s="639"/>
      <c r="BF9" s="640"/>
      <c r="BG9" s="641">
        <v>280842</v>
      </c>
      <c r="BH9" s="644"/>
      <c r="BI9" s="644"/>
      <c r="BJ9" s="644"/>
      <c r="BK9" s="644"/>
      <c r="BL9" s="644"/>
      <c r="BM9" s="644"/>
      <c r="BN9" s="645"/>
      <c r="BO9" s="703">
        <v>29.3</v>
      </c>
      <c r="BP9" s="703"/>
      <c r="BQ9" s="703"/>
      <c r="BR9" s="703"/>
      <c r="BS9" s="649" t="s">
        <v>178</v>
      </c>
      <c r="BT9" s="644"/>
      <c r="BU9" s="644"/>
      <c r="BV9" s="644"/>
      <c r="BW9" s="644"/>
      <c r="BX9" s="644"/>
      <c r="BY9" s="644"/>
      <c r="BZ9" s="644"/>
      <c r="CA9" s="644"/>
      <c r="CB9" s="684"/>
      <c r="CD9" s="685" t="s">
        <v>243</v>
      </c>
      <c r="CE9" s="682"/>
      <c r="CF9" s="682"/>
      <c r="CG9" s="682"/>
      <c r="CH9" s="682"/>
      <c r="CI9" s="682"/>
      <c r="CJ9" s="682"/>
      <c r="CK9" s="682"/>
      <c r="CL9" s="682"/>
      <c r="CM9" s="682"/>
      <c r="CN9" s="682"/>
      <c r="CO9" s="682"/>
      <c r="CP9" s="682"/>
      <c r="CQ9" s="683"/>
      <c r="CR9" s="641">
        <v>945869</v>
      </c>
      <c r="CS9" s="644"/>
      <c r="CT9" s="644"/>
      <c r="CU9" s="644"/>
      <c r="CV9" s="644"/>
      <c r="CW9" s="644"/>
      <c r="CX9" s="644"/>
      <c r="CY9" s="645"/>
      <c r="CZ9" s="703">
        <v>15</v>
      </c>
      <c r="DA9" s="703"/>
      <c r="DB9" s="703"/>
      <c r="DC9" s="703"/>
      <c r="DD9" s="649" t="s">
        <v>239</v>
      </c>
      <c r="DE9" s="644"/>
      <c r="DF9" s="644"/>
      <c r="DG9" s="644"/>
      <c r="DH9" s="644"/>
      <c r="DI9" s="644"/>
      <c r="DJ9" s="644"/>
      <c r="DK9" s="644"/>
      <c r="DL9" s="644"/>
      <c r="DM9" s="644"/>
      <c r="DN9" s="644"/>
      <c r="DO9" s="644"/>
      <c r="DP9" s="645"/>
      <c r="DQ9" s="649">
        <v>872453</v>
      </c>
      <c r="DR9" s="644"/>
      <c r="DS9" s="644"/>
      <c r="DT9" s="644"/>
      <c r="DU9" s="644"/>
      <c r="DV9" s="644"/>
      <c r="DW9" s="644"/>
      <c r="DX9" s="644"/>
      <c r="DY9" s="644"/>
      <c r="DZ9" s="644"/>
      <c r="EA9" s="644"/>
      <c r="EB9" s="644"/>
      <c r="EC9" s="684"/>
    </row>
    <row r="10" spans="2:143" ht="11.25" customHeight="1">
      <c r="B10" s="638" t="s">
        <v>244</v>
      </c>
      <c r="C10" s="639"/>
      <c r="D10" s="639"/>
      <c r="E10" s="639"/>
      <c r="F10" s="639"/>
      <c r="G10" s="639"/>
      <c r="H10" s="639"/>
      <c r="I10" s="639"/>
      <c r="J10" s="639"/>
      <c r="K10" s="639"/>
      <c r="L10" s="639"/>
      <c r="M10" s="639"/>
      <c r="N10" s="639"/>
      <c r="O10" s="639"/>
      <c r="P10" s="639"/>
      <c r="Q10" s="640"/>
      <c r="R10" s="641" t="s">
        <v>134</v>
      </c>
      <c r="S10" s="644"/>
      <c r="T10" s="644"/>
      <c r="U10" s="644"/>
      <c r="V10" s="644"/>
      <c r="W10" s="644"/>
      <c r="X10" s="644"/>
      <c r="Y10" s="645"/>
      <c r="Z10" s="703" t="s">
        <v>239</v>
      </c>
      <c r="AA10" s="703"/>
      <c r="AB10" s="703"/>
      <c r="AC10" s="703"/>
      <c r="AD10" s="704" t="s">
        <v>178</v>
      </c>
      <c r="AE10" s="704"/>
      <c r="AF10" s="704"/>
      <c r="AG10" s="704"/>
      <c r="AH10" s="704"/>
      <c r="AI10" s="704"/>
      <c r="AJ10" s="704"/>
      <c r="AK10" s="704"/>
      <c r="AL10" s="646" t="s">
        <v>178</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30709</v>
      </c>
      <c r="BH10" s="644"/>
      <c r="BI10" s="644"/>
      <c r="BJ10" s="644"/>
      <c r="BK10" s="644"/>
      <c r="BL10" s="644"/>
      <c r="BM10" s="644"/>
      <c r="BN10" s="645"/>
      <c r="BO10" s="703">
        <v>3.2</v>
      </c>
      <c r="BP10" s="703"/>
      <c r="BQ10" s="703"/>
      <c r="BR10" s="703"/>
      <c r="BS10" s="649" t="s">
        <v>178</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v>5964</v>
      </c>
      <c r="CS10" s="644"/>
      <c r="CT10" s="644"/>
      <c r="CU10" s="644"/>
      <c r="CV10" s="644"/>
      <c r="CW10" s="644"/>
      <c r="CX10" s="644"/>
      <c r="CY10" s="645"/>
      <c r="CZ10" s="703">
        <v>0.1</v>
      </c>
      <c r="DA10" s="703"/>
      <c r="DB10" s="703"/>
      <c r="DC10" s="703"/>
      <c r="DD10" s="649" t="s">
        <v>178</v>
      </c>
      <c r="DE10" s="644"/>
      <c r="DF10" s="644"/>
      <c r="DG10" s="644"/>
      <c r="DH10" s="644"/>
      <c r="DI10" s="644"/>
      <c r="DJ10" s="644"/>
      <c r="DK10" s="644"/>
      <c r="DL10" s="644"/>
      <c r="DM10" s="644"/>
      <c r="DN10" s="644"/>
      <c r="DO10" s="644"/>
      <c r="DP10" s="645"/>
      <c r="DQ10" s="649">
        <v>5810</v>
      </c>
      <c r="DR10" s="644"/>
      <c r="DS10" s="644"/>
      <c r="DT10" s="644"/>
      <c r="DU10" s="644"/>
      <c r="DV10" s="644"/>
      <c r="DW10" s="644"/>
      <c r="DX10" s="644"/>
      <c r="DY10" s="644"/>
      <c r="DZ10" s="644"/>
      <c r="EA10" s="644"/>
      <c r="EB10" s="644"/>
      <c r="EC10" s="684"/>
    </row>
    <row r="11" spans="2:143" ht="11.25" customHeight="1">
      <c r="B11" s="638" t="s">
        <v>247</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178</v>
      </c>
      <c r="AA11" s="703"/>
      <c r="AB11" s="703"/>
      <c r="AC11" s="703"/>
      <c r="AD11" s="704" t="s">
        <v>239</v>
      </c>
      <c r="AE11" s="704"/>
      <c r="AF11" s="704"/>
      <c r="AG11" s="704"/>
      <c r="AH11" s="704"/>
      <c r="AI11" s="704"/>
      <c r="AJ11" s="704"/>
      <c r="AK11" s="704"/>
      <c r="AL11" s="646" t="s">
        <v>178</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36784</v>
      </c>
      <c r="BH11" s="644"/>
      <c r="BI11" s="644"/>
      <c r="BJ11" s="644"/>
      <c r="BK11" s="644"/>
      <c r="BL11" s="644"/>
      <c r="BM11" s="644"/>
      <c r="BN11" s="645"/>
      <c r="BO11" s="703">
        <v>3.8</v>
      </c>
      <c r="BP11" s="703"/>
      <c r="BQ11" s="703"/>
      <c r="BR11" s="703"/>
      <c r="BS11" s="649">
        <v>7671</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306001</v>
      </c>
      <c r="CS11" s="644"/>
      <c r="CT11" s="644"/>
      <c r="CU11" s="644"/>
      <c r="CV11" s="644"/>
      <c r="CW11" s="644"/>
      <c r="CX11" s="644"/>
      <c r="CY11" s="645"/>
      <c r="CZ11" s="703">
        <v>4.8</v>
      </c>
      <c r="DA11" s="703"/>
      <c r="DB11" s="703"/>
      <c r="DC11" s="703"/>
      <c r="DD11" s="649">
        <v>134897</v>
      </c>
      <c r="DE11" s="644"/>
      <c r="DF11" s="644"/>
      <c r="DG11" s="644"/>
      <c r="DH11" s="644"/>
      <c r="DI11" s="644"/>
      <c r="DJ11" s="644"/>
      <c r="DK11" s="644"/>
      <c r="DL11" s="644"/>
      <c r="DM11" s="644"/>
      <c r="DN11" s="644"/>
      <c r="DO11" s="644"/>
      <c r="DP11" s="645"/>
      <c r="DQ11" s="649">
        <v>132223</v>
      </c>
      <c r="DR11" s="644"/>
      <c r="DS11" s="644"/>
      <c r="DT11" s="644"/>
      <c r="DU11" s="644"/>
      <c r="DV11" s="644"/>
      <c r="DW11" s="644"/>
      <c r="DX11" s="644"/>
      <c r="DY11" s="644"/>
      <c r="DZ11" s="644"/>
      <c r="EA11" s="644"/>
      <c r="EB11" s="644"/>
      <c r="EC11" s="684"/>
    </row>
    <row r="12" spans="2:143" ht="11.25" customHeight="1">
      <c r="B12" s="638" t="s">
        <v>250</v>
      </c>
      <c r="C12" s="639"/>
      <c r="D12" s="639"/>
      <c r="E12" s="639"/>
      <c r="F12" s="639"/>
      <c r="G12" s="639"/>
      <c r="H12" s="639"/>
      <c r="I12" s="639"/>
      <c r="J12" s="639"/>
      <c r="K12" s="639"/>
      <c r="L12" s="639"/>
      <c r="M12" s="639"/>
      <c r="N12" s="639"/>
      <c r="O12" s="639"/>
      <c r="P12" s="639"/>
      <c r="Q12" s="640"/>
      <c r="R12" s="641">
        <v>160984</v>
      </c>
      <c r="S12" s="644"/>
      <c r="T12" s="644"/>
      <c r="U12" s="644"/>
      <c r="V12" s="644"/>
      <c r="W12" s="644"/>
      <c r="X12" s="644"/>
      <c r="Y12" s="645"/>
      <c r="Z12" s="703">
        <v>2.5</v>
      </c>
      <c r="AA12" s="703"/>
      <c r="AB12" s="703"/>
      <c r="AC12" s="703"/>
      <c r="AD12" s="704">
        <v>160984</v>
      </c>
      <c r="AE12" s="704"/>
      <c r="AF12" s="704"/>
      <c r="AG12" s="704"/>
      <c r="AH12" s="704"/>
      <c r="AI12" s="704"/>
      <c r="AJ12" s="704"/>
      <c r="AK12" s="704"/>
      <c r="AL12" s="646">
        <v>4.2</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499931</v>
      </c>
      <c r="BH12" s="644"/>
      <c r="BI12" s="644"/>
      <c r="BJ12" s="644"/>
      <c r="BK12" s="644"/>
      <c r="BL12" s="644"/>
      <c r="BM12" s="644"/>
      <c r="BN12" s="645"/>
      <c r="BO12" s="703">
        <v>52.1</v>
      </c>
      <c r="BP12" s="703"/>
      <c r="BQ12" s="703"/>
      <c r="BR12" s="703"/>
      <c r="BS12" s="649">
        <v>52495</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104992</v>
      </c>
      <c r="CS12" s="644"/>
      <c r="CT12" s="644"/>
      <c r="CU12" s="644"/>
      <c r="CV12" s="644"/>
      <c r="CW12" s="644"/>
      <c r="CX12" s="644"/>
      <c r="CY12" s="645"/>
      <c r="CZ12" s="703">
        <v>1.7</v>
      </c>
      <c r="DA12" s="703"/>
      <c r="DB12" s="703"/>
      <c r="DC12" s="703"/>
      <c r="DD12" s="649">
        <v>4599</v>
      </c>
      <c r="DE12" s="644"/>
      <c r="DF12" s="644"/>
      <c r="DG12" s="644"/>
      <c r="DH12" s="644"/>
      <c r="DI12" s="644"/>
      <c r="DJ12" s="644"/>
      <c r="DK12" s="644"/>
      <c r="DL12" s="644"/>
      <c r="DM12" s="644"/>
      <c r="DN12" s="644"/>
      <c r="DO12" s="644"/>
      <c r="DP12" s="645"/>
      <c r="DQ12" s="649">
        <v>55363</v>
      </c>
      <c r="DR12" s="644"/>
      <c r="DS12" s="644"/>
      <c r="DT12" s="644"/>
      <c r="DU12" s="644"/>
      <c r="DV12" s="644"/>
      <c r="DW12" s="644"/>
      <c r="DX12" s="644"/>
      <c r="DY12" s="644"/>
      <c r="DZ12" s="644"/>
      <c r="EA12" s="644"/>
      <c r="EB12" s="644"/>
      <c r="EC12" s="684"/>
    </row>
    <row r="13" spans="2:143" ht="11.25" customHeight="1">
      <c r="B13" s="638" t="s">
        <v>253</v>
      </c>
      <c r="C13" s="639"/>
      <c r="D13" s="639"/>
      <c r="E13" s="639"/>
      <c r="F13" s="639"/>
      <c r="G13" s="639"/>
      <c r="H13" s="639"/>
      <c r="I13" s="639"/>
      <c r="J13" s="639"/>
      <c r="K13" s="639"/>
      <c r="L13" s="639"/>
      <c r="M13" s="639"/>
      <c r="N13" s="639"/>
      <c r="O13" s="639"/>
      <c r="P13" s="639"/>
      <c r="Q13" s="640"/>
      <c r="R13" s="641">
        <v>5443</v>
      </c>
      <c r="S13" s="644"/>
      <c r="T13" s="644"/>
      <c r="U13" s="644"/>
      <c r="V13" s="644"/>
      <c r="W13" s="644"/>
      <c r="X13" s="644"/>
      <c r="Y13" s="645"/>
      <c r="Z13" s="703">
        <v>0.1</v>
      </c>
      <c r="AA13" s="703"/>
      <c r="AB13" s="703"/>
      <c r="AC13" s="703"/>
      <c r="AD13" s="704">
        <v>5443</v>
      </c>
      <c r="AE13" s="704"/>
      <c r="AF13" s="704"/>
      <c r="AG13" s="704"/>
      <c r="AH13" s="704"/>
      <c r="AI13" s="704"/>
      <c r="AJ13" s="704"/>
      <c r="AK13" s="704"/>
      <c r="AL13" s="646">
        <v>0.1</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490726</v>
      </c>
      <c r="BH13" s="644"/>
      <c r="BI13" s="644"/>
      <c r="BJ13" s="644"/>
      <c r="BK13" s="644"/>
      <c r="BL13" s="644"/>
      <c r="BM13" s="644"/>
      <c r="BN13" s="645"/>
      <c r="BO13" s="703">
        <v>51.2</v>
      </c>
      <c r="BP13" s="703"/>
      <c r="BQ13" s="703"/>
      <c r="BR13" s="703"/>
      <c r="BS13" s="649">
        <v>52495</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665960</v>
      </c>
      <c r="CS13" s="644"/>
      <c r="CT13" s="644"/>
      <c r="CU13" s="644"/>
      <c r="CV13" s="644"/>
      <c r="CW13" s="644"/>
      <c r="CX13" s="644"/>
      <c r="CY13" s="645"/>
      <c r="CZ13" s="703">
        <v>10.5</v>
      </c>
      <c r="DA13" s="703"/>
      <c r="DB13" s="703"/>
      <c r="DC13" s="703"/>
      <c r="DD13" s="649">
        <v>519069</v>
      </c>
      <c r="DE13" s="644"/>
      <c r="DF13" s="644"/>
      <c r="DG13" s="644"/>
      <c r="DH13" s="644"/>
      <c r="DI13" s="644"/>
      <c r="DJ13" s="644"/>
      <c r="DK13" s="644"/>
      <c r="DL13" s="644"/>
      <c r="DM13" s="644"/>
      <c r="DN13" s="644"/>
      <c r="DO13" s="644"/>
      <c r="DP13" s="645"/>
      <c r="DQ13" s="649">
        <v>223481</v>
      </c>
      <c r="DR13" s="644"/>
      <c r="DS13" s="644"/>
      <c r="DT13" s="644"/>
      <c r="DU13" s="644"/>
      <c r="DV13" s="644"/>
      <c r="DW13" s="644"/>
      <c r="DX13" s="644"/>
      <c r="DY13" s="644"/>
      <c r="DZ13" s="644"/>
      <c r="EA13" s="644"/>
      <c r="EB13" s="644"/>
      <c r="EC13" s="684"/>
    </row>
    <row r="14" spans="2:143" ht="11.25" customHeight="1">
      <c r="B14" s="638" t="s">
        <v>256</v>
      </c>
      <c r="C14" s="639"/>
      <c r="D14" s="639"/>
      <c r="E14" s="639"/>
      <c r="F14" s="639"/>
      <c r="G14" s="639"/>
      <c r="H14" s="639"/>
      <c r="I14" s="639"/>
      <c r="J14" s="639"/>
      <c r="K14" s="639"/>
      <c r="L14" s="639"/>
      <c r="M14" s="639"/>
      <c r="N14" s="639"/>
      <c r="O14" s="639"/>
      <c r="P14" s="639"/>
      <c r="Q14" s="640"/>
      <c r="R14" s="641" t="s">
        <v>178</v>
      </c>
      <c r="S14" s="644"/>
      <c r="T14" s="644"/>
      <c r="U14" s="644"/>
      <c r="V14" s="644"/>
      <c r="W14" s="644"/>
      <c r="X14" s="644"/>
      <c r="Y14" s="645"/>
      <c r="Z14" s="703" t="s">
        <v>178</v>
      </c>
      <c r="AA14" s="703"/>
      <c r="AB14" s="703"/>
      <c r="AC14" s="703"/>
      <c r="AD14" s="704" t="s">
        <v>178</v>
      </c>
      <c r="AE14" s="704"/>
      <c r="AF14" s="704"/>
      <c r="AG14" s="704"/>
      <c r="AH14" s="704"/>
      <c r="AI14" s="704"/>
      <c r="AJ14" s="704"/>
      <c r="AK14" s="704"/>
      <c r="AL14" s="646" t="s">
        <v>239</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24021</v>
      </c>
      <c r="BH14" s="644"/>
      <c r="BI14" s="644"/>
      <c r="BJ14" s="644"/>
      <c r="BK14" s="644"/>
      <c r="BL14" s="644"/>
      <c r="BM14" s="644"/>
      <c r="BN14" s="645"/>
      <c r="BO14" s="703">
        <v>2.5</v>
      </c>
      <c r="BP14" s="703"/>
      <c r="BQ14" s="703"/>
      <c r="BR14" s="703"/>
      <c r="BS14" s="649" t="s">
        <v>178</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227680</v>
      </c>
      <c r="CS14" s="644"/>
      <c r="CT14" s="644"/>
      <c r="CU14" s="644"/>
      <c r="CV14" s="644"/>
      <c r="CW14" s="644"/>
      <c r="CX14" s="644"/>
      <c r="CY14" s="645"/>
      <c r="CZ14" s="703">
        <v>3.6</v>
      </c>
      <c r="DA14" s="703"/>
      <c r="DB14" s="703"/>
      <c r="DC14" s="703"/>
      <c r="DD14" s="649" t="s">
        <v>178</v>
      </c>
      <c r="DE14" s="644"/>
      <c r="DF14" s="644"/>
      <c r="DG14" s="644"/>
      <c r="DH14" s="644"/>
      <c r="DI14" s="644"/>
      <c r="DJ14" s="644"/>
      <c r="DK14" s="644"/>
      <c r="DL14" s="644"/>
      <c r="DM14" s="644"/>
      <c r="DN14" s="644"/>
      <c r="DO14" s="644"/>
      <c r="DP14" s="645"/>
      <c r="DQ14" s="649">
        <v>224755</v>
      </c>
      <c r="DR14" s="644"/>
      <c r="DS14" s="644"/>
      <c r="DT14" s="644"/>
      <c r="DU14" s="644"/>
      <c r="DV14" s="644"/>
      <c r="DW14" s="644"/>
      <c r="DX14" s="644"/>
      <c r="DY14" s="644"/>
      <c r="DZ14" s="644"/>
      <c r="EA14" s="644"/>
      <c r="EB14" s="644"/>
      <c r="EC14" s="684"/>
    </row>
    <row r="15" spans="2:143" ht="11.25" customHeight="1">
      <c r="B15" s="638" t="s">
        <v>259</v>
      </c>
      <c r="C15" s="639"/>
      <c r="D15" s="639"/>
      <c r="E15" s="639"/>
      <c r="F15" s="639"/>
      <c r="G15" s="639"/>
      <c r="H15" s="639"/>
      <c r="I15" s="639"/>
      <c r="J15" s="639"/>
      <c r="K15" s="639"/>
      <c r="L15" s="639"/>
      <c r="M15" s="639"/>
      <c r="N15" s="639"/>
      <c r="O15" s="639"/>
      <c r="P15" s="639"/>
      <c r="Q15" s="640"/>
      <c r="R15" s="641">
        <v>22015</v>
      </c>
      <c r="S15" s="644"/>
      <c r="T15" s="644"/>
      <c r="U15" s="644"/>
      <c r="V15" s="644"/>
      <c r="W15" s="644"/>
      <c r="X15" s="644"/>
      <c r="Y15" s="645"/>
      <c r="Z15" s="703">
        <v>0.3</v>
      </c>
      <c r="AA15" s="703"/>
      <c r="AB15" s="703"/>
      <c r="AC15" s="703"/>
      <c r="AD15" s="704">
        <v>22015</v>
      </c>
      <c r="AE15" s="704"/>
      <c r="AF15" s="704"/>
      <c r="AG15" s="704"/>
      <c r="AH15" s="704"/>
      <c r="AI15" s="704"/>
      <c r="AJ15" s="704"/>
      <c r="AK15" s="704"/>
      <c r="AL15" s="646">
        <v>0.6</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59817</v>
      </c>
      <c r="BH15" s="644"/>
      <c r="BI15" s="644"/>
      <c r="BJ15" s="644"/>
      <c r="BK15" s="644"/>
      <c r="BL15" s="644"/>
      <c r="BM15" s="644"/>
      <c r="BN15" s="645"/>
      <c r="BO15" s="703">
        <v>6.2</v>
      </c>
      <c r="BP15" s="703"/>
      <c r="BQ15" s="703"/>
      <c r="BR15" s="703"/>
      <c r="BS15" s="649" t="s">
        <v>239</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382531</v>
      </c>
      <c r="CS15" s="644"/>
      <c r="CT15" s="644"/>
      <c r="CU15" s="644"/>
      <c r="CV15" s="644"/>
      <c r="CW15" s="644"/>
      <c r="CX15" s="644"/>
      <c r="CY15" s="645"/>
      <c r="CZ15" s="703">
        <v>6</v>
      </c>
      <c r="DA15" s="703"/>
      <c r="DB15" s="703"/>
      <c r="DC15" s="703"/>
      <c r="DD15" s="649">
        <v>66730</v>
      </c>
      <c r="DE15" s="644"/>
      <c r="DF15" s="644"/>
      <c r="DG15" s="644"/>
      <c r="DH15" s="644"/>
      <c r="DI15" s="644"/>
      <c r="DJ15" s="644"/>
      <c r="DK15" s="644"/>
      <c r="DL15" s="644"/>
      <c r="DM15" s="644"/>
      <c r="DN15" s="644"/>
      <c r="DO15" s="644"/>
      <c r="DP15" s="645"/>
      <c r="DQ15" s="649">
        <v>257235</v>
      </c>
      <c r="DR15" s="644"/>
      <c r="DS15" s="644"/>
      <c r="DT15" s="644"/>
      <c r="DU15" s="644"/>
      <c r="DV15" s="644"/>
      <c r="DW15" s="644"/>
      <c r="DX15" s="644"/>
      <c r="DY15" s="644"/>
      <c r="DZ15" s="644"/>
      <c r="EA15" s="644"/>
      <c r="EB15" s="644"/>
      <c r="EC15" s="684"/>
    </row>
    <row r="16" spans="2:143" ht="11.25" customHeight="1">
      <c r="B16" s="638" t="s">
        <v>262</v>
      </c>
      <c r="C16" s="639"/>
      <c r="D16" s="639"/>
      <c r="E16" s="639"/>
      <c r="F16" s="639"/>
      <c r="G16" s="639"/>
      <c r="H16" s="639"/>
      <c r="I16" s="639"/>
      <c r="J16" s="639"/>
      <c r="K16" s="639"/>
      <c r="L16" s="639"/>
      <c r="M16" s="639"/>
      <c r="N16" s="639"/>
      <c r="O16" s="639"/>
      <c r="P16" s="639"/>
      <c r="Q16" s="640"/>
      <c r="R16" s="641" t="s">
        <v>178</v>
      </c>
      <c r="S16" s="644"/>
      <c r="T16" s="644"/>
      <c r="U16" s="644"/>
      <c r="V16" s="644"/>
      <c r="W16" s="644"/>
      <c r="X16" s="644"/>
      <c r="Y16" s="645"/>
      <c r="Z16" s="703" t="s">
        <v>239</v>
      </c>
      <c r="AA16" s="703"/>
      <c r="AB16" s="703"/>
      <c r="AC16" s="703"/>
      <c r="AD16" s="704" t="s">
        <v>178</v>
      </c>
      <c r="AE16" s="704"/>
      <c r="AF16" s="704"/>
      <c r="AG16" s="704"/>
      <c r="AH16" s="704"/>
      <c r="AI16" s="704"/>
      <c r="AJ16" s="704"/>
      <c r="AK16" s="704"/>
      <c r="AL16" s="646" t="s">
        <v>239</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178</v>
      </c>
      <c r="BH16" s="644"/>
      <c r="BI16" s="644"/>
      <c r="BJ16" s="644"/>
      <c r="BK16" s="644"/>
      <c r="BL16" s="644"/>
      <c r="BM16" s="644"/>
      <c r="BN16" s="645"/>
      <c r="BO16" s="703" t="s">
        <v>178</v>
      </c>
      <c r="BP16" s="703"/>
      <c r="BQ16" s="703"/>
      <c r="BR16" s="703"/>
      <c r="BS16" s="649" t="s">
        <v>178</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14984</v>
      </c>
      <c r="CS16" s="644"/>
      <c r="CT16" s="644"/>
      <c r="CU16" s="644"/>
      <c r="CV16" s="644"/>
      <c r="CW16" s="644"/>
      <c r="CX16" s="644"/>
      <c r="CY16" s="645"/>
      <c r="CZ16" s="703">
        <v>0.2</v>
      </c>
      <c r="DA16" s="703"/>
      <c r="DB16" s="703"/>
      <c r="DC16" s="703"/>
      <c r="DD16" s="649" t="s">
        <v>178</v>
      </c>
      <c r="DE16" s="644"/>
      <c r="DF16" s="644"/>
      <c r="DG16" s="644"/>
      <c r="DH16" s="644"/>
      <c r="DI16" s="644"/>
      <c r="DJ16" s="644"/>
      <c r="DK16" s="644"/>
      <c r="DL16" s="644"/>
      <c r="DM16" s="644"/>
      <c r="DN16" s="644"/>
      <c r="DO16" s="644"/>
      <c r="DP16" s="645"/>
      <c r="DQ16" s="649">
        <v>8367</v>
      </c>
      <c r="DR16" s="644"/>
      <c r="DS16" s="644"/>
      <c r="DT16" s="644"/>
      <c r="DU16" s="644"/>
      <c r="DV16" s="644"/>
      <c r="DW16" s="644"/>
      <c r="DX16" s="644"/>
      <c r="DY16" s="644"/>
      <c r="DZ16" s="644"/>
      <c r="EA16" s="644"/>
      <c r="EB16" s="644"/>
      <c r="EC16" s="684"/>
    </row>
    <row r="17" spans="2:133" ht="11.25" customHeight="1">
      <c r="B17" s="638" t="s">
        <v>265</v>
      </c>
      <c r="C17" s="639"/>
      <c r="D17" s="639"/>
      <c r="E17" s="639"/>
      <c r="F17" s="639"/>
      <c r="G17" s="639"/>
      <c r="H17" s="639"/>
      <c r="I17" s="639"/>
      <c r="J17" s="639"/>
      <c r="K17" s="639"/>
      <c r="L17" s="639"/>
      <c r="M17" s="639"/>
      <c r="N17" s="639"/>
      <c r="O17" s="639"/>
      <c r="P17" s="639"/>
      <c r="Q17" s="640"/>
      <c r="R17" s="641">
        <v>1220</v>
      </c>
      <c r="S17" s="644"/>
      <c r="T17" s="644"/>
      <c r="U17" s="644"/>
      <c r="V17" s="644"/>
      <c r="W17" s="644"/>
      <c r="X17" s="644"/>
      <c r="Y17" s="645"/>
      <c r="Z17" s="703">
        <v>0</v>
      </c>
      <c r="AA17" s="703"/>
      <c r="AB17" s="703"/>
      <c r="AC17" s="703"/>
      <c r="AD17" s="704">
        <v>1220</v>
      </c>
      <c r="AE17" s="704"/>
      <c r="AF17" s="704"/>
      <c r="AG17" s="704"/>
      <c r="AH17" s="704"/>
      <c r="AI17" s="704"/>
      <c r="AJ17" s="704"/>
      <c r="AK17" s="704"/>
      <c r="AL17" s="646">
        <v>0</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239</v>
      </c>
      <c r="BP17" s="703"/>
      <c r="BQ17" s="703"/>
      <c r="BR17" s="703"/>
      <c r="BS17" s="649" t="s">
        <v>239</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921884</v>
      </c>
      <c r="CS17" s="644"/>
      <c r="CT17" s="644"/>
      <c r="CU17" s="644"/>
      <c r="CV17" s="644"/>
      <c r="CW17" s="644"/>
      <c r="CX17" s="644"/>
      <c r="CY17" s="645"/>
      <c r="CZ17" s="703">
        <v>14.6</v>
      </c>
      <c r="DA17" s="703"/>
      <c r="DB17" s="703"/>
      <c r="DC17" s="703"/>
      <c r="DD17" s="649" t="s">
        <v>178</v>
      </c>
      <c r="DE17" s="644"/>
      <c r="DF17" s="644"/>
      <c r="DG17" s="644"/>
      <c r="DH17" s="644"/>
      <c r="DI17" s="644"/>
      <c r="DJ17" s="644"/>
      <c r="DK17" s="644"/>
      <c r="DL17" s="644"/>
      <c r="DM17" s="644"/>
      <c r="DN17" s="644"/>
      <c r="DO17" s="644"/>
      <c r="DP17" s="645"/>
      <c r="DQ17" s="649">
        <v>887508</v>
      </c>
      <c r="DR17" s="644"/>
      <c r="DS17" s="644"/>
      <c r="DT17" s="644"/>
      <c r="DU17" s="644"/>
      <c r="DV17" s="644"/>
      <c r="DW17" s="644"/>
      <c r="DX17" s="644"/>
      <c r="DY17" s="644"/>
      <c r="DZ17" s="644"/>
      <c r="EA17" s="644"/>
      <c r="EB17" s="644"/>
      <c r="EC17" s="684"/>
    </row>
    <row r="18" spans="2:133" ht="11.25" customHeight="1">
      <c r="B18" s="638" t="s">
        <v>268</v>
      </c>
      <c r="C18" s="639"/>
      <c r="D18" s="639"/>
      <c r="E18" s="639"/>
      <c r="F18" s="639"/>
      <c r="G18" s="639"/>
      <c r="H18" s="639"/>
      <c r="I18" s="639"/>
      <c r="J18" s="639"/>
      <c r="K18" s="639"/>
      <c r="L18" s="639"/>
      <c r="M18" s="639"/>
      <c r="N18" s="639"/>
      <c r="O18" s="639"/>
      <c r="P18" s="639"/>
      <c r="Q18" s="640"/>
      <c r="R18" s="641">
        <v>3016357</v>
      </c>
      <c r="S18" s="644"/>
      <c r="T18" s="644"/>
      <c r="U18" s="644"/>
      <c r="V18" s="644"/>
      <c r="W18" s="644"/>
      <c r="X18" s="644"/>
      <c r="Y18" s="645"/>
      <c r="Z18" s="703">
        <v>47.2</v>
      </c>
      <c r="AA18" s="703"/>
      <c r="AB18" s="703"/>
      <c r="AC18" s="703"/>
      <c r="AD18" s="704">
        <v>2610351</v>
      </c>
      <c r="AE18" s="704"/>
      <c r="AF18" s="704"/>
      <c r="AG18" s="704"/>
      <c r="AH18" s="704"/>
      <c r="AI18" s="704"/>
      <c r="AJ18" s="704"/>
      <c r="AK18" s="704"/>
      <c r="AL18" s="646">
        <v>68.599999999999994</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178</v>
      </c>
      <c r="BH18" s="644"/>
      <c r="BI18" s="644"/>
      <c r="BJ18" s="644"/>
      <c r="BK18" s="644"/>
      <c r="BL18" s="644"/>
      <c r="BM18" s="644"/>
      <c r="BN18" s="645"/>
      <c r="BO18" s="703" t="s">
        <v>239</v>
      </c>
      <c r="BP18" s="703"/>
      <c r="BQ18" s="703"/>
      <c r="BR18" s="703"/>
      <c r="BS18" s="649" t="s">
        <v>178</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178</v>
      </c>
      <c r="CS18" s="644"/>
      <c r="CT18" s="644"/>
      <c r="CU18" s="644"/>
      <c r="CV18" s="644"/>
      <c r="CW18" s="644"/>
      <c r="CX18" s="644"/>
      <c r="CY18" s="645"/>
      <c r="CZ18" s="703" t="s">
        <v>178</v>
      </c>
      <c r="DA18" s="703"/>
      <c r="DB18" s="703"/>
      <c r="DC18" s="703"/>
      <c r="DD18" s="649" t="s">
        <v>239</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84"/>
    </row>
    <row r="19" spans="2:133" ht="11.25" customHeight="1">
      <c r="B19" s="638" t="s">
        <v>271</v>
      </c>
      <c r="C19" s="639"/>
      <c r="D19" s="639"/>
      <c r="E19" s="639"/>
      <c r="F19" s="639"/>
      <c r="G19" s="639"/>
      <c r="H19" s="639"/>
      <c r="I19" s="639"/>
      <c r="J19" s="639"/>
      <c r="K19" s="639"/>
      <c r="L19" s="639"/>
      <c r="M19" s="639"/>
      <c r="N19" s="639"/>
      <c r="O19" s="639"/>
      <c r="P19" s="639"/>
      <c r="Q19" s="640"/>
      <c r="R19" s="641">
        <v>2610351</v>
      </c>
      <c r="S19" s="644"/>
      <c r="T19" s="644"/>
      <c r="U19" s="644"/>
      <c r="V19" s="644"/>
      <c r="W19" s="644"/>
      <c r="X19" s="644"/>
      <c r="Y19" s="645"/>
      <c r="Z19" s="703">
        <v>40.9</v>
      </c>
      <c r="AA19" s="703"/>
      <c r="AB19" s="703"/>
      <c r="AC19" s="703"/>
      <c r="AD19" s="704">
        <v>2610351</v>
      </c>
      <c r="AE19" s="704"/>
      <c r="AF19" s="704"/>
      <c r="AG19" s="704"/>
      <c r="AH19" s="704"/>
      <c r="AI19" s="704"/>
      <c r="AJ19" s="704"/>
      <c r="AK19" s="704"/>
      <c r="AL19" s="646">
        <v>68.599999999999994</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13531</v>
      </c>
      <c r="BH19" s="644"/>
      <c r="BI19" s="644"/>
      <c r="BJ19" s="644"/>
      <c r="BK19" s="644"/>
      <c r="BL19" s="644"/>
      <c r="BM19" s="644"/>
      <c r="BN19" s="645"/>
      <c r="BO19" s="703">
        <v>1.4</v>
      </c>
      <c r="BP19" s="703"/>
      <c r="BQ19" s="703"/>
      <c r="BR19" s="703"/>
      <c r="BS19" s="649" t="s">
        <v>178</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178</v>
      </c>
      <c r="DA19" s="703"/>
      <c r="DB19" s="703"/>
      <c r="DC19" s="703"/>
      <c r="DD19" s="649" t="s">
        <v>178</v>
      </c>
      <c r="DE19" s="644"/>
      <c r="DF19" s="644"/>
      <c r="DG19" s="644"/>
      <c r="DH19" s="644"/>
      <c r="DI19" s="644"/>
      <c r="DJ19" s="644"/>
      <c r="DK19" s="644"/>
      <c r="DL19" s="644"/>
      <c r="DM19" s="644"/>
      <c r="DN19" s="644"/>
      <c r="DO19" s="644"/>
      <c r="DP19" s="645"/>
      <c r="DQ19" s="649" t="s">
        <v>178</v>
      </c>
      <c r="DR19" s="644"/>
      <c r="DS19" s="644"/>
      <c r="DT19" s="644"/>
      <c r="DU19" s="644"/>
      <c r="DV19" s="644"/>
      <c r="DW19" s="644"/>
      <c r="DX19" s="644"/>
      <c r="DY19" s="644"/>
      <c r="DZ19" s="644"/>
      <c r="EA19" s="644"/>
      <c r="EB19" s="644"/>
      <c r="EC19" s="684"/>
    </row>
    <row r="20" spans="2:133" ht="11.25" customHeight="1">
      <c r="B20" s="638" t="s">
        <v>274</v>
      </c>
      <c r="C20" s="639"/>
      <c r="D20" s="639"/>
      <c r="E20" s="639"/>
      <c r="F20" s="639"/>
      <c r="G20" s="639"/>
      <c r="H20" s="639"/>
      <c r="I20" s="639"/>
      <c r="J20" s="639"/>
      <c r="K20" s="639"/>
      <c r="L20" s="639"/>
      <c r="M20" s="639"/>
      <c r="N20" s="639"/>
      <c r="O20" s="639"/>
      <c r="P20" s="639"/>
      <c r="Q20" s="640"/>
      <c r="R20" s="641">
        <v>406006</v>
      </c>
      <c r="S20" s="644"/>
      <c r="T20" s="644"/>
      <c r="U20" s="644"/>
      <c r="V20" s="644"/>
      <c r="W20" s="644"/>
      <c r="X20" s="644"/>
      <c r="Y20" s="645"/>
      <c r="Z20" s="703">
        <v>6.4</v>
      </c>
      <c r="AA20" s="703"/>
      <c r="AB20" s="703"/>
      <c r="AC20" s="703"/>
      <c r="AD20" s="704" t="s">
        <v>178</v>
      </c>
      <c r="AE20" s="704"/>
      <c r="AF20" s="704"/>
      <c r="AG20" s="704"/>
      <c r="AH20" s="704"/>
      <c r="AI20" s="704"/>
      <c r="AJ20" s="704"/>
      <c r="AK20" s="704"/>
      <c r="AL20" s="646" t="s">
        <v>239</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13531</v>
      </c>
      <c r="BH20" s="644"/>
      <c r="BI20" s="644"/>
      <c r="BJ20" s="644"/>
      <c r="BK20" s="644"/>
      <c r="BL20" s="644"/>
      <c r="BM20" s="644"/>
      <c r="BN20" s="645"/>
      <c r="BO20" s="703">
        <v>1.4</v>
      </c>
      <c r="BP20" s="703"/>
      <c r="BQ20" s="703"/>
      <c r="BR20" s="703"/>
      <c r="BS20" s="649" t="s">
        <v>178</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6323006</v>
      </c>
      <c r="CS20" s="644"/>
      <c r="CT20" s="644"/>
      <c r="CU20" s="644"/>
      <c r="CV20" s="644"/>
      <c r="CW20" s="644"/>
      <c r="CX20" s="644"/>
      <c r="CY20" s="645"/>
      <c r="CZ20" s="703">
        <v>100</v>
      </c>
      <c r="DA20" s="703"/>
      <c r="DB20" s="703"/>
      <c r="DC20" s="703"/>
      <c r="DD20" s="649">
        <v>762383</v>
      </c>
      <c r="DE20" s="644"/>
      <c r="DF20" s="644"/>
      <c r="DG20" s="644"/>
      <c r="DH20" s="644"/>
      <c r="DI20" s="644"/>
      <c r="DJ20" s="644"/>
      <c r="DK20" s="644"/>
      <c r="DL20" s="644"/>
      <c r="DM20" s="644"/>
      <c r="DN20" s="644"/>
      <c r="DO20" s="644"/>
      <c r="DP20" s="645"/>
      <c r="DQ20" s="649">
        <v>4669710</v>
      </c>
      <c r="DR20" s="644"/>
      <c r="DS20" s="644"/>
      <c r="DT20" s="644"/>
      <c r="DU20" s="644"/>
      <c r="DV20" s="644"/>
      <c r="DW20" s="644"/>
      <c r="DX20" s="644"/>
      <c r="DY20" s="644"/>
      <c r="DZ20" s="644"/>
      <c r="EA20" s="644"/>
      <c r="EB20" s="644"/>
      <c r="EC20" s="684"/>
    </row>
    <row r="21" spans="2:133" ht="11.25" customHeight="1">
      <c r="B21" s="638" t="s">
        <v>277</v>
      </c>
      <c r="C21" s="639"/>
      <c r="D21" s="639"/>
      <c r="E21" s="639"/>
      <c r="F21" s="639"/>
      <c r="G21" s="639"/>
      <c r="H21" s="639"/>
      <c r="I21" s="639"/>
      <c r="J21" s="639"/>
      <c r="K21" s="639"/>
      <c r="L21" s="639"/>
      <c r="M21" s="639"/>
      <c r="N21" s="639"/>
      <c r="O21" s="639"/>
      <c r="P21" s="639"/>
      <c r="Q21" s="640"/>
      <c r="R21" s="641" t="s">
        <v>178</v>
      </c>
      <c r="S21" s="644"/>
      <c r="T21" s="644"/>
      <c r="U21" s="644"/>
      <c r="V21" s="644"/>
      <c r="W21" s="644"/>
      <c r="X21" s="644"/>
      <c r="Y21" s="645"/>
      <c r="Z21" s="703" t="s">
        <v>178</v>
      </c>
      <c r="AA21" s="703"/>
      <c r="AB21" s="703"/>
      <c r="AC21" s="703"/>
      <c r="AD21" s="704" t="s">
        <v>178</v>
      </c>
      <c r="AE21" s="704"/>
      <c r="AF21" s="704"/>
      <c r="AG21" s="704"/>
      <c r="AH21" s="704"/>
      <c r="AI21" s="704"/>
      <c r="AJ21" s="704"/>
      <c r="AK21" s="704"/>
      <c r="AL21" s="646" t="s">
        <v>239</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178</v>
      </c>
      <c r="BH21" s="644"/>
      <c r="BI21" s="644"/>
      <c r="BJ21" s="644"/>
      <c r="BK21" s="644"/>
      <c r="BL21" s="644"/>
      <c r="BM21" s="644"/>
      <c r="BN21" s="645"/>
      <c r="BO21" s="703" t="s">
        <v>239</v>
      </c>
      <c r="BP21" s="703"/>
      <c r="BQ21" s="703"/>
      <c r="BR21" s="703"/>
      <c r="BS21" s="649" t="s">
        <v>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279</v>
      </c>
      <c r="C22" s="639"/>
      <c r="D22" s="639"/>
      <c r="E22" s="639"/>
      <c r="F22" s="639"/>
      <c r="G22" s="639"/>
      <c r="H22" s="639"/>
      <c r="I22" s="639"/>
      <c r="J22" s="639"/>
      <c r="K22" s="639"/>
      <c r="L22" s="639"/>
      <c r="M22" s="639"/>
      <c r="N22" s="639"/>
      <c r="O22" s="639"/>
      <c r="P22" s="639"/>
      <c r="Q22" s="640"/>
      <c r="R22" s="641">
        <v>4246104</v>
      </c>
      <c r="S22" s="644"/>
      <c r="T22" s="644"/>
      <c r="U22" s="644"/>
      <c r="V22" s="644"/>
      <c r="W22" s="644"/>
      <c r="X22" s="644"/>
      <c r="Y22" s="645"/>
      <c r="Z22" s="703">
        <v>66.5</v>
      </c>
      <c r="AA22" s="703"/>
      <c r="AB22" s="703"/>
      <c r="AC22" s="703"/>
      <c r="AD22" s="704">
        <v>3804996</v>
      </c>
      <c r="AE22" s="704"/>
      <c r="AF22" s="704"/>
      <c r="AG22" s="704"/>
      <c r="AH22" s="704"/>
      <c r="AI22" s="704"/>
      <c r="AJ22" s="704"/>
      <c r="AK22" s="704"/>
      <c r="AL22" s="646">
        <v>100</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178</v>
      </c>
      <c r="BH22" s="644"/>
      <c r="BI22" s="644"/>
      <c r="BJ22" s="644"/>
      <c r="BK22" s="644"/>
      <c r="BL22" s="644"/>
      <c r="BM22" s="644"/>
      <c r="BN22" s="645"/>
      <c r="BO22" s="703" t="s">
        <v>239</v>
      </c>
      <c r="BP22" s="703"/>
      <c r="BQ22" s="703"/>
      <c r="BR22" s="703"/>
      <c r="BS22" s="649" t="s">
        <v>178</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282</v>
      </c>
      <c r="C23" s="639"/>
      <c r="D23" s="639"/>
      <c r="E23" s="639"/>
      <c r="F23" s="639"/>
      <c r="G23" s="639"/>
      <c r="H23" s="639"/>
      <c r="I23" s="639"/>
      <c r="J23" s="639"/>
      <c r="K23" s="639"/>
      <c r="L23" s="639"/>
      <c r="M23" s="639"/>
      <c r="N23" s="639"/>
      <c r="O23" s="639"/>
      <c r="P23" s="639"/>
      <c r="Q23" s="640"/>
      <c r="R23" s="641">
        <v>1222</v>
      </c>
      <c r="S23" s="644"/>
      <c r="T23" s="644"/>
      <c r="U23" s="644"/>
      <c r="V23" s="644"/>
      <c r="W23" s="644"/>
      <c r="X23" s="644"/>
      <c r="Y23" s="645"/>
      <c r="Z23" s="703">
        <v>0</v>
      </c>
      <c r="AA23" s="703"/>
      <c r="AB23" s="703"/>
      <c r="AC23" s="703"/>
      <c r="AD23" s="704">
        <v>1222</v>
      </c>
      <c r="AE23" s="704"/>
      <c r="AF23" s="704"/>
      <c r="AG23" s="704"/>
      <c r="AH23" s="704"/>
      <c r="AI23" s="704"/>
      <c r="AJ23" s="704"/>
      <c r="AK23" s="704"/>
      <c r="AL23" s="646">
        <v>0</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v>13531</v>
      </c>
      <c r="BH23" s="644"/>
      <c r="BI23" s="644"/>
      <c r="BJ23" s="644"/>
      <c r="BK23" s="644"/>
      <c r="BL23" s="644"/>
      <c r="BM23" s="644"/>
      <c r="BN23" s="645"/>
      <c r="BO23" s="703">
        <v>1.4</v>
      </c>
      <c r="BP23" s="703"/>
      <c r="BQ23" s="703"/>
      <c r="BR23" s="703"/>
      <c r="BS23" s="649" t="s">
        <v>178</v>
      </c>
      <c r="BT23" s="644"/>
      <c r="BU23" s="644"/>
      <c r="BV23" s="644"/>
      <c r="BW23" s="644"/>
      <c r="BX23" s="644"/>
      <c r="BY23" s="644"/>
      <c r="BZ23" s="644"/>
      <c r="CA23" s="644"/>
      <c r="CB23" s="684"/>
      <c r="CD23" s="758" t="s">
        <v>222</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c r="B24" s="638" t="s">
        <v>289</v>
      </c>
      <c r="C24" s="639"/>
      <c r="D24" s="639"/>
      <c r="E24" s="639"/>
      <c r="F24" s="639"/>
      <c r="G24" s="639"/>
      <c r="H24" s="639"/>
      <c r="I24" s="639"/>
      <c r="J24" s="639"/>
      <c r="K24" s="639"/>
      <c r="L24" s="639"/>
      <c r="M24" s="639"/>
      <c r="N24" s="639"/>
      <c r="O24" s="639"/>
      <c r="P24" s="639"/>
      <c r="Q24" s="640"/>
      <c r="R24" s="641">
        <v>20441</v>
      </c>
      <c r="S24" s="644"/>
      <c r="T24" s="644"/>
      <c r="U24" s="644"/>
      <c r="V24" s="644"/>
      <c r="W24" s="644"/>
      <c r="X24" s="644"/>
      <c r="Y24" s="645"/>
      <c r="Z24" s="703">
        <v>0.3</v>
      </c>
      <c r="AA24" s="703"/>
      <c r="AB24" s="703"/>
      <c r="AC24" s="703"/>
      <c r="AD24" s="704">
        <v>72</v>
      </c>
      <c r="AE24" s="704"/>
      <c r="AF24" s="704"/>
      <c r="AG24" s="704"/>
      <c r="AH24" s="704"/>
      <c r="AI24" s="704"/>
      <c r="AJ24" s="704"/>
      <c r="AK24" s="704"/>
      <c r="AL24" s="646">
        <v>0</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178</v>
      </c>
      <c r="BP24" s="703"/>
      <c r="BQ24" s="703"/>
      <c r="BR24" s="703"/>
      <c r="BS24" s="649" t="s">
        <v>178</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2302540</v>
      </c>
      <c r="CS24" s="707"/>
      <c r="CT24" s="707"/>
      <c r="CU24" s="707"/>
      <c r="CV24" s="707"/>
      <c r="CW24" s="707"/>
      <c r="CX24" s="707"/>
      <c r="CY24" s="753"/>
      <c r="CZ24" s="754">
        <v>36.4</v>
      </c>
      <c r="DA24" s="723"/>
      <c r="DB24" s="723"/>
      <c r="DC24" s="757"/>
      <c r="DD24" s="752">
        <v>1843494</v>
      </c>
      <c r="DE24" s="707"/>
      <c r="DF24" s="707"/>
      <c r="DG24" s="707"/>
      <c r="DH24" s="707"/>
      <c r="DI24" s="707"/>
      <c r="DJ24" s="707"/>
      <c r="DK24" s="753"/>
      <c r="DL24" s="752">
        <v>1562651</v>
      </c>
      <c r="DM24" s="707"/>
      <c r="DN24" s="707"/>
      <c r="DO24" s="707"/>
      <c r="DP24" s="707"/>
      <c r="DQ24" s="707"/>
      <c r="DR24" s="707"/>
      <c r="DS24" s="707"/>
      <c r="DT24" s="707"/>
      <c r="DU24" s="707"/>
      <c r="DV24" s="753"/>
      <c r="DW24" s="754">
        <v>39.200000000000003</v>
      </c>
      <c r="DX24" s="723"/>
      <c r="DY24" s="723"/>
      <c r="DZ24" s="723"/>
      <c r="EA24" s="723"/>
      <c r="EB24" s="723"/>
      <c r="EC24" s="755"/>
    </row>
    <row r="25" spans="2:133" ht="11.25" customHeight="1">
      <c r="B25" s="638" t="s">
        <v>292</v>
      </c>
      <c r="C25" s="639"/>
      <c r="D25" s="639"/>
      <c r="E25" s="639"/>
      <c r="F25" s="639"/>
      <c r="G25" s="639"/>
      <c r="H25" s="639"/>
      <c r="I25" s="639"/>
      <c r="J25" s="639"/>
      <c r="K25" s="639"/>
      <c r="L25" s="639"/>
      <c r="M25" s="639"/>
      <c r="N25" s="639"/>
      <c r="O25" s="639"/>
      <c r="P25" s="639"/>
      <c r="Q25" s="640"/>
      <c r="R25" s="641">
        <v>40904</v>
      </c>
      <c r="S25" s="644"/>
      <c r="T25" s="644"/>
      <c r="U25" s="644"/>
      <c r="V25" s="644"/>
      <c r="W25" s="644"/>
      <c r="X25" s="644"/>
      <c r="Y25" s="645"/>
      <c r="Z25" s="703">
        <v>0.6</v>
      </c>
      <c r="AA25" s="703"/>
      <c r="AB25" s="703"/>
      <c r="AC25" s="703"/>
      <c r="AD25" s="704" t="s">
        <v>178</v>
      </c>
      <c r="AE25" s="704"/>
      <c r="AF25" s="704"/>
      <c r="AG25" s="704"/>
      <c r="AH25" s="704"/>
      <c r="AI25" s="704"/>
      <c r="AJ25" s="704"/>
      <c r="AK25" s="704"/>
      <c r="AL25" s="646" t="s">
        <v>239</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134</v>
      </c>
      <c r="BH25" s="644"/>
      <c r="BI25" s="644"/>
      <c r="BJ25" s="644"/>
      <c r="BK25" s="644"/>
      <c r="BL25" s="644"/>
      <c r="BM25" s="644"/>
      <c r="BN25" s="645"/>
      <c r="BO25" s="703" t="s">
        <v>178</v>
      </c>
      <c r="BP25" s="703"/>
      <c r="BQ25" s="703"/>
      <c r="BR25" s="703"/>
      <c r="BS25" s="649" t="s">
        <v>178</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788961</v>
      </c>
      <c r="CS25" s="642"/>
      <c r="CT25" s="642"/>
      <c r="CU25" s="642"/>
      <c r="CV25" s="642"/>
      <c r="CW25" s="642"/>
      <c r="CX25" s="642"/>
      <c r="CY25" s="643"/>
      <c r="CZ25" s="646">
        <v>12.5</v>
      </c>
      <c r="DA25" s="675"/>
      <c r="DB25" s="675"/>
      <c r="DC25" s="676"/>
      <c r="DD25" s="649">
        <v>774865</v>
      </c>
      <c r="DE25" s="642"/>
      <c r="DF25" s="642"/>
      <c r="DG25" s="642"/>
      <c r="DH25" s="642"/>
      <c r="DI25" s="642"/>
      <c r="DJ25" s="642"/>
      <c r="DK25" s="643"/>
      <c r="DL25" s="649">
        <v>736592</v>
      </c>
      <c r="DM25" s="642"/>
      <c r="DN25" s="642"/>
      <c r="DO25" s="642"/>
      <c r="DP25" s="642"/>
      <c r="DQ25" s="642"/>
      <c r="DR25" s="642"/>
      <c r="DS25" s="642"/>
      <c r="DT25" s="642"/>
      <c r="DU25" s="642"/>
      <c r="DV25" s="643"/>
      <c r="DW25" s="646">
        <v>18.5</v>
      </c>
      <c r="DX25" s="675"/>
      <c r="DY25" s="675"/>
      <c r="DZ25" s="675"/>
      <c r="EA25" s="675"/>
      <c r="EB25" s="675"/>
      <c r="EC25" s="677"/>
    </row>
    <row r="26" spans="2:133" ht="11.25" customHeight="1">
      <c r="B26" s="638" t="s">
        <v>295</v>
      </c>
      <c r="C26" s="639"/>
      <c r="D26" s="639"/>
      <c r="E26" s="639"/>
      <c r="F26" s="639"/>
      <c r="G26" s="639"/>
      <c r="H26" s="639"/>
      <c r="I26" s="639"/>
      <c r="J26" s="639"/>
      <c r="K26" s="639"/>
      <c r="L26" s="639"/>
      <c r="M26" s="639"/>
      <c r="N26" s="639"/>
      <c r="O26" s="639"/>
      <c r="P26" s="639"/>
      <c r="Q26" s="640"/>
      <c r="R26" s="641">
        <v>17775</v>
      </c>
      <c r="S26" s="644"/>
      <c r="T26" s="644"/>
      <c r="U26" s="644"/>
      <c r="V26" s="644"/>
      <c r="W26" s="644"/>
      <c r="X26" s="644"/>
      <c r="Y26" s="645"/>
      <c r="Z26" s="703">
        <v>0.3</v>
      </c>
      <c r="AA26" s="703"/>
      <c r="AB26" s="703"/>
      <c r="AC26" s="703"/>
      <c r="AD26" s="704" t="s">
        <v>178</v>
      </c>
      <c r="AE26" s="704"/>
      <c r="AF26" s="704"/>
      <c r="AG26" s="704"/>
      <c r="AH26" s="704"/>
      <c r="AI26" s="704"/>
      <c r="AJ26" s="704"/>
      <c r="AK26" s="704"/>
      <c r="AL26" s="646" t="s">
        <v>178</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239</v>
      </c>
      <c r="BH26" s="644"/>
      <c r="BI26" s="644"/>
      <c r="BJ26" s="644"/>
      <c r="BK26" s="644"/>
      <c r="BL26" s="644"/>
      <c r="BM26" s="644"/>
      <c r="BN26" s="645"/>
      <c r="BO26" s="703" t="s">
        <v>178</v>
      </c>
      <c r="BP26" s="703"/>
      <c r="BQ26" s="703"/>
      <c r="BR26" s="703"/>
      <c r="BS26" s="649" t="s">
        <v>178</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517720</v>
      </c>
      <c r="CS26" s="644"/>
      <c r="CT26" s="644"/>
      <c r="CU26" s="644"/>
      <c r="CV26" s="644"/>
      <c r="CW26" s="644"/>
      <c r="CX26" s="644"/>
      <c r="CY26" s="645"/>
      <c r="CZ26" s="646">
        <v>8.1999999999999993</v>
      </c>
      <c r="DA26" s="675"/>
      <c r="DB26" s="675"/>
      <c r="DC26" s="676"/>
      <c r="DD26" s="649">
        <v>505353</v>
      </c>
      <c r="DE26" s="644"/>
      <c r="DF26" s="644"/>
      <c r="DG26" s="644"/>
      <c r="DH26" s="644"/>
      <c r="DI26" s="644"/>
      <c r="DJ26" s="644"/>
      <c r="DK26" s="645"/>
      <c r="DL26" s="649" t="s">
        <v>239</v>
      </c>
      <c r="DM26" s="644"/>
      <c r="DN26" s="644"/>
      <c r="DO26" s="644"/>
      <c r="DP26" s="644"/>
      <c r="DQ26" s="644"/>
      <c r="DR26" s="644"/>
      <c r="DS26" s="644"/>
      <c r="DT26" s="644"/>
      <c r="DU26" s="644"/>
      <c r="DV26" s="645"/>
      <c r="DW26" s="646" t="s">
        <v>178</v>
      </c>
      <c r="DX26" s="675"/>
      <c r="DY26" s="675"/>
      <c r="DZ26" s="675"/>
      <c r="EA26" s="675"/>
      <c r="EB26" s="675"/>
      <c r="EC26" s="677"/>
    </row>
    <row r="27" spans="2:133" ht="11.25" customHeight="1">
      <c r="B27" s="638" t="s">
        <v>298</v>
      </c>
      <c r="C27" s="639"/>
      <c r="D27" s="639"/>
      <c r="E27" s="639"/>
      <c r="F27" s="639"/>
      <c r="G27" s="639"/>
      <c r="H27" s="639"/>
      <c r="I27" s="639"/>
      <c r="J27" s="639"/>
      <c r="K27" s="639"/>
      <c r="L27" s="639"/>
      <c r="M27" s="639"/>
      <c r="N27" s="639"/>
      <c r="O27" s="639"/>
      <c r="P27" s="639"/>
      <c r="Q27" s="640"/>
      <c r="R27" s="641">
        <v>506562</v>
      </c>
      <c r="S27" s="644"/>
      <c r="T27" s="644"/>
      <c r="U27" s="644"/>
      <c r="V27" s="644"/>
      <c r="W27" s="644"/>
      <c r="X27" s="644"/>
      <c r="Y27" s="645"/>
      <c r="Z27" s="703">
        <v>7.9</v>
      </c>
      <c r="AA27" s="703"/>
      <c r="AB27" s="703"/>
      <c r="AC27" s="703"/>
      <c r="AD27" s="704" t="s">
        <v>178</v>
      </c>
      <c r="AE27" s="704"/>
      <c r="AF27" s="704"/>
      <c r="AG27" s="704"/>
      <c r="AH27" s="704"/>
      <c r="AI27" s="704"/>
      <c r="AJ27" s="704"/>
      <c r="AK27" s="704"/>
      <c r="AL27" s="646" t="s">
        <v>239</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959352</v>
      </c>
      <c r="BH27" s="644"/>
      <c r="BI27" s="644"/>
      <c r="BJ27" s="644"/>
      <c r="BK27" s="644"/>
      <c r="BL27" s="644"/>
      <c r="BM27" s="644"/>
      <c r="BN27" s="645"/>
      <c r="BO27" s="703">
        <v>100</v>
      </c>
      <c r="BP27" s="703"/>
      <c r="BQ27" s="703"/>
      <c r="BR27" s="703"/>
      <c r="BS27" s="649">
        <v>60166</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591695</v>
      </c>
      <c r="CS27" s="642"/>
      <c r="CT27" s="642"/>
      <c r="CU27" s="642"/>
      <c r="CV27" s="642"/>
      <c r="CW27" s="642"/>
      <c r="CX27" s="642"/>
      <c r="CY27" s="643"/>
      <c r="CZ27" s="646">
        <v>9.4</v>
      </c>
      <c r="DA27" s="675"/>
      <c r="DB27" s="675"/>
      <c r="DC27" s="676"/>
      <c r="DD27" s="649">
        <v>181121</v>
      </c>
      <c r="DE27" s="642"/>
      <c r="DF27" s="642"/>
      <c r="DG27" s="642"/>
      <c r="DH27" s="642"/>
      <c r="DI27" s="642"/>
      <c r="DJ27" s="642"/>
      <c r="DK27" s="643"/>
      <c r="DL27" s="649">
        <v>180419</v>
      </c>
      <c r="DM27" s="642"/>
      <c r="DN27" s="642"/>
      <c r="DO27" s="642"/>
      <c r="DP27" s="642"/>
      <c r="DQ27" s="642"/>
      <c r="DR27" s="642"/>
      <c r="DS27" s="642"/>
      <c r="DT27" s="642"/>
      <c r="DU27" s="642"/>
      <c r="DV27" s="643"/>
      <c r="DW27" s="646">
        <v>4.5</v>
      </c>
      <c r="DX27" s="675"/>
      <c r="DY27" s="675"/>
      <c r="DZ27" s="675"/>
      <c r="EA27" s="675"/>
      <c r="EB27" s="675"/>
      <c r="EC27" s="677"/>
    </row>
    <row r="28" spans="2:133" ht="11.25" customHeight="1">
      <c r="B28" s="746" t="s">
        <v>301</v>
      </c>
      <c r="C28" s="747"/>
      <c r="D28" s="747"/>
      <c r="E28" s="747"/>
      <c r="F28" s="747"/>
      <c r="G28" s="747"/>
      <c r="H28" s="747"/>
      <c r="I28" s="747"/>
      <c r="J28" s="747"/>
      <c r="K28" s="747"/>
      <c r="L28" s="747"/>
      <c r="M28" s="747"/>
      <c r="N28" s="747"/>
      <c r="O28" s="747"/>
      <c r="P28" s="747"/>
      <c r="Q28" s="748"/>
      <c r="R28" s="641" t="s">
        <v>178</v>
      </c>
      <c r="S28" s="644"/>
      <c r="T28" s="644"/>
      <c r="U28" s="644"/>
      <c r="V28" s="644"/>
      <c r="W28" s="644"/>
      <c r="X28" s="644"/>
      <c r="Y28" s="645"/>
      <c r="Z28" s="703" t="s">
        <v>134</v>
      </c>
      <c r="AA28" s="703"/>
      <c r="AB28" s="703"/>
      <c r="AC28" s="703"/>
      <c r="AD28" s="704" t="s">
        <v>178</v>
      </c>
      <c r="AE28" s="704"/>
      <c r="AF28" s="704"/>
      <c r="AG28" s="704"/>
      <c r="AH28" s="704"/>
      <c r="AI28" s="704"/>
      <c r="AJ28" s="704"/>
      <c r="AK28" s="704"/>
      <c r="AL28" s="646" t="s">
        <v>178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921884</v>
      </c>
      <c r="CS28" s="644"/>
      <c r="CT28" s="644"/>
      <c r="CU28" s="644"/>
      <c r="CV28" s="644"/>
      <c r="CW28" s="644"/>
      <c r="CX28" s="644"/>
      <c r="CY28" s="645"/>
      <c r="CZ28" s="646">
        <v>14.6</v>
      </c>
      <c r="DA28" s="675"/>
      <c r="DB28" s="675"/>
      <c r="DC28" s="676"/>
      <c r="DD28" s="649">
        <v>887508</v>
      </c>
      <c r="DE28" s="644"/>
      <c r="DF28" s="644"/>
      <c r="DG28" s="644"/>
      <c r="DH28" s="644"/>
      <c r="DI28" s="644"/>
      <c r="DJ28" s="644"/>
      <c r="DK28" s="645"/>
      <c r="DL28" s="649">
        <v>645640</v>
      </c>
      <c r="DM28" s="644"/>
      <c r="DN28" s="644"/>
      <c r="DO28" s="644"/>
      <c r="DP28" s="644"/>
      <c r="DQ28" s="644"/>
      <c r="DR28" s="644"/>
      <c r="DS28" s="644"/>
      <c r="DT28" s="644"/>
      <c r="DU28" s="644"/>
      <c r="DV28" s="645"/>
      <c r="DW28" s="646">
        <v>16.2</v>
      </c>
      <c r="DX28" s="675"/>
      <c r="DY28" s="675"/>
      <c r="DZ28" s="675"/>
      <c r="EA28" s="675"/>
      <c r="EB28" s="675"/>
      <c r="EC28" s="677"/>
    </row>
    <row r="29" spans="2:133" ht="11.25" customHeight="1">
      <c r="B29" s="638" t="s">
        <v>303</v>
      </c>
      <c r="C29" s="639"/>
      <c r="D29" s="639"/>
      <c r="E29" s="639"/>
      <c r="F29" s="639"/>
      <c r="G29" s="639"/>
      <c r="H29" s="639"/>
      <c r="I29" s="639"/>
      <c r="J29" s="639"/>
      <c r="K29" s="639"/>
      <c r="L29" s="639"/>
      <c r="M29" s="639"/>
      <c r="N29" s="639"/>
      <c r="O29" s="639"/>
      <c r="P29" s="639"/>
      <c r="Q29" s="640"/>
      <c r="R29" s="641">
        <v>383509</v>
      </c>
      <c r="S29" s="644"/>
      <c r="T29" s="644"/>
      <c r="U29" s="644"/>
      <c r="V29" s="644"/>
      <c r="W29" s="644"/>
      <c r="X29" s="644"/>
      <c r="Y29" s="645"/>
      <c r="Z29" s="703">
        <v>6</v>
      </c>
      <c r="AA29" s="703"/>
      <c r="AB29" s="703"/>
      <c r="AC29" s="703"/>
      <c r="AD29" s="704" t="s">
        <v>178</v>
      </c>
      <c r="AE29" s="704"/>
      <c r="AF29" s="704"/>
      <c r="AG29" s="704"/>
      <c r="AH29" s="704"/>
      <c r="AI29" s="704"/>
      <c r="AJ29" s="704"/>
      <c r="AK29" s="704"/>
      <c r="AL29" s="646" t="s">
        <v>178</v>
      </c>
      <c r="AM29" s="647"/>
      <c r="AN29" s="647"/>
      <c r="AO29" s="705"/>
      <c r="AP29" s="715" t="s">
        <v>222</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64</v>
      </c>
      <c r="CG29" s="682"/>
      <c r="CH29" s="682"/>
      <c r="CI29" s="682"/>
      <c r="CJ29" s="682"/>
      <c r="CK29" s="682"/>
      <c r="CL29" s="682"/>
      <c r="CM29" s="682"/>
      <c r="CN29" s="682"/>
      <c r="CO29" s="682"/>
      <c r="CP29" s="682"/>
      <c r="CQ29" s="683"/>
      <c r="CR29" s="641">
        <v>921884</v>
      </c>
      <c r="CS29" s="642"/>
      <c r="CT29" s="642"/>
      <c r="CU29" s="642"/>
      <c r="CV29" s="642"/>
      <c r="CW29" s="642"/>
      <c r="CX29" s="642"/>
      <c r="CY29" s="643"/>
      <c r="CZ29" s="646">
        <v>14.6</v>
      </c>
      <c r="DA29" s="675"/>
      <c r="DB29" s="675"/>
      <c r="DC29" s="676"/>
      <c r="DD29" s="649">
        <v>887508</v>
      </c>
      <c r="DE29" s="642"/>
      <c r="DF29" s="642"/>
      <c r="DG29" s="642"/>
      <c r="DH29" s="642"/>
      <c r="DI29" s="642"/>
      <c r="DJ29" s="642"/>
      <c r="DK29" s="643"/>
      <c r="DL29" s="649">
        <v>645640</v>
      </c>
      <c r="DM29" s="642"/>
      <c r="DN29" s="642"/>
      <c r="DO29" s="642"/>
      <c r="DP29" s="642"/>
      <c r="DQ29" s="642"/>
      <c r="DR29" s="642"/>
      <c r="DS29" s="642"/>
      <c r="DT29" s="642"/>
      <c r="DU29" s="642"/>
      <c r="DV29" s="643"/>
      <c r="DW29" s="646">
        <v>16.2</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6365</v>
      </c>
      <c r="S30" s="644"/>
      <c r="T30" s="644"/>
      <c r="U30" s="644"/>
      <c r="V30" s="644"/>
      <c r="W30" s="644"/>
      <c r="X30" s="644"/>
      <c r="Y30" s="645"/>
      <c r="Z30" s="703">
        <v>0.1</v>
      </c>
      <c r="AA30" s="703"/>
      <c r="AB30" s="703"/>
      <c r="AC30" s="703"/>
      <c r="AD30" s="704" t="s">
        <v>239</v>
      </c>
      <c r="AE30" s="704"/>
      <c r="AF30" s="704"/>
      <c r="AG30" s="704"/>
      <c r="AH30" s="704"/>
      <c r="AI30" s="704"/>
      <c r="AJ30" s="704"/>
      <c r="AK30" s="704"/>
      <c r="AL30" s="646" t="s">
        <v>178</v>
      </c>
      <c r="AM30" s="647"/>
      <c r="AN30" s="647"/>
      <c r="AO30" s="705"/>
      <c r="AP30" s="731" t="s">
        <v>308</v>
      </c>
      <c r="AQ30" s="732"/>
      <c r="AR30" s="732"/>
      <c r="AS30" s="732"/>
      <c r="AT30" s="737" t="s">
        <v>309</v>
      </c>
      <c r="AU30" s="210"/>
      <c r="AV30" s="210"/>
      <c r="AW30" s="210"/>
      <c r="AX30" s="740" t="s">
        <v>184</v>
      </c>
      <c r="AY30" s="741"/>
      <c r="AZ30" s="741"/>
      <c r="BA30" s="741"/>
      <c r="BB30" s="741"/>
      <c r="BC30" s="741"/>
      <c r="BD30" s="741"/>
      <c r="BE30" s="741"/>
      <c r="BF30" s="742"/>
      <c r="BG30" s="721">
        <v>97.7</v>
      </c>
      <c r="BH30" s="722"/>
      <c r="BI30" s="722"/>
      <c r="BJ30" s="722"/>
      <c r="BK30" s="722"/>
      <c r="BL30" s="722"/>
      <c r="BM30" s="723">
        <v>91.8</v>
      </c>
      <c r="BN30" s="722"/>
      <c r="BO30" s="722"/>
      <c r="BP30" s="722"/>
      <c r="BQ30" s="724"/>
      <c r="BR30" s="721">
        <v>97.7</v>
      </c>
      <c r="BS30" s="722"/>
      <c r="BT30" s="722"/>
      <c r="BU30" s="722"/>
      <c r="BV30" s="722"/>
      <c r="BW30" s="722"/>
      <c r="BX30" s="723">
        <v>91.3</v>
      </c>
      <c r="BY30" s="722"/>
      <c r="BZ30" s="722"/>
      <c r="CA30" s="722"/>
      <c r="CB30" s="724"/>
      <c r="CD30" s="727"/>
      <c r="CE30" s="728"/>
      <c r="CF30" s="685" t="s">
        <v>310</v>
      </c>
      <c r="CG30" s="682"/>
      <c r="CH30" s="682"/>
      <c r="CI30" s="682"/>
      <c r="CJ30" s="682"/>
      <c r="CK30" s="682"/>
      <c r="CL30" s="682"/>
      <c r="CM30" s="682"/>
      <c r="CN30" s="682"/>
      <c r="CO30" s="682"/>
      <c r="CP30" s="682"/>
      <c r="CQ30" s="683"/>
      <c r="CR30" s="641">
        <v>875751</v>
      </c>
      <c r="CS30" s="644"/>
      <c r="CT30" s="644"/>
      <c r="CU30" s="644"/>
      <c r="CV30" s="644"/>
      <c r="CW30" s="644"/>
      <c r="CX30" s="644"/>
      <c r="CY30" s="645"/>
      <c r="CZ30" s="646">
        <v>13.9</v>
      </c>
      <c r="DA30" s="675"/>
      <c r="DB30" s="675"/>
      <c r="DC30" s="676"/>
      <c r="DD30" s="649">
        <v>844387</v>
      </c>
      <c r="DE30" s="644"/>
      <c r="DF30" s="644"/>
      <c r="DG30" s="644"/>
      <c r="DH30" s="644"/>
      <c r="DI30" s="644"/>
      <c r="DJ30" s="644"/>
      <c r="DK30" s="645"/>
      <c r="DL30" s="649">
        <v>602519</v>
      </c>
      <c r="DM30" s="644"/>
      <c r="DN30" s="644"/>
      <c r="DO30" s="644"/>
      <c r="DP30" s="644"/>
      <c r="DQ30" s="644"/>
      <c r="DR30" s="644"/>
      <c r="DS30" s="644"/>
      <c r="DT30" s="644"/>
      <c r="DU30" s="644"/>
      <c r="DV30" s="645"/>
      <c r="DW30" s="646">
        <v>15.1</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62483</v>
      </c>
      <c r="S31" s="644"/>
      <c r="T31" s="644"/>
      <c r="U31" s="644"/>
      <c r="V31" s="644"/>
      <c r="W31" s="644"/>
      <c r="X31" s="644"/>
      <c r="Y31" s="645"/>
      <c r="Z31" s="703">
        <v>1</v>
      </c>
      <c r="AA31" s="703"/>
      <c r="AB31" s="703"/>
      <c r="AC31" s="703"/>
      <c r="AD31" s="704" t="s">
        <v>178</v>
      </c>
      <c r="AE31" s="704"/>
      <c r="AF31" s="704"/>
      <c r="AG31" s="704"/>
      <c r="AH31" s="704"/>
      <c r="AI31" s="704"/>
      <c r="AJ31" s="704"/>
      <c r="AK31" s="704"/>
      <c r="AL31" s="646" t="s">
        <v>178</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98.9</v>
      </c>
      <c r="BH31" s="642"/>
      <c r="BI31" s="642"/>
      <c r="BJ31" s="642"/>
      <c r="BK31" s="642"/>
      <c r="BL31" s="642"/>
      <c r="BM31" s="647">
        <v>97.2</v>
      </c>
      <c r="BN31" s="720"/>
      <c r="BO31" s="720"/>
      <c r="BP31" s="720"/>
      <c r="BQ31" s="681"/>
      <c r="BR31" s="719">
        <v>99.1</v>
      </c>
      <c r="BS31" s="642"/>
      <c r="BT31" s="642"/>
      <c r="BU31" s="642"/>
      <c r="BV31" s="642"/>
      <c r="BW31" s="642"/>
      <c r="BX31" s="647">
        <v>97.4</v>
      </c>
      <c r="BY31" s="720"/>
      <c r="BZ31" s="720"/>
      <c r="CA31" s="720"/>
      <c r="CB31" s="681"/>
      <c r="CD31" s="727"/>
      <c r="CE31" s="728"/>
      <c r="CF31" s="685" t="s">
        <v>314</v>
      </c>
      <c r="CG31" s="682"/>
      <c r="CH31" s="682"/>
      <c r="CI31" s="682"/>
      <c r="CJ31" s="682"/>
      <c r="CK31" s="682"/>
      <c r="CL31" s="682"/>
      <c r="CM31" s="682"/>
      <c r="CN31" s="682"/>
      <c r="CO31" s="682"/>
      <c r="CP31" s="682"/>
      <c r="CQ31" s="683"/>
      <c r="CR31" s="641">
        <v>46133</v>
      </c>
      <c r="CS31" s="642"/>
      <c r="CT31" s="642"/>
      <c r="CU31" s="642"/>
      <c r="CV31" s="642"/>
      <c r="CW31" s="642"/>
      <c r="CX31" s="642"/>
      <c r="CY31" s="643"/>
      <c r="CZ31" s="646">
        <v>0.7</v>
      </c>
      <c r="DA31" s="675"/>
      <c r="DB31" s="675"/>
      <c r="DC31" s="676"/>
      <c r="DD31" s="649">
        <v>43121</v>
      </c>
      <c r="DE31" s="642"/>
      <c r="DF31" s="642"/>
      <c r="DG31" s="642"/>
      <c r="DH31" s="642"/>
      <c r="DI31" s="642"/>
      <c r="DJ31" s="642"/>
      <c r="DK31" s="643"/>
      <c r="DL31" s="649">
        <v>43121</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301627</v>
      </c>
      <c r="S32" s="644"/>
      <c r="T32" s="644"/>
      <c r="U32" s="644"/>
      <c r="V32" s="644"/>
      <c r="W32" s="644"/>
      <c r="X32" s="644"/>
      <c r="Y32" s="645"/>
      <c r="Z32" s="703">
        <v>4.7</v>
      </c>
      <c r="AA32" s="703"/>
      <c r="AB32" s="703"/>
      <c r="AC32" s="703"/>
      <c r="AD32" s="704" t="s">
        <v>178</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96.3</v>
      </c>
      <c r="BH32" s="657"/>
      <c r="BI32" s="657"/>
      <c r="BJ32" s="657"/>
      <c r="BK32" s="657"/>
      <c r="BL32" s="657"/>
      <c r="BM32" s="701">
        <v>87.1</v>
      </c>
      <c r="BN32" s="657"/>
      <c r="BO32" s="657"/>
      <c r="BP32" s="657"/>
      <c r="BQ32" s="694"/>
      <c r="BR32" s="718">
        <v>96.2</v>
      </c>
      <c r="BS32" s="657"/>
      <c r="BT32" s="657"/>
      <c r="BU32" s="657"/>
      <c r="BV32" s="657"/>
      <c r="BW32" s="657"/>
      <c r="BX32" s="701">
        <v>86</v>
      </c>
      <c r="BY32" s="657"/>
      <c r="BZ32" s="657"/>
      <c r="CA32" s="657"/>
      <c r="CB32" s="694"/>
      <c r="CD32" s="729"/>
      <c r="CE32" s="730"/>
      <c r="CF32" s="685" t="s">
        <v>317</v>
      </c>
      <c r="CG32" s="682"/>
      <c r="CH32" s="682"/>
      <c r="CI32" s="682"/>
      <c r="CJ32" s="682"/>
      <c r="CK32" s="682"/>
      <c r="CL32" s="682"/>
      <c r="CM32" s="682"/>
      <c r="CN32" s="682"/>
      <c r="CO32" s="682"/>
      <c r="CP32" s="682"/>
      <c r="CQ32" s="683"/>
      <c r="CR32" s="641" t="s">
        <v>239</v>
      </c>
      <c r="CS32" s="644"/>
      <c r="CT32" s="644"/>
      <c r="CU32" s="644"/>
      <c r="CV32" s="644"/>
      <c r="CW32" s="644"/>
      <c r="CX32" s="644"/>
      <c r="CY32" s="645"/>
      <c r="CZ32" s="646" t="s">
        <v>178</v>
      </c>
      <c r="DA32" s="675"/>
      <c r="DB32" s="675"/>
      <c r="DC32" s="676"/>
      <c r="DD32" s="649" t="s">
        <v>178</v>
      </c>
      <c r="DE32" s="644"/>
      <c r="DF32" s="644"/>
      <c r="DG32" s="644"/>
      <c r="DH32" s="644"/>
      <c r="DI32" s="644"/>
      <c r="DJ32" s="644"/>
      <c r="DK32" s="645"/>
      <c r="DL32" s="649" t="s">
        <v>134</v>
      </c>
      <c r="DM32" s="644"/>
      <c r="DN32" s="644"/>
      <c r="DO32" s="644"/>
      <c r="DP32" s="644"/>
      <c r="DQ32" s="644"/>
      <c r="DR32" s="644"/>
      <c r="DS32" s="644"/>
      <c r="DT32" s="644"/>
      <c r="DU32" s="644"/>
      <c r="DV32" s="645"/>
      <c r="DW32" s="646" t="s">
        <v>178</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59772</v>
      </c>
      <c r="S33" s="644"/>
      <c r="T33" s="644"/>
      <c r="U33" s="644"/>
      <c r="V33" s="644"/>
      <c r="W33" s="644"/>
      <c r="X33" s="644"/>
      <c r="Y33" s="645"/>
      <c r="Z33" s="703">
        <v>0.9</v>
      </c>
      <c r="AA33" s="703"/>
      <c r="AB33" s="703"/>
      <c r="AC33" s="703"/>
      <c r="AD33" s="704" t="s">
        <v>178</v>
      </c>
      <c r="AE33" s="704"/>
      <c r="AF33" s="704"/>
      <c r="AG33" s="704"/>
      <c r="AH33" s="704"/>
      <c r="AI33" s="704"/>
      <c r="AJ33" s="704"/>
      <c r="AK33" s="704"/>
      <c r="AL33" s="646" t="s">
        <v>178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3243099</v>
      </c>
      <c r="CS33" s="642"/>
      <c r="CT33" s="642"/>
      <c r="CU33" s="642"/>
      <c r="CV33" s="642"/>
      <c r="CW33" s="642"/>
      <c r="CX33" s="642"/>
      <c r="CY33" s="643"/>
      <c r="CZ33" s="646">
        <v>51.3</v>
      </c>
      <c r="DA33" s="675"/>
      <c r="DB33" s="675"/>
      <c r="DC33" s="676"/>
      <c r="DD33" s="649">
        <v>2641517</v>
      </c>
      <c r="DE33" s="642"/>
      <c r="DF33" s="642"/>
      <c r="DG33" s="642"/>
      <c r="DH33" s="642"/>
      <c r="DI33" s="642"/>
      <c r="DJ33" s="642"/>
      <c r="DK33" s="643"/>
      <c r="DL33" s="649">
        <v>1987407</v>
      </c>
      <c r="DM33" s="642"/>
      <c r="DN33" s="642"/>
      <c r="DO33" s="642"/>
      <c r="DP33" s="642"/>
      <c r="DQ33" s="642"/>
      <c r="DR33" s="642"/>
      <c r="DS33" s="642"/>
      <c r="DT33" s="642"/>
      <c r="DU33" s="642"/>
      <c r="DV33" s="643"/>
      <c r="DW33" s="646">
        <v>49.9</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78848</v>
      </c>
      <c r="S34" s="644"/>
      <c r="T34" s="644"/>
      <c r="U34" s="644"/>
      <c r="V34" s="644"/>
      <c r="W34" s="644"/>
      <c r="X34" s="644"/>
      <c r="Y34" s="645"/>
      <c r="Z34" s="703">
        <v>1.2</v>
      </c>
      <c r="AA34" s="703"/>
      <c r="AB34" s="703"/>
      <c r="AC34" s="703"/>
      <c r="AD34" s="704">
        <v>2</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702870</v>
      </c>
      <c r="CS34" s="644"/>
      <c r="CT34" s="644"/>
      <c r="CU34" s="644"/>
      <c r="CV34" s="644"/>
      <c r="CW34" s="644"/>
      <c r="CX34" s="644"/>
      <c r="CY34" s="645"/>
      <c r="CZ34" s="646">
        <v>11.1</v>
      </c>
      <c r="DA34" s="675"/>
      <c r="DB34" s="675"/>
      <c r="DC34" s="676"/>
      <c r="DD34" s="649">
        <v>486001</v>
      </c>
      <c r="DE34" s="644"/>
      <c r="DF34" s="644"/>
      <c r="DG34" s="644"/>
      <c r="DH34" s="644"/>
      <c r="DI34" s="644"/>
      <c r="DJ34" s="644"/>
      <c r="DK34" s="645"/>
      <c r="DL34" s="649">
        <v>376811</v>
      </c>
      <c r="DM34" s="644"/>
      <c r="DN34" s="644"/>
      <c r="DO34" s="644"/>
      <c r="DP34" s="644"/>
      <c r="DQ34" s="644"/>
      <c r="DR34" s="644"/>
      <c r="DS34" s="644"/>
      <c r="DT34" s="644"/>
      <c r="DU34" s="644"/>
      <c r="DV34" s="645"/>
      <c r="DW34" s="646">
        <v>9.5</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660155</v>
      </c>
      <c r="S35" s="644"/>
      <c r="T35" s="644"/>
      <c r="U35" s="644"/>
      <c r="V35" s="644"/>
      <c r="W35" s="644"/>
      <c r="X35" s="644"/>
      <c r="Y35" s="645"/>
      <c r="Z35" s="703">
        <v>10.3</v>
      </c>
      <c r="AA35" s="703"/>
      <c r="AB35" s="703"/>
      <c r="AC35" s="703"/>
      <c r="AD35" s="704" t="s">
        <v>178</v>
      </c>
      <c r="AE35" s="704"/>
      <c r="AF35" s="704"/>
      <c r="AG35" s="704"/>
      <c r="AH35" s="704"/>
      <c r="AI35" s="704"/>
      <c r="AJ35" s="704"/>
      <c r="AK35" s="704"/>
      <c r="AL35" s="646" t="s">
        <v>178</v>
      </c>
      <c r="AM35" s="647"/>
      <c r="AN35" s="647"/>
      <c r="AO35" s="705"/>
      <c r="AP35" s="214"/>
      <c r="AQ35" s="709" t="s">
        <v>325</v>
      </c>
      <c r="AR35" s="710"/>
      <c r="AS35" s="710"/>
      <c r="AT35" s="710"/>
      <c r="AU35" s="710"/>
      <c r="AV35" s="710"/>
      <c r="AW35" s="710"/>
      <c r="AX35" s="710"/>
      <c r="AY35" s="711"/>
      <c r="AZ35" s="706">
        <v>909909</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2722</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108588</v>
      </c>
      <c r="CS35" s="642"/>
      <c r="CT35" s="642"/>
      <c r="CU35" s="642"/>
      <c r="CV35" s="642"/>
      <c r="CW35" s="642"/>
      <c r="CX35" s="642"/>
      <c r="CY35" s="643"/>
      <c r="CZ35" s="646">
        <v>1.7</v>
      </c>
      <c r="DA35" s="675"/>
      <c r="DB35" s="675"/>
      <c r="DC35" s="676"/>
      <c r="DD35" s="649">
        <v>89171</v>
      </c>
      <c r="DE35" s="642"/>
      <c r="DF35" s="642"/>
      <c r="DG35" s="642"/>
      <c r="DH35" s="642"/>
      <c r="DI35" s="642"/>
      <c r="DJ35" s="642"/>
      <c r="DK35" s="643"/>
      <c r="DL35" s="649">
        <v>65368</v>
      </c>
      <c r="DM35" s="642"/>
      <c r="DN35" s="642"/>
      <c r="DO35" s="642"/>
      <c r="DP35" s="642"/>
      <c r="DQ35" s="642"/>
      <c r="DR35" s="642"/>
      <c r="DS35" s="642"/>
      <c r="DT35" s="642"/>
      <c r="DU35" s="642"/>
      <c r="DV35" s="643"/>
      <c r="DW35" s="646">
        <v>1.6</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239</v>
      </c>
      <c r="S36" s="644"/>
      <c r="T36" s="644"/>
      <c r="U36" s="644"/>
      <c r="V36" s="644"/>
      <c r="W36" s="644"/>
      <c r="X36" s="644"/>
      <c r="Y36" s="645"/>
      <c r="Z36" s="703" t="s">
        <v>178</v>
      </c>
      <c r="AA36" s="703"/>
      <c r="AB36" s="703"/>
      <c r="AC36" s="703"/>
      <c r="AD36" s="704" t="s">
        <v>178</v>
      </c>
      <c r="AE36" s="704"/>
      <c r="AF36" s="704"/>
      <c r="AG36" s="704"/>
      <c r="AH36" s="704"/>
      <c r="AI36" s="704"/>
      <c r="AJ36" s="704"/>
      <c r="AK36" s="704"/>
      <c r="AL36" s="646" t="s">
        <v>239</v>
      </c>
      <c r="AM36" s="647"/>
      <c r="AN36" s="647"/>
      <c r="AO36" s="705"/>
      <c r="AQ36" s="678" t="s">
        <v>329</v>
      </c>
      <c r="AR36" s="679"/>
      <c r="AS36" s="679"/>
      <c r="AT36" s="679"/>
      <c r="AU36" s="679"/>
      <c r="AV36" s="679"/>
      <c r="AW36" s="679"/>
      <c r="AX36" s="679"/>
      <c r="AY36" s="680"/>
      <c r="AZ36" s="641">
        <v>329000</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-12855</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1406376</v>
      </c>
      <c r="CS36" s="644"/>
      <c r="CT36" s="644"/>
      <c r="CU36" s="644"/>
      <c r="CV36" s="644"/>
      <c r="CW36" s="644"/>
      <c r="CX36" s="644"/>
      <c r="CY36" s="645"/>
      <c r="CZ36" s="646">
        <v>22.2</v>
      </c>
      <c r="DA36" s="675"/>
      <c r="DB36" s="675"/>
      <c r="DC36" s="676"/>
      <c r="DD36" s="649">
        <v>1212878</v>
      </c>
      <c r="DE36" s="644"/>
      <c r="DF36" s="644"/>
      <c r="DG36" s="644"/>
      <c r="DH36" s="644"/>
      <c r="DI36" s="644"/>
      <c r="DJ36" s="644"/>
      <c r="DK36" s="645"/>
      <c r="DL36" s="649">
        <v>1120617</v>
      </c>
      <c r="DM36" s="644"/>
      <c r="DN36" s="644"/>
      <c r="DO36" s="644"/>
      <c r="DP36" s="644"/>
      <c r="DQ36" s="644"/>
      <c r="DR36" s="644"/>
      <c r="DS36" s="644"/>
      <c r="DT36" s="644"/>
      <c r="DU36" s="644"/>
      <c r="DV36" s="645"/>
      <c r="DW36" s="646">
        <v>28.1</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177555</v>
      </c>
      <c r="S37" s="644"/>
      <c r="T37" s="644"/>
      <c r="U37" s="644"/>
      <c r="V37" s="644"/>
      <c r="W37" s="644"/>
      <c r="X37" s="644"/>
      <c r="Y37" s="645"/>
      <c r="Z37" s="703">
        <v>2.8</v>
      </c>
      <c r="AA37" s="703"/>
      <c r="AB37" s="703"/>
      <c r="AC37" s="703"/>
      <c r="AD37" s="704" t="s">
        <v>178</v>
      </c>
      <c r="AE37" s="704"/>
      <c r="AF37" s="704"/>
      <c r="AG37" s="704"/>
      <c r="AH37" s="704"/>
      <c r="AI37" s="704"/>
      <c r="AJ37" s="704"/>
      <c r="AK37" s="704"/>
      <c r="AL37" s="646" t="s">
        <v>178</v>
      </c>
      <c r="AM37" s="647"/>
      <c r="AN37" s="647"/>
      <c r="AO37" s="705"/>
      <c r="AQ37" s="678" t="s">
        <v>333</v>
      </c>
      <c r="AR37" s="679"/>
      <c r="AS37" s="679"/>
      <c r="AT37" s="679"/>
      <c r="AU37" s="679"/>
      <c r="AV37" s="679"/>
      <c r="AW37" s="679"/>
      <c r="AX37" s="679"/>
      <c r="AY37" s="680"/>
      <c r="AZ37" s="641">
        <v>171904</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1342</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626731</v>
      </c>
      <c r="CS37" s="642"/>
      <c r="CT37" s="642"/>
      <c r="CU37" s="642"/>
      <c r="CV37" s="642"/>
      <c r="CW37" s="642"/>
      <c r="CX37" s="642"/>
      <c r="CY37" s="643"/>
      <c r="CZ37" s="646">
        <v>9.9</v>
      </c>
      <c r="DA37" s="675"/>
      <c r="DB37" s="675"/>
      <c r="DC37" s="676"/>
      <c r="DD37" s="649">
        <v>586252</v>
      </c>
      <c r="DE37" s="642"/>
      <c r="DF37" s="642"/>
      <c r="DG37" s="642"/>
      <c r="DH37" s="642"/>
      <c r="DI37" s="642"/>
      <c r="DJ37" s="642"/>
      <c r="DK37" s="643"/>
      <c r="DL37" s="649">
        <v>586252</v>
      </c>
      <c r="DM37" s="642"/>
      <c r="DN37" s="642"/>
      <c r="DO37" s="642"/>
      <c r="DP37" s="642"/>
      <c r="DQ37" s="642"/>
      <c r="DR37" s="642"/>
      <c r="DS37" s="642"/>
      <c r="DT37" s="642"/>
      <c r="DU37" s="642"/>
      <c r="DV37" s="643"/>
      <c r="DW37" s="646">
        <v>14.7</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6385767</v>
      </c>
      <c r="S38" s="693"/>
      <c r="T38" s="693"/>
      <c r="U38" s="693"/>
      <c r="V38" s="693"/>
      <c r="W38" s="693"/>
      <c r="X38" s="693"/>
      <c r="Y38" s="698"/>
      <c r="Z38" s="699">
        <v>100</v>
      </c>
      <c r="AA38" s="699"/>
      <c r="AB38" s="699"/>
      <c r="AC38" s="699"/>
      <c r="AD38" s="700">
        <v>3806292</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59957</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2043</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520952</v>
      </c>
      <c r="CS38" s="644"/>
      <c r="CT38" s="644"/>
      <c r="CU38" s="644"/>
      <c r="CV38" s="644"/>
      <c r="CW38" s="644"/>
      <c r="CX38" s="644"/>
      <c r="CY38" s="645"/>
      <c r="CZ38" s="646">
        <v>8.1999999999999993</v>
      </c>
      <c r="DA38" s="675"/>
      <c r="DB38" s="675"/>
      <c r="DC38" s="676"/>
      <c r="DD38" s="649">
        <v>435394</v>
      </c>
      <c r="DE38" s="644"/>
      <c r="DF38" s="644"/>
      <c r="DG38" s="644"/>
      <c r="DH38" s="644"/>
      <c r="DI38" s="644"/>
      <c r="DJ38" s="644"/>
      <c r="DK38" s="645"/>
      <c r="DL38" s="649">
        <v>411624</v>
      </c>
      <c r="DM38" s="644"/>
      <c r="DN38" s="644"/>
      <c r="DO38" s="644"/>
      <c r="DP38" s="644"/>
      <c r="DQ38" s="644"/>
      <c r="DR38" s="644"/>
      <c r="DS38" s="644"/>
      <c r="DT38" s="644"/>
      <c r="DU38" s="644"/>
      <c r="DV38" s="645"/>
      <c r="DW38" s="646">
        <v>10.3</v>
      </c>
      <c r="DX38" s="675"/>
      <c r="DY38" s="675"/>
      <c r="DZ38" s="675"/>
      <c r="EA38" s="675"/>
      <c r="EB38" s="675"/>
      <c r="EC38" s="677"/>
    </row>
    <row r="39" spans="2:133" ht="11.25" customHeight="1">
      <c r="AQ39" s="678" t="s">
        <v>340</v>
      </c>
      <c r="AR39" s="679"/>
      <c r="AS39" s="679"/>
      <c r="AT39" s="679"/>
      <c r="AU39" s="679"/>
      <c r="AV39" s="679"/>
      <c r="AW39" s="679"/>
      <c r="AX39" s="679"/>
      <c r="AY39" s="680"/>
      <c r="AZ39" s="641" t="s">
        <v>239</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90</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466114</v>
      </c>
      <c r="CS39" s="642"/>
      <c r="CT39" s="642"/>
      <c r="CU39" s="642"/>
      <c r="CV39" s="642"/>
      <c r="CW39" s="642"/>
      <c r="CX39" s="642"/>
      <c r="CY39" s="643"/>
      <c r="CZ39" s="646">
        <v>7.4</v>
      </c>
      <c r="DA39" s="675"/>
      <c r="DB39" s="675"/>
      <c r="DC39" s="676"/>
      <c r="DD39" s="649">
        <v>405086</v>
      </c>
      <c r="DE39" s="642"/>
      <c r="DF39" s="642"/>
      <c r="DG39" s="642"/>
      <c r="DH39" s="642"/>
      <c r="DI39" s="642"/>
      <c r="DJ39" s="642"/>
      <c r="DK39" s="643"/>
      <c r="DL39" s="649" t="s">
        <v>239</v>
      </c>
      <c r="DM39" s="642"/>
      <c r="DN39" s="642"/>
      <c r="DO39" s="642"/>
      <c r="DP39" s="642"/>
      <c r="DQ39" s="642"/>
      <c r="DR39" s="642"/>
      <c r="DS39" s="642"/>
      <c r="DT39" s="642"/>
      <c r="DU39" s="642"/>
      <c r="DV39" s="643"/>
      <c r="DW39" s="646" t="s">
        <v>178</v>
      </c>
      <c r="DX39" s="675"/>
      <c r="DY39" s="675"/>
      <c r="DZ39" s="675"/>
      <c r="EA39" s="675"/>
      <c r="EB39" s="675"/>
      <c r="EC39" s="677"/>
    </row>
    <row r="40" spans="2:133" ht="11.25" customHeight="1">
      <c r="AQ40" s="678" t="s">
        <v>344</v>
      </c>
      <c r="AR40" s="679"/>
      <c r="AS40" s="679"/>
      <c r="AT40" s="679"/>
      <c r="AU40" s="679"/>
      <c r="AV40" s="679"/>
      <c r="AW40" s="679"/>
      <c r="AX40" s="679"/>
      <c r="AY40" s="680"/>
      <c r="AZ40" s="641">
        <v>75522</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98</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38199</v>
      </c>
      <c r="CS40" s="644"/>
      <c r="CT40" s="644"/>
      <c r="CU40" s="644"/>
      <c r="CV40" s="644"/>
      <c r="CW40" s="644"/>
      <c r="CX40" s="644"/>
      <c r="CY40" s="645"/>
      <c r="CZ40" s="646">
        <v>0.6</v>
      </c>
      <c r="DA40" s="675"/>
      <c r="DB40" s="675"/>
      <c r="DC40" s="676"/>
      <c r="DD40" s="649">
        <v>12987</v>
      </c>
      <c r="DE40" s="644"/>
      <c r="DF40" s="644"/>
      <c r="DG40" s="644"/>
      <c r="DH40" s="644"/>
      <c r="DI40" s="644"/>
      <c r="DJ40" s="644"/>
      <c r="DK40" s="645"/>
      <c r="DL40" s="649">
        <v>12987</v>
      </c>
      <c r="DM40" s="644"/>
      <c r="DN40" s="644"/>
      <c r="DO40" s="644"/>
      <c r="DP40" s="644"/>
      <c r="DQ40" s="644"/>
      <c r="DR40" s="644"/>
      <c r="DS40" s="644"/>
      <c r="DT40" s="644"/>
      <c r="DU40" s="644"/>
      <c r="DV40" s="645"/>
      <c r="DW40" s="646">
        <v>0.3</v>
      </c>
      <c r="DX40" s="675"/>
      <c r="DY40" s="675"/>
      <c r="DZ40" s="675"/>
      <c r="EA40" s="675"/>
      <c r="EB40" s="675"/>
      <c r="EC40" s="677"/>
    </row>
    <row r="41" spans="2:133" ht="11.25" customHeight="1">
      <c r="AQ41" s="690" t="s">
        <v>347</v>
      </c>
      <c r="AR41" s="691"/>
      <c r="AS41" s="691"/>
      <c r="AT41" s="691"/>
      <c r="AU41" s="691"/>
      <c r="AV41" s="691"/>
      <c r="AW41" s="691"/>
      <c r="AX41" s="691"/>
      <c r="AY41" s="692"/>
      <c r="AZ41" s="656">
        <v>273526</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398</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178</v>
      </c>
      <c r="CS41" s="642"/>
      <c r="CT41" s="642"/>
      <c r="CU41" s="642"/>
      <c r="CV41" s="642"/>
      <c r="CW41" s="642"/>
      <c r="CX41" s="642"/>
      <c r="CY41" s="643"/>
      <c r="CZ41" s="646" t="s">
        <v>239</v>
      </c>
      <c r="DA41" s="675"/>
      <c r="DB41" s="675"/>
      <c r="DC41" s="676"/>
      <c r="DD41" s="649" t="s">
        <v>178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777367</v>
      </c>
      <c r="CS42" s="644"/>
      <c r="CT42" s="644"/>
      <c r="CU42" s="644"/>
      <c r="CV42" s="644"/>
      <c r="CW42" s="644"/>
      <c r="CX42" s="644"/>
      <c r="CY42" s="645"/>
      <c r="CZ42" s="646">
        <v>12.3</v>
      </c>
      <c r="DA42" s="647"/>
      <c r="DB42" s="647"/>
      <c r="DC42" s="648"/>
      <c r="DD42" s="649">
        <v>184699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56685</v>
      </c>
      <c r="CS43" s="642"/>
      <c r="CT43" s="642"/>
      <c r="CU43" s="642"/>
      <c r="CV43" s="642"/>
      <c r="CW43" s="642"/>
      <c r="CX43" s="642"/>
      <c r="CY43" s="643"/>
      <c r="CZ43" s="646">
        <v>0.9</v>
      </c>
      <c r="DA43" s="675"/>
      <c r="DB43" s="675"/>
      <c r="DC43" s="676"/>
      <c r="DD43" s="649">
        <v>56685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306</v>
      </c>
      <c r="CE44" s="670"/>
      <c r="CF44" s="638" t="s">
        <v>355</v>
      </c>
      <c r="CG44" s="639"/>
      <c r="CH44" s="639"/>
      <c r="CI44" s="639"/>
      <c r="CJ44" s="639"/>
      <c r="CK44" s="639"/>
      <c r="CL44" s="639"/>
      <c r="CM44" s="639"/>
      <c r="CN44" s="639"/>
      <c r="CO44" s="639"/>
      <c r="CP44" s="639"/>
      <c r="CQ44" s="640"/>
      <c r="CR44" s="641">
        <v>762383</v>
      </c>
      <c r="CS44" s="644"/>
      <c r="CT44" s="644"/>
      <c r="CU44" s="644"/>
      <c r="CV44" s="644"/>
      <c r="CW44" s="644"/>
      <c r="CX44" s="644"/>
      <c r="CY44" s="645"/>
      <c r="CZ44" s="646">
        <v>12.1</v>
      </c>
      <c r="DA44" s="647"/>
      <c r="DB44" s="647"/>
      <c r="DC44" s="648"/>
      <c r="DD44" s="649">
        <v>176332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427727</v>
      </c>
      <c r="CS45" s="642"/>
      <c r="CT45" s="642"/>
      <c r="CU45" s="642"/>
      <c r="CV45" s="642"/>
      <c r="CW45" s="642"/>
      <c r="CX45" s="642"/>
      <c r="CY45" s="643"/>
      <c r="CZ45" s="646">
        <v>6.8</v>
      </c>
      <c r="DA45" s="675"/>
      <c r="DB45" s="675"/>
      <c r="DC45" s="676"/>
      <c r="DD45" s="649">
        <v>66787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298707</v>
      </c>
      <c r="CS46" s="644"/>
      <c r="CT46" s="644"/>
      <c r="CU46" s="644"/>
      <c r="CV46" s="644"/>
      <c r="CW46" s="644"/>
      <c r="CX46" s="644"/>
      <c r="CY46" s="645"/>
      <c r="CZ46" s="646">
        <v>4.7</v>
      </c>
      <c r="DA46" s="647"/>
      <c r="DB46" s="647"/>
      <c r="DC46" s="648"/>
      <c r="DD46" s="649">
        <v>95302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v>14984</v>
      </c>
      <c r="CS47" s="642"/>
      <c r="CT47" s="642"/>
      <c r="CU47" s="642"/>
      <c r="CV47" s="642"/>
      <c r="CW47" s="642"/>
      <c r="CX47" s="642"/>
      <c r="CY47" s="643"/>
      <c r="CZ47" s="646">
        <v>0.2</v>
      </c>
      <c r="DA47" s="675"/>
      <c r="DB47" s="675"/>
      <c r="DC47" s="676"/>
      <c r="DD47" s="649">
        <v>8367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239</v>
      </c>
      <c r="CS48" s="644"/>
      <c r="CT48" s="644"/>
      <c r="CU48" s="644"/>
      <c r="CV48" s="644"/>
      <c r="CW48" s="644"/>
      <c r="CX48" s="644"/>
      <c r="CY48" s="645"/>
      <c r="CZ48" s="646" t="s">
        <v>178</v>
      </c>
      <c r="DA48" s="647"/>
      <c r="DB48" s="647"/>
      <c r="DC48" s="648"/>
      <c r="DD48" s="649" t="s">
        <v>178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6323006</v>
      </c>
      <c r="CS49" s="657"/>
      <c r="CT49" s="657"/>
      <c r="CU49" s="657"/>
      <c r="CV49" s="657"/>
      <c r="CW49" s="657"/>
      <c r="CX49" s="657"/>
      <c r="CY49" s="658"/>
      <c r="CZ49" s="659">
        <v>100</v>
      </c>
      <c r="DA49" s="660"/>
      <c r="DB49" s="660"/>
      <c r="DC49" s="661"/>
      <c r="DD49" s="662">
        <v>4669710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058TVd5jL0Cwa3Fc7jQYLGkF5x702+haZgREbeXlY54xAK9aYVTOsB6AQXETCXrpaSbh7rG8T/3i9Zgf5BNb/Q==" saltValue="3zixjcwMd2VYDySJY+hT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362</v>
      </c>
      <c r="DK2" s="1181"/>
      <c r="DL2" s="1181"/>
      <c r="DM2" s="1181"/>
      <c r="DN2" s="1181"/>
      <c r="DO2" s="1182"/>
      <c r="DP2" s="229"/>
      <c r="DQ2" s="1180" t="s">
        <v>363</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364</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366</v>
      </c>
      <c r="B5" s="1066"/>
      <c r="C5" s="1066"/>
      <c r="D5" s="1066"/>
      <c r="E5" s="1066"/>
      <c r="F5" s="1066"/>
      <c r="G5" s="1066"/>
      <c r="H5" s="1066"/>
      <c r="I5" s="1066"/>
      <c r="J5" s="1066"/>
      <c r="K5" s="1066"/>
      <c r="L5" s="1066"/>
      <c r="M5" s="1066"/>
      <c r="N5" s="1066"/>
      <c r="O5" s="1066"/>
      <c r="P5" s="1067"/>
      <c r="Q5" s="1071" t="s">
        <v>367</v>
      </c>
      <c r="R5" s="1072"/>
      <c r="S5" s="1072"/>
      <c r="T5" s="1072"/>
      <c r="U5" s="1073"/>
      <c r="V5" s="1071" t="s">
        <v>368</v>
      </c>
      <c r="W5" s="1072"/>
      <c r="X5" s="1072"/>
      <c r="Y5" s="1072"/>
      <c r="Z5" s="1073"/>
      <c r="AA5" s="1071" t="s">
        <v>369</v>
      </c>
      <c r="AB5" s="1072"/>
      <c r="AC5" s="1072"/>
      <c r="AD5" s="1072"/>
      <c r="AE5" s="1072"/>
      <c r="AF5" s="1183" t="s">
        <v>370</v>
      </c>
      <c r="AG5" s="1072"/>
      <c r="AH5" s="1072"/>
      <c r="AI5" s="1072"/>
      <c r="AJ5" s="1087"/>
      <c r="AK5" s="1072" t="s">
        <v>371</v>
      </c>
      <c r="AL5" s="1072"/>
      <c r="AM5" s="1072"/>
      <c r="AN5" s="1072"/>
      <c r="AO5" s="1073"/>
      <c r="AP5" s="1071" t="s">
        <v>372</v>
      </c>
      <c r="AQ5" s="1072"/>
      <c r="AR5" s="1072"/>
      <c r="AS5" s="1072"/>
      <c r="AT5" s="1073"/>
      <c r="AU5" s="1071" t="s">
        <v>373</v>
      </c>
      <c r="AV5" s="1072"/>
      <c r="AW5" s="1072"/>
      <c r="AX5" s="1072"/>
      <c r="AY5" s="1087"/>
      <c r="AZ5" s="236"/>
      <c r="BA5" s="236"/>
      <c r="BB5" s="236"/>
      <c r="BC5" s="236"/>
      <c r="BD5" s="236"/>
      <c r="BE5" s="237"/>
      <c r="BF5" s="237"/>
      <c r="BG5" s="237"/>
      <c r="BH5" s="237"/>
      <c r="BI5" s="237"/>
      <c r="BJ5" s="237"/>
      <c r="BK5" s="237"/>
      <c r="BL5" s="237"/>
      <c r="BM5" s="237"/>
      <c r="BN5" s="237"/>
      <c r="BO5" s="237"/>
      <c r="BP5" s="237"/>
      <c r="BQ5" s="1065" t="s">
        <v>374</v>
      </c>
      <c r="BR5" s="1066"/>
      <c r="BS5" s="1066"/>
      <c r="BT5" s="1066"/>
      <c r="BU5" s="1066"/>
      <c r="BV5" s="1066"/>
      <c r="BW5" s="1066"/>
      <c r="BX5" s="1066"/>
      <c r="BY5" s="1066"/>
      <c r="BZ5" s="1066"/>
      <c r="CA5" s="1066"/>
      <c r="CB5" s="1066"/>
      <c r="CC5" s="1066"/>
      <c r="CD5" s="1066"/>
      <c r="CE5" s="1066"/>
      <c r="CF5" s="1066"/>
      <c r="CG5" s="1067"/>
      <c r="CH5" s="1071" t="s">
        <v>375</v>
      </c>
      <c r="CI5" s="1072"/>
      <c r="CJ5" s="1072"/>
      <c r="CK5" s="1072"/>
      <c r="CL5" s="1073"/>
      <c r="CM5" s="1071" t="s">
        <v>376</v>
      </c>
      <c r="CN5" s="1072"/>
      <c r="CO5" s="1072"/>
      <c r="CP5" s="1072"/>
      <c r="CQ5" s="1073"/>
      <c r="CR5" s="1071" t="s">
        <v>377</v>
      </c>
      <c r="CS5" s="1072"/>
      <c r="CT5" s="1072"/>
      <c r="CU5" s="1072"/>
      <c r="CV5" s="1073"/>
      <c r="CW5" s="1071" t="s">
        <v>378</v>
      </c>
      <c r="CX5" s="1072"/>
      <c r="CY5" s="1072"/>
      <c r="CZ5" s="1072"/>
      <c r="DA5" s="1073"/>
      <c r="DB5" s="1071" t="s">
        <v>379</v>
      </c>
      <c r="DC5" s="1072"/>
      <c r="DD5" s="1072"/>
      <c r="DE5" s="1072"/>
      <c r="DF5" s="1073"/>
      <c r="DG5" s="1168" t="s">
        <v>380</v>
      </c>
      <c r="DH5" s="1169"/>
      <c r="DI5" s="1169"/>
      <c r="DJ5" s="1169"/>
      <c r="DK5" s="1170"/>
      <c r="DL5" s="1168" t="s">
        <v>381</v>
      </c>
      <c r="DM5" s="1169"/>
      <c r="DN5" s="1169"/>
      <c r="DO5" s="1169"/>
      <c r="DP5" s="1170"/>
      <c r="DQ5" s="1071" t="s">
        <v>382</v>
      </c>
      <c r="DR5" s="1072"/>
      <c r="DS5" s="1072"/>
      <c r="DT5" s="1072"/>
      <c r="DU5" s="1073"/>
      <c r="DV5" s="1071" t="s">
        <v>373</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383</v>
      </c>
      <c r="C7" s="1121"/>
      <c r="D7" s="1121"/>
      <c r="E7" s="1121"/>
      <c r="F7" s="1121"/>
      <c r="G7" s="1121"/>
      <c r="H7" s="1121"/>
      <c r="I7" s="1121"/>
      <c r="J7" s="1121"/>
      <c r="K7" s="1121"/>
      <c r="L7" s="1121"/>
      <c r="M7" s="1121"/>
      <c r="N7" s="1121"/>
      <c r="O7" s="1121"/>
      <c r="P7" s="1122"/>
      <c r="Q7" s="1174">
        <v>6386</v>
      </c>
      <c r="R7" s="1175"/>
      <c r="S7" s="1175"/>
      <c r="T7" s="1175"/>
      <c r="U7" s="1175"/>
      <c r="V7" s="1175">
        <v>6323</v>
      </c>
      <c r="W7" s="1175"/>
      <c r="X7" s="1175"/>
      <c r="Y7" s="1175"/>
      <c r="Z7" s="1175"/>
      <c r="AA7" s="1175">
        <v>63</v>
      </c>
      <c r="AB7" s="1175"/>
      <c r="AC7" s="1175"/>
      <c r="AD7" s="1175"/>
      <c r="AE7" s="1176"/>
      <c r="AF7" s="1177">
        <v>49</v>
      </c>
      <c r="AG7" s="1178"/>
      <c r="AH7" s="1178"/>
      <c r="AI7" s="1178"/>
      <c r="AJ7" s="1179"/>
      <c r="AK7" s="1161">
        <v>302</v>
      </c>
      <c r="AL7" s="1162"/>
      <c r="AM7" s="1162"/>
      <c r="AN7" s="1162"/>
      <c r="AO7" s="1162"/>
      <c r="AP7" s="1162">
        <v>6980</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571</v>
      </c>
      <c r="BT7" s="1166"/>
      <c r="BU7" s="1166"/>
      <c r="BV7" s="1166"/>
      <c r="BW7" s="1166"/>
      <c r="BX7" s="1166"/>
      <c r="BY7" s="1166"/>
      <c r="BZ7" s="1166"/>
      <c r="CA7" s="1166"/>
      <c r="CB7" s="1166"/>
      <c r="CC7" s="1166"/>
      <c r="CD7" s="1166"/>
      <c r="CE7" s="1166"/>
      <c r="CF7" s="1166"/>
      <c r="CG7" s="1167"/>
      <c r="CH7" s="1158">
        <v>0</v>
      </c>
      <c r="CI7" s="1159"/>
      <c r="CJ7" s="1159"/>
      <c r="CK7" s="1159"/>
      <c r="CL7" s="1160"/>
      <c r="CM7" s="1158">
        <v>25</v>
      </c>
      <c r="CN7" s="1159"/>
      <c r="CO7" s="1159"/>
      <c r="CP7" s="1159"/>
      <c r="CQ7" s="1160"/>
      <c r="CR7" s="1158">
        <v>21</v>
      </c>
      <c r="CS7" s="1159"/>
      <c r="CT7" s="1159"/>
      <c r="CU7" s="1159"/>
      <c r="CV7" s="1160"/>
      <c r="CW7" s="1158">
        <v>25</v>
      </c>
      <c r="CX7" s="1159"/>
      <c r="CY7" s="1159"/>
      <c r="CZ7" s="1159"/>
      <c r="DA7" s="1160"/>
      <c r="DB7" s="1158" t="s">
        <v>561</v>
      </c>
      <c r="DC7" s="1159"/>
      <c r="DD7" s="1159"/>
      <c r="DE7" s="1159"/>
      <c r="DF7" s="1160"/>
      <c r="DG7" s="1158" t="s">
        <v>561</v>
      </c>
      <c r="DH7" s="1159"/>
      <c r="DI7" s="1159"/>
      <c r="DJ7" s="1159"/>
      <c r="DK7" s="1160"/>
      <c r="DL7" s="1158" t="s">
        <v>561</v>
      </c>
      <c r="DM7" s="1159"/>
      <c r="DN7" s="1159"/>
      <c r="DO7" s="1159"/>
      <c r="DP7" s="1160"/>
      <c r="DQ7" s="1158" t="s">
        <v>561</v>
      </c>
      <c r="DR7" s="1159"/>
      <c r="DS7" s="1159"/>
      <c r="DT7" s="1159"/>
      <c r="DU7" s="1160"/>
      <c r="DV7" s="1185"/>
      <c r="DW7" s="1186"/>
      <c r="DX7" s="1186"/>
      <c r="DY7" s="1186"/>
      <c r="DZ7" s="1187"/>
      <c r="EA7" s="234"/>
    </row>
    <row r="8" spans="1:131" s="235" customFormat="1" ht="26.25" customHeight="1">
      <c r="A8" s="241">
        <v>2</v>
      </c>
      <c r="B8" s="1107"/>
      <c r="C8" s="1108"/>
      <c r="D8" s="1108"/>
      <c r="E8" s="1108"/>
      <c r="F8" s="1108"/>
      <c r="G8" s="1108"/>
      <c r="H8" s="1108"/>
      <c r="I8" s="1108"/>
      <c r="J8" s="1108"/>
      <c r="K8" s="1108"/>
      <c r="L8" s="1108"/>
      <c r="M8" s="1108"/>
      <c r="N8" s="1108"/>
      <c r="O8" s="1108"/>
      <c r="P8" s="1109"/>
      <c r="Q8" s="1113"/>
      <c r="R8" s="1114"/>
      <c r="S8" s="1114"/>
      <c r="T8" s="1114"/>
      <c r="U8" s="1114"/>
      <c r="V8" s="1114"/>
      <c r="W8" s="1114"/>
      <c r="X8" s="1114"/>
      <c r="Y8" s="1114"/>
      <c r="Z8" s="1114"/>
      <c r="AA8" s="1114"/>
      <c r="AB8" s="1114"/>
      <c r="AC8" s="1114"/>
      <c r="AD8" s="1114"/>
      <c r="AE8" s="1115"/>
      <c r="AF8" s="1089"/>
      <c r="AG8" s="1090"/>
      <c r="AH8" s="1090"/>
      <c r="AI8" s="1090"/>
      <c r="AJ8" s="1091"/>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t="s">
        <v>572</v>
      </c>
      <c r="BT8" s="1085"/>
      <c r="BU8" s="1085"/>
      <c r="BV8" s="1085"/>
      <c r="BW8" s="1085"/>
      <c r="BX8" s="1085"/>
      <c r="BY8" s="1085"/>
      <c r="BZ8" s="1085"/>
      <c r="CA8" s="1085"/>
      <c r="CB8" s="1085"/>
      <c r="CC8" s="1085"/>
      <c r="CD8" s="1085"/>
      <c r="CE8" s="1085"/>
      <c r="CF8" s="1085"/>
      <c r="CG8" s="1086"/>
      <c r="CH8" s="1059">
        <v>13</v>
      </c>
      <c r="CI8" s="1060"/>
      <c r="CJ8" s="1060"/>
      <c r="CK8" s="1060"/>
      <c r="CL8" s="1061"/>
      <c r="CM8" s="1059">
        <v>184</v>
      </c>
      <c r="CN8" s="1060"/>
      <c r="CO8" s="1060"/>
      <c r="CP8" s="1060"/>
      <c r="CQ8" s="1061"/>
      <c r="CR8" s="1059">
        <v>18</v>
      </c>
      <c r="CS8" s="1060"/>
      <c r="CT8" s="1060"/>
      <c r="CU8" s="1060"/>
      <c r="CV8" s="1061"/>
      <c r="CW8" s="1059" t="s">
        <v>561</v>
      </c>
      <c r="CX8" s="1060"/>
      <c r="CY8" s="1060"/>
      <c r="CZ8" s="1060"/>
      <c r="DA8" s="1061"/>
      <c r="DB8" s="1059" t="s">
        <v>561</v>
      </c>
      <c r="DC8" s="1060"/>
      <c r="DD8" s="1060"/>
      <c r="DE8" s="1060"/>
      <c r="DF8" s="1061"/>
      <c r="DG8" s="1059" t="s">
        <v>561</v>
      </c>
      <c r="DH8" s="1060"/>
      <c r="DI8" s="1060"/>
      <c r="DJ8" s="1060"/>
      <c r="DK8" s="1061"/>
      <c r="DL8" s="1059" t="s">
        <v>561</v>
      </c>
      <c r="DM8" s="1060"/>
      <c r="DN8" s="1060"/>
      <c r="DO8" s="1060"/>
      <c r="DP8" s="1061"/>
      <c r="DQ8" s="1059" t="s">
        <v>561</v>
      </c>
      <c r="DR8" s="1060"/>
      <c r="DS8" s="1060"/>
      <c r="DT8" s="1060"/>
      <c r="DU8" s="1061"/>
      <c r="DV8" s="1062"/>
      <c r="DW8" s="1063"/>
      <c r="DX8" s="1063"/>
      <c r="DY8" s="1063"/>
      <c r="DZ8" s="1064"/>
      <c r="EA8" s="234"/>
    </row>
    <row r="9" spans="1:131" s="235" customFormat="1" ht="26.25" customHeight="1">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384</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8">
        <v>6386</v>
      </c>
      <c r="R23" s="1139"/>
      <c r="S23" s="1139"/>
      <c r="T23" s="1139"/>
      <c r="U23" s="1139"/>
      <c r="V23" s="1139">
        <v>6323</v>
      </c>
      <c r="W23" s="1139"/>
      <c r="X23" s="1139"/>
      <c r="Y23" s="1139"/>
      <c r="Z23" s="1139"/>
      <c r="AA23" s="1139">
        <v>63</v>
      </c>
      <c r="AB23" s="1139"/>
      <c r="AC23" s="1139"/>
      <c r="AD23" s="1139"/>
      <c r="AE23" s="1140"/>
      <c r="AF23" s="1141">
        <v>49</v>
      </c>
      <c r="AG23" s="1139"/>
      <c r="AH23" s="1139"/>
      <c r="AI23" s="1139"/>
      <c r="AJ23" s="1142"/>
      <c r="AK23" s="1143"/>
      <c r="AL23" s="1144"/>
      <c r="AM23" s="1144"/>
      <c r="AN23" s="1144"/>
      <c r="AO23" s="1144"/>
      <c r="AP23" s="1139">
        <v>6980</v>
      </c>
      <c r="AQ23" s="1139"/>
      <c r="AR23" s="1139"/>
      <c r="AS23" s="1139"/>
      <c r="AT23" s="1139"/>
      <c r="AU23" s="1145"/>
      <c r="AV23" s="1145"/>
      <c r="AW23" s="1145"/>
      <c r="AX23" s="1145"/>
      <c r="AY23" s="1146"/>
      <c r="AZ23" s="1135" t="s">
        <v>178</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387</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388</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366</v>
      </c>
      <c r="B26" s="1066"/>
      <c r="C26" s="1066"/>
      <c r="D26" s="1066"/>
      <c r="E26" s="1066"/>
      <c r="F26" s="1066"/>
      <c r="G26" s="1066"/>
      <c r="H26" s="1066"/>
      <c r="I26" s="1066"/>
      <c r="J26" s="1066"/>
      <c r="K26" s="1066"/>
      <c r="L26" s="1066"/>
      <c r="M26" s="1066"/>
      <c r="N26" s="1066"/>
      <c r="O26" s="1066"/>
      <c r="P26" s="1067"/>
      <c r="Q26" s="1071" t="s">
        <v>389</v>
      </c>
      <c r="R26" s="1072"/>
      <c r="S26" s="1072"/>
      <c r="T26" s="1072"/>
      <c r="U26" s="1073"/>
      <c r="V26" s="1071" t="s">
        <v>390</v>
      </c>
      <c r="W26" s="1072"/>
      <c r="X26" s="1072"/>
      <c r="Y26" s="1072"/>
      <c r="Z26" s="1073"/>
      <c r="AA26" s="1071" t="s">
        <v>391</v>
      </c>
      <c r="AB26" s="1072"/>
      <c r="AC26" s="1072"/>
      <c r="AD26" s="1072"/>
      <c r="AE26" s="1072"/>
      <c r="AF26" s="1129" t="s">
        <v>392</v>
      </c>
      <c r="AG26" s="1078"/>
      <c r="AH26" s="1078"/>
      <c r="AI26" s="1078"/>
      <c r="AJ26" s="1130"/>
      <c r="AK26" s="1072" t="s">
        <v>393</v>
      </c>
      <c r="AL26" s="1072"/>
      <c r="AM26" s="1072"/>
      <c r="AN26" s="1072"/>
      <c r="AO26" s="1073"/>
      <c r="AP26" s="1071" t="s">
        <v>394</v>
      </c>
      <c r="AQ26" s="1072"/>
      <c r="AR26" s="1072"/>
      <c r="AS26" s="1072"/>
      <c r="AT26" s="1073"/>
      <c r="AU26" s="1071" t="s">
        <v>395</v>
      </c>
      <c r="AV26" s="1072"/>
      <c r="AW26" s="1072"/>
      <c r="AX26" s="1072"/>
      <c r="AY26" s="1073"/>
      <c r="AZ26" s="1071" t="s">
        <v>396</v>
      </c>
      <c r="BA26" s="1072"/>
      <c r="BB26" s="1072"/>
      <c r="BC26" s="1072"/>
      <c r="BD26" s="1073"/>
      <c r="BE26" s="1071" t="s">
        <v>373</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397</v>
      </c>
      <c r="C28" s="1121"/>
      <c r="D28" s="1121"/>
      <c r="E28" s="1121"/>
      <c r="F28" s="1121"/>
      <c r="G28" s="1121"/>
      <c r="H28" s="1121"/>
      <c r="I28" s="1121"/>
      <c r="J28" s="1121"/>
      <c r="K28" s="1121"/>
      <c r="L28" s="1121"/>
      <c r="M28" s="1121"/>
      <c r="N28" s="1121"/>
      <c r="O28" s="1121"/>
      <c r="P28" s="1122"/>
      <c r="Q28" s="1123">
        <v>1327</v>
      </c>
      <c r="R28" s="1124"/>
      <c r="S28" s="1124"/>
      <c r="T28" s="1124"/>
      <c r="U28" s="1124"/>
      <c r="V28" s="1124">
        <v>1325</v>
      </c>
      <c r="W28" s="1124"/>
      <c r="X28" s="1124"/>
      <c r="Y28" s="1124"/>
      <c r="Z28" s="1124"/>
      <c r="AA28" s="1124">
        <v>3</v>
      </c>
      <c r="AB28" s="1124"/>
      <c r="AC28" s="1124"/>
      <c r="AD28" s="1124"/>
      <c r="AE28" s="1125"/>
      <c r="AF28" s="1126">
        <v>3</v>
      </c>
      <c r="AG28" s="1124"/>
      <c r="AH28" s="1124"/>
      <c r="AI28" s="1124"/>
      <c r="AJ28" s="1127"/>
      <c r="AK28" s="1128">
        <v>76</v>
      </c>
      <c r="AL28" s="1116"/>
      <c r="AM28" s="1116"/>
      <c r="AN28" s="1116"/>
      <c r="AO28" s="1116"/>
      <c r="AP28" s="1116" t="s">
        <v>561</v>
      </c>
      <c r="AQ28" s="1116"/>
      <c r="AR28" s="1116"/>
      <c r="AS28" s="1116"/>
      <c r="AT28" s="1116"/>
      <c r="AU28" s="1116" t="s">
        <v>561</v>
      </c>
      <c r="AV28" s="1116"/>
      <c r="AW28" s="1116"/>
      <c r="AX28" s="1116"/>
      <c r="AY28" s="1116"/>
      <c r="AZ28" s="1117" t="s">
        <v>561</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7" t="s">
        <v>398</v>
      </c>
      <c r="C29" s="1108"/>
      <c r="D29" s="1108"/>
      <c r="E29" s="1108"/>
      <c r="F29" s="1108"/>
      <c r="G29" s="1108"/>
      <c r="H29" s="1108"/>
      <c r="I29" s="1108"/>
      <c r="J29" s="1108"/>
      <c r="K29" s="1108"/>
      <c r="L29" s="1108"/>
      <c r="M29" s="1108"/>
      <c r="N29" s="1108"/>
      <c r="O29" s="1108"/>
      <c r="P29" s="1109"/>
      <c r="Q29" s="1113">
        <v>1436</v>
      </c>
      <c r="R29" s="1114"/>
      <c r="S29" s="1114"/>
      <c r="T29" s="1114"/>
      <c r="U29" s="1114"/>
      <c r="V29" s="1114">
        <v>1435</v>
      </c>
      <c r="W29" s="1114"/>
      <c r="X29" s="1114"/>
      <c r="Y29" s="1114"/>
      <c r="Z29" s="1114"/>
      <c r="AA29" s="1114">
        <v>1</v>
      </c>
      <c r="AB29" s="1114"/>
      <c r="AC29" s="1114"/>
      <c r="AD29" s="1114"/>
      <c r="AE29" s="1115"/>
      <c r="AF29" s="1089">
        <v>1</v>
      </c>
      <c r="AG29" s="1090"/>
      <c r="AH29" s="1090"/>
      <c r="AI29" s="1090"/>
      <c r="AJ29" s="1091"/>
      <c r="AK29" s="1049">
        <v>212</v>
      </c>
      <c r="AL29" s="1040"/>
      <c r="AM29" s="1040"/>
      <c r="AN29" s="1040"/>
      <c r="AO29" s="1040"/>
      <c r="AP29" s="1040" t="s">
        <v>561</v>
      </c>
      <c r="AQ29" s="1040"/>
      <c r="AR29" s="1040"/>
      <c r="AS29" s="1040"/>
      <c r="AT29" s="1040"/>
      <c r="AU29" s="1040" t="s">
        <v>561</v>
      </c>
      <c r="AV29" s="1040"/>
      <c r="AW29" s="1040"/>
      <c r="AX29" s="1040"/>
      <c r="AY29" s="1040"/>
      <c r="AZ29" s="1112" t="s">
        <v>561</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7" t="s">
        <v>399</v>
      </c>
      <c r="C30" s="1108"/>
      <c r="D30" s="1108"/>
      <c r="E30" s="1108"/>
      <c r="F30" s="1108"/>
      <c r="G30" s="1108"/>
      <c r="H30" s="1108"/>
      <c r="I30" s="1108"/>
      <c r="J30" s="1108"/>
      <c r="K30" s="1108"/>
      <c r="L30" s="1108"/>
      <c r="M30" s="1108"/>
      <c r="N30" s="1108"/>
      <c r="O30" s="1108"/>
      <c r="P30" s="1109"/>
      <c r="Q30" s="1113">
        <v>148</v>
      </c>
      <c r="R30" s="1114"/>
      <c r="S30" s="1114"/>
      <c r="T30" s="1114"/>
      <c r="U30" s="1114"/>
      <c r="V30" s="1114">
        <v>148</v>
      </c>
      <c r="W30" s="1114"/>
      <c r="X30" s="1114"/>
      <c r="Y30" s="1114"/>
      <c r="Z30" s="1114"/>
      <c r="AA30" s="1114">
        <v>0</v>
      </c>
      <c r="AB30" s="1114"/>
      <c r="AC30" s="1114"/>
      <c r="AD30" s="1114"/>
      <c r="AE30" s="1115"/>
      <c r="AF30" s="1089">
        <v>0</v>
      </c>
      <c r="AG30" s="1090"/>
      <c r="AH30" s="1090"/>
      <c r="AI30" s="1090"/>
      <c r="AJ30" s="1091"/>
      <c r="AK30" s="1049">
        <v>64</v>
      </c>
      <c r="AL30" s="1040"/>
      <c r="AM30" s="1040"/>
      <c r="AN30" s="1040"/>
      <c r="AO30" s="1040"/>
      <c r="AP30" s="1040" t="s">
        <v>561</v>
      </c>
      <c r="AQ30" s="1040"/>
      <c r="AR30" s="1040"/>
      <c r="AS30" s="1040"/>
      <c r="AT30" s="1040"/>
      <c r="AU30" s="1040" t="s">
        <v>561</v>
      </c>
      <c r="AV30" s="1040"/>
      <c r="AW30" s="1040"/>
      <c r="AX30" s="1040"/>
      <c r="AY30" s="1040"/>
      <c r="AZ30" s="1112" t="s">
        <v>561</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7" t="s">
        <v>400</v>
      </c>
      <c r="C31" s="1108"/>
      <c r="D31" s="1108"/>
      <c r="E31" s="1108"/>
      <c r="F31" s="1108"/>
      <c r="G31" s="1108"/>
      <c r="H31" s="1108"/>
      <c r="I31" s="1108"/>
      <c r="J31" s="1108"/>
      <c r="K31" s="1108"/>
      <c r="L31" s="1108"/>
      <c r="M31" s="1108"/>
      <c r="N31" s="1108"/>
      <c r="O31" s="1108"/>
      <c r="P31" s="1109"/>
      <c r="Q31" s="1113">
        <v>463</v>
      </c>
      <c r="R31" s="1114"/>
      <c r="S31" s="1114"/>
      <c r="T31" s="1114"/>
      <c r="U31" s="1114"/>
      <c r="V31" s="1114">
        <v>53</v>
      </c>
      <c r="W31" s="1114"/>
      <c r="X31" s="1114"/>
      <c r="Y31" s="1114"/>
      <c r="Z31" s="1114"/>
      <c r="AA31" s="1114">
        <v>410</v>
      </c>
      <c r="AB31" s="1114"/>
      <c r="AC31" s="1114"/>
      <c r="AD31" s="1114"/>
      <c r="AE31" s="1115"/>
      <c r="AF31" s="1089">
        <v>410</v>
      </c>
      <c r="AG31" s="1090"/>
      <c r="AH31" s="1090"/>
      <c r="AI31" s="1090"/>
      <c r="AJ31" s="1091"/>
      <c r="AK31" s="1049">
        <v>61</v>
      </c>
      <c r="AL31" s="1040"/>
      <c r="AM31" s="1040"/>
      <c r="AN31" s="1040"/>
      <c r="AO31" s="1040"/>
      <c r="AP31" s="1040">
        <v>1192</v>
      </c>
      <c r="AQ31" s="1040"/>
      <c r="AR31" s="1040"/>
      <c r="AS31" s="1040"/>
      <c r="AT31" s="1040"/>
      <c r="AU31" s="1040">
        <v>374</v>
      </c>
      <c r="AV31" s="1040"/>
      <c r="AW31" s="1040"/>
      <c r="AX31" s="1040"/>
      <c r="AY31" s="1040"/>
      <c r="AZ31" s="1112" t="s">
        <v>561</v>
      </c>
      <c r="BA31" s="1112"/>
      <c r="BB31" s="1112"/>
      <c r="BC31" s="1112"/>
      <c r="BD31" s="1112"/>
      <c r="BE31" s="1102" t="s">
        <v>401</v>
      </c>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7" t="s">
        <v>402</v>
      </c>
      <c r="C32" s="1108"/>
      <c r="D32" s="1108"/>
      <c r="E32" s="1108"/>
      <c r="F32" s="1108"/>
      <c r="G32" s="1108"/>
      <c r="H32" s="1108"/>
      <c r="I32" s="1108"/>
      <c r="J32" s="1108"/>
      <c r="K32" s="1108"/>
      <c r="L32" s="1108"/>
      <c r="M32" s="1108"/>
      <c r="N32" s="1108"/>
      <c r="O32" s="1108"/>
      <c r="P32" s="1109"/>
      <c r="Q32" s="1113">
        <v>1084</v>
      </c>
      <c r="R32" s="1114"/>
      <c r="S32" s="1114"/>
      <c r="T32" s="1114"/>
      <c r="U32" s="1114"/>
      <c r="V32" s="1114">
        <v>172</v>
      </c>
      <c r="W32" s="1114"/>
      <c r="X32" s="1114"/>
      <c r="Y32" s="1114"/>
      <c r="Z32" s="1114"/>
      <c r="AA32" s="1114">
        <v>912</v>
      </c>
      <c r="AB32" s="1114"/>
      <c r="AC32" s="1114"/>
      <c r="AD32" s="1114"/>
      <c r="AE32" s="1115"/>
      <c r="AF32" s="1089">
        <v>912</v>
      </c>
      <c r="AG32" s="1090"/>
      <c r="AH32" s="1090"/>
      <c r="AI32" s="1090"/>
      <c r="AJ32" s="1091"/>
      <c r="AK32" s="1049">
        <v>332</v>
      </c>
      <c r="AL32" s="1040"/>
      <c r="AM32" s="1040"/>
      <c r="AN32" s="1040"/>
      <c r="AO32" s="1040"/>
      <c r="AP32" s="1040">
        <v>816</v>
      </c>
      <c r="AQ32" s="1040"/>
      <c r="AR32" s="1040"/>
      <c r="AS32" s="1040"/>
      <c r="AT32" s="1040"/>
      <c r="AU32" s="1040">
        <v>442</v>
      </c>
      <c r="AV32" s="1040"/>
      <c r="AW32" s="1040"/>
      <c r="AX32" s="1040"/>
      <c r="AY32" s="1040"/>
      <c r="AZ32" s="1112" t="s">
        <v>561</v>
      </c>
      <c r="BA32" s="1112"/>
      <c r="BB32" s="1112"/>
      <c r="BC32" s="1112"/>
      <c r="BD32" s="1112"/>
      <c r="BE32" s="1102" t="s">
        <v>401</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7" t="s">
        <v>403</v>
      </c>
      <c r="C33" s="1108"/>
      <c r="D33" s="1108"/>
      <c r="E33" s="1108"/>
      <c r="F33" s="1108"/>
      <c r="G33" s="1108"/>
      <c r="H33" s="1108"/>
      <c r="I33" s="1108"/>
      <c r="J33" s="1108"/>
      <c r="K33" s="1108"/>
      <c r="L33" s="1108"/>
      <c r="M33" s="1108"/>
      <c r="N33" s="1108"/>
      <c r="O33" s="1108"/>
      <c r="P33" s="1109"/>
      <c r="Q33" s="1113">
        <v>364</v>
      </c>
      <c r="R33" s="1114"/>
      <c r="S33" s="1114"/>
      <c r="T33" s="1114"/>
      <c r="U33" s="1114"/>
      <c r="V33" s="1114">
        <v>364</v>
      </c>
      <c r="W33" s="1114"/>
      <c r="X33" s="1114"/>
      <c r="Y33" s="1114"/>
      <c r="Z33" s="1114"/>
      <c r="AA33" s="1114" t="s">
        <v>561</v>
      </c>
      <c r="AB33" s="1114"/>
      <c r="AC33" s="1114"/>
      <c r="AD33" s="1114"/>
      <c r="AE33" s="1115"/>
      <c r="AF33" s="1089" t="s">
        <v>404</v>
      </c>
      <c r="AG33" s="1090"/>
      <c r="AH33" s="1090"/>
      <c r="AI33" s="1090"/>
      <c r="AJ33" s="1091"/>
      <c r="AK33" s="1049">
        <v>172</v>
      </c>
      <c r="AL33" s="1040"/>
      <c r="AM33" s="1040"/>
      <c r="AN33" s="1040"/>
      <c r="AO33" s="1040"/>
      <c r="AP33" s="1040">
        <v>2721</v>
      </c>
      <c r="AQ33" s="1040"/>
      <c r="AR33" s="1040"/>
      <c r="AS33" s="1040"/>
      <c r="AT33" s="1040"/>
      <c r="AU33" s="1040">
        <v>2342</v>
      </c>
      <c r="AV33" s="1040"/>
      <c r="AW33" s="1040"/>
      <c r="AX33" s="1040"/>
      <c r="AY33" s="1040"/>
      <c r="AZ33" s="1112" t="s">
        <v>561</v>
      </c>
      <c r="BA33" s="1112"/>
      <c r="BB33" s="1112"/>
      <c r="BC33" s="1112"/>
      <c r="BD33" s="1112"/>
      <c r="BE33" s="1102" t="s">
        <v>405</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49"/>
      <c r="AL34" s="1040"/>
      <c r="AM34" s="1040"/>
      <c r="AN34" s="1040"/>
      <c r="AO34" s="1040"/>
      <c r="AP34" s="1040"/>
      <c r="AQ34" s="1040"/>
      <c r="AR34" s="1040"/>
      <c r="AS34" s="1040"/>
      <c r="AT34" s="1040"/>
      <c r="AU34" s="1040"/>
      <c r="AV34" s="1040"/>
      <c r="AW34" s="1040"/>
      <c r="AX34" s="1040"/>
      <c r="AY34" s="1040"/>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49"/>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49"/>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406</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385</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1325</v>
      </c>
      <c r="AG63" s="1028"/>
      <c r="AH63" s="1028"/>
      <c r="AI63" s="1028"/>
      <c r="AJ63" s="1100"/>
      <c r="AK63" s="1101"/>
      <c r="AL63" s="1032"/>
      <c r="AM63" s="1032"/>
      <c r="AN63" s="1032"/>
      <c r="AO63" s="1032"/>
      <c r="AP63" s="1028">
        <v>4729</v>
      </c>
      <c r="AQ63" s="1028"/>
      <c r="AR63" s="1028"/>
      <c r="AS63" s="1028"/>
      <c r="AT63" s="1028"/>
      <c r="AU63" s="1028">
        <v>3158</v>
      </c>
      <c r="AV63" s="1028"/>
      <c r="AW63" s="1028"/>
      <c r="AX63" s="1028"/>
      <c r="AY63" s="1028"/>
      <c r="AZ63" s="1095"/>
      <c r="BA63" s="1095"/>
      <c r="BB63" s="1095"/>
      <c r="BC63" s="1095"/>
      <c r="BD63" s="1095"/>
      <c r="BE63" s="1029"/>
      <c r="BF63" s="1029"/>
      <c r="BG63" s="1029"/>
      <c r="BH63" s="1029"/>
      <c r="BI63" s="1030"/>
      <c r="BJ63" s="1096" t="s">
        <v>178</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409</v>
      </c>
      <c r="B66" s="1066"/>
      <c r="C66" s="1066"/>
      <c r="D66" s="1066"/>
      <c r="E66" s="1066"/>
      <c r="F66" s="1066"/>
      <c r="G66" s="1066"/>
      <c r="H66" s="1066"/>
      <c r="I66" s="1066"/>
      <c r="J66" s="1066"/>
      <c r="K66" s="1066"/>
      <c r="L66" s="1066"/>
      <c r="M66" s="1066"/>
      <c r="N66" s="1066"/>
      <c r="O66" s="1066"/>
      <c r="P66" s="1067"/>
      <c r="Q66" s="1071" t="s">
        <v>389</v>
      </c>
      <c r="R66" s="1072"/>
      <c r="S66" s="1072"/>
      <c r="T66" s="1072"/>
      <c r="U66" s="1073"/>
      <c r="V66" s="1071" t="s">
        <v>390</v>
      </c>
      <c r="W66" s="1072"/>
      <c r="X66" s="1072"/>
      <c r="Y66" s="1072"/>
      <c r="Z66" s="1073"/>
      <c r="AA66" s="1071" t="s">
        <v>391</v>
      </c>
      <c r="AB66" s="1072"/>
      <c r="AC66" s="1072"/>
      <c r="AD66" s="1072"/>
      <c r="AE66" s="1073"/>
      <c r="AF66" s="1077" t="s">
        <v>392</v>
      </c>
      <c r="AG66" s="1078"/>
      <c r="AH66" s="1078"/>
      <c r="AI66" s="1078"/>
      <c r="AJ66" s="1079"/>
      <c r="AK66" s="1071" t="s">
        <v>393</v>
      </c>
      <c r="AL66" s="1066"/>
      <c r="AM66" s="1066"/>
      <c r="AN66" s="1066"/>
      <c r="AO66" s="1067"/>
      <c r="AP66" s="1071" t="s">
        <v>394</v>
      </c>
      <c r="AQ66" s="1072"/>
      <c r="AR66" s="1072"/>
      <c r="AS66" s="1072"/>
      <c r="AT66" s="1073"/>
      <c r="AU66" s="1071" t="s">
        <v>410</v>
      </c>
      <c r="AV66" s="1072"/>
      <c r="AW66" s="1072"/>
      <c r="AX66" s="1072"/>
      <c r="AY66" s="1073"/>
      <c r="AZ66" s="1071" t="s">
        <v>373</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5" t="s">
        <v>562</v>
      </c>
      <c r="C68" s="1056"/>
      <c r="D68" s="1056"/>
      <c r="E68" s="1056"/>
      <c r="F68" s="1056"/>
      <c r="G68" s="1056"/>
      <c r="H68" s="1056"/>
      <c r="I68" s="1056"/>
      <c r="J68" s="1056"/>
      <c r="K68" s="1056"/>
      <c r="L68" s="1056"/>
      <c r="M68" s="1056"/>
      <c r="N68" s="1056"/>
      <c r="O68" s="1056"/>
      <c r="P68" s="1057"/>
      <c r="Q68" s="1058">
        <v>2015</v>
      </c>
      <c r="R68" s="1052"/>
      <c r="S68" s="1052"/>
      <c r="T68" s="1052"/>
      <c r="U68" s="1052"/>
      <c r="V68" s="1052">
        <v>1888</v>
      </c>
      <c r="W68" s="1052"/>
      <c r="X68" s="1052"/>
      <c r="Y68" s="1052"/>
      <c r="Z68" s="1052"/>
      <c r="AA68" s="1052">
        <v>126</v>
      </c>
      <c r="AB68" s="1052"/>
      <c r="AC68" s="1052"/>
      <c r="AD68" s="1052"/>
      <c r="AE68" s="1052"/>
      <c r="AF68" s="1052">
        <v>126</v>
      </c>
      <c r="AG68" s="1052"/>
      <c r="AH68" s="1052"/>
      <c r="AI68" s="1052"/>
      <c r="AJ68" s="1052"/>
      <c r="AK68" s="1052" t="s">
        <v>561</v>
      </c>
      <c r="AL68" s="1052"/>
      <c r="AM68" s="1052"/>
      <c r="AN68" s="1052"/>
      <c r="AO68" s="1052"/>
      <c r="AP68" s="1052">
        <v>1530</v>
      </c>
      <c r="AQ68" s="1052"/>
      <c r="AR68" s="1052"/>
      <c r="AS68" s="1052"/>
      <c r="AT68" s="1052"/>
      <c r="AU68" s="1052">
        <v>282</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563</v>
      </c>
      <c r="C69" s="1044"/>
      <c r="D69" s="1044"/>
      <c r="E69" s="1044"/>
      <c r="F69" s="1044"/>
      <c r="G69" s="1044"/>
      <c r="H69" s="1044"/>
      <c r="I69" s="1044"/>
      <c r="J69" s="1044"/>
      <c r="K69" s="1044"/>
      <c r="L69" s="1044"/>
      <c r="M69" s="1044"/>
      <c r="N69" s="1044"/>
      <c r="O69" s="1044"/>
      <c r="P69" s="1045"/>
      <c r="Q69" s="1046">
        <v>1943</v>
      </c>
      <c r="R69" s="1040"/>
      <c r="S69" s="1040"/>
      <c r="T69" s="1040"/>
      <c r="U69" s="1040"/>
      <c r="V69" s="1040">
        <v>1792</v>
      </c>
      <c r="W69" s="1040"/>
      <c r="X69" s="1040"/>
      <c r="Y69" s="1040"/>
      <c r="Z69" s="1040"/>
      <c r="AA69" s="1040">
        <v>151</v>
      </c>
      <c r="AB69" s="1040"/>
      <c r="AC69" s="1040"/>
      <c r="AD69" s="1040"/>
      <c r="AE69" s="1040"/>
      <c r="AF69" s="1040">
        <v>151</v>
      </c>
      <c r="AG69" s="1040"/>
      <c r="AH69" s="1040"/>
      <c r="AI69" s="1040"/>
      <c r="AJ69" s="1040"/>
      <c r="AK69" s="1040" t="s">
        <v>561</v>
      </c>
      <c r="AL69" s="1040"/>
      <c r="AM69" s="1040"/>
      <c r="AN69" s="1040"/>
      <c r="AO69" s="1040"/>
      <c r="AP69" s="1040">
        <v>315</v>
      </c>
      <c r="AQ69" s="1040"/>
      <c r="AR69" s="1040"/>
      <c r="AS69" s="1040"/>
      <c r="AT69" s="1040"/>
      <c r="AU69" s="1040">
        <v>315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569</v>
      </c>
      <c r="C70" s="1044"/>
      <c r="D70" s="1044"/>
      <c r="E70" s="1044"/>
      <c r="F70" s="1044"/>
      <c r="G70" s="1044"/>
      <c r="H70" s="1044"/>
      <c r="I70" s="1044"/>
      <c r="J70" s="1044"/>
      <c r="K70" s="1044"/>
      <c r="L70" s="1044"/>
      <c r="M70" s="1044"/>
      <c r="N70" s="1044"/>
      <c r="O70" s="1044"/>
      <c r="P70" s="1045"/>
      <c r="Q70" s="1046">
        <v>477</v>
      </c>
      <c r="R70" s="1040"/>
      <c r="S70" s="1040"/>
      <c r="T70" s="1040"/>
      <c r="U70" s="1040"/>
      <c r="V70" s="1040">
        <v>466</v>
      </c>
      <c r="W70" s="1040"/>
      <c r="X70" s="1040"/>
      <c r="Y70" s="1040"/>
      <c r="Z70" s="1040"/>
      <c r="AA70" s="1040">
        <v>11</v>
      </c>
      <c r="AB70" s="1040"/>
      <c r="AC70" s="1040"/>
      <c r="AD70" s="1040"/>
      <c r="AE70" s="1040"/>
      <c r="AF70" s="1040">
        <v>11</v>
      </c>
      <c r="AG70" s="1040"/>
      <c r="AH70" s="1040"/>
      <c r="AI70" s="1040"/>
      <c r="AJ70" s="1040"/>
      <c r="AK70" s="1040" t="s">
        <v>561</v>
      </c>
      <c r="AL70" s="1040"/>
      <c r="AM70" s="1040"/>
      <c r="AN70" s="1040"/>
      <c r="AO70" s="1040"/>
      <c r="AP70" s="1040" t="s">
        <v>561</v>
      </c>
      <c r="AQ70" s="1040"/>
      <c r="AR70" s="1040"/>
      <c r="AS70" s="1040"/>
      <c r="AT70" s="1040"/>
      <c r="AU70" s="1040" t="s">
        <v>561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51" t="s">
        <v>570</v>
      </c>
      <c r="C71" s="1044"/>
      <c r="D71" s="1044"/>
      <c r="E71" s="1044"/>
      <c r="F71" s="1044"/>
      <c r="G71" s="1044"/>
      <c r="H71" s="1044"/>
      <c r="I71" s="1044"/>
      <c r="J71" s="1044"/>
      <c r="K71" s="1044"/>
      <c r="L71" s="1044"/>
      <c r="M71" s="1044"/>
      <c r="N71" s="1044"/>
      <c r="O71" s="1044"/>
      <c r="P71" s="1045"/>
      <c r="Q71" s="1046">
        <v>155051</v>
      </c>
      <c r="R71" s="1040"/>
      <c r="S71" s="1040"/>
      <c r="T71" s="1040"/>
      <c r="U71" s="1040"/>
      <c r="V71" s="1040">
        <v>151918</v>
      </c>
      <c r="W71" s="1040"/>
      <c r="X71" s="1040"/>
      <c r="Y71" s="1040"/>
      <c r="Z71" s="1040"/>
      <c r="AA71" s="1040">
        <v>3133</v>
      </c>
      <c r="AB71" s="1040"/>
      <c r="AC71" s="1040"/>
      <c r="AD71" s="1040"/>
      <c r="AE71" s="1040"/>
      <c r="AF71" s="1040">
        <v>3133</v>
      </c>
      <c r="AG71" s="1040"/>
      <c r="AH71" s="1040"/>
      <c r="AI71" s="1040"/>
      <c r="AJ71" s="1040"/>
      <c r="AK71" s="1040" t="s">
        <v>561</v>
      </c>
      <c r="AL71" s="1040"/>
      <c r="AM71" s="1040"/>
      <c r="AN71" s="1040"/>
      <c r="AO71" s="1040"/>
      <c r="AP71" s="1040" t="s">
        <v>561</v>
      </c>
      <c r="AQ71" s="1040"/>
      <c r="AR71" s="1040"/>
      <c r="AS71" s="1040"/>
      <c r="AT71" s="1040"/>
      <c r="AU71" s="1040" t="s">
        <v>561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564</v>
      </c>
      <c r="C72" s="1044"/>
      <c r="D72" s="1044"/>
      <c r="E72" s="1044"/>
      <c r="F72" s="1044"/>
      <c r="G72" s="1044"/>
      <c r="H72" s="1044"/>
      <c r="I72" s="1044"/>
      <c r="J72" s="1044"/>
      <c r="K72" s="1044"/>
      <c r="L72" s="1044"/>
      <c r="M72" s="1044"/>
      <c r="N72" s="1044"/>
      <c r="O72" s="1044"/>
      <c r="P72" s="1045"/>
      <c r="Q72" s="1046">
        <v>4174</v>
      </c>
      <c r="R72" s="1040"/>
      <c r="S72" s="1040"/>
      <c r="T72" s="1040"/>
      <c r="U72" s="1040"/>
      <c r="V72" s="1040">
        <v>3624</v>
      </c>
      <c r="W72" s="1040"/>
      <c r="X72" s="1040"/>
      <c r="Y72" s="1040"/>
      <c r="Z72" s="1040"/>
      <c r="AA72" s="1040">
        <v>550</v>
      </c>
      <c r="AB72" s="1040"/>
      <c r="AC72" s="1040"/>
      <c r="AD72" s="1040"/>
      <c r="AE72" s="1040"/>
      <c r="AF72" s="1040">
        <v>550</v>
      </c>
      <c r="AG72" s="1040"/>
      <c r="AH72" s="1040"/>
      <c r="AI72" s="1040"/>
      <c r="AJ72" s="1040"/>
      <c r="AK72" s="1040" t="s">
        <v>561</v>
      </c>
      <c r="AL72" s="1040"/>
      <c r="AM72" s="1040"/>
      <c r="AN72" s="1040"/>
      <c r="AO72" s="1040"/>
      <c r="AP72" s="1040" t="s">
        <v>561</v>
      </c>
      <c r="AQ72" s="1040"/>
      <c r="AR72" s="1040"/>
      <c r="AS72" s="1040"/>
      <c r="AT72" s="1040"/>
      <c r="AU72" s="1040" t="s">
        <v>561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565</v>
      </c>
      <c r="C73" s="1044"/>
      <c r="D73" s="1044"/>
      <c r="E73" s="1044"/>
      <c r="F73" s="1044"/>
      <c r="G73" s="1044"/>
      <c r="H73" s="1044"/>
      <c r="I73" s="1044"/>
      <c r="J73" s="1044"/>
      <c r="K73" s="1044"/>
      <c r="L73" s="1044"/>
      <c r="M73" s="1044"/>
      <c r="N73" s="1044"/>
      <c r="O73" s="1044"/>
      <c r="P73" s="1045"/>
      <c r="Q73" s="1046">
        <v>175</v>
      </c>
      <c r="R73" s="1040"/>
      <c r="S73" s="1040"/>
      <c r="T73" s="1040"/>
      <c r="U73" s="1040"/>
      <c r="V73" s="1040">
        <v>172</v>
      </c>
      <c r="W73" s="1040"/>
      <c r="X73" s="1040"/>
      <c r="Y73" s="1040"/>
      <c r="Z73" s="1040"/>
      <c r="AA73" s="1040">
        <v>3</v>
      </c>
      <c r="AB73" s="1040"/>
      <c r="AC73" s="1040"/>
      <c r="AD73" s="1040"/>
      <c r="AE73" s="1040"/>
      <c r="AF73" s="1040">
        <v>3</v>
      </c>
      <c r="AG73" s="1040"/>
      <c r="AH73" s="1040"/>
      <c r="AI73" s="1040"/>
      <c r="AJ73" s="1040"/>
      <c r="AK73" s="1040" t="s">
        <v>561</v>
      </c>
      <c r="AL73" s="1040"/>
      <c r="AM73" s="1040"/>
      <c r="AN73" s="1040"/>
      <c r="AO73" s="1040"/>
      <c r="AP73" s="1040" t="s">
        <v>561</v>
      </c>
      <c r="AQ73" s="1040"/>
      <c r="AR73" s="1040"/>
      <c r="AS73" s="1040"/>
      <c r="AT73" s="1040"/>
      <c r="AU73" s="1040" t="s">
        <v>561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566</v>
      </c>
      <c r="C74" s="1044"/>
      <c r="D74" s="1044"/>
      <c r="E74" s="1044"/>
      <c r="F74" s="1044"/>
      <c r="G74" s="1044"/>
      <c r="H74" s="1044"/>
      <c r="I74" s="1044"/>
      <c r="J74" s="1044"/>
      <c r="K74" s="1044"/>
      <c r="L74" s="1044"/>
      <c r="M74" s="1044"/>
      <c r="N74" s="1044"/>
      <c r="O74" s="1044"/>
      <c r="P74" s="1045"/>
      <c r="Q74" s="1046">
        <v>1</v>
      </c>
      <c r="R74" s="1040"/>
      <c r="S74" s="1040"/>
      <c r="T74" s="1040"/>
      <c r="U74" s="1040"/>
      <c r="V74" s="1040">
        <v>1</v>
      </c>
      <c r="W74" s="1040"/>
      <c r="X74" s="1040"/>
      <c r="Y74" s="1040"/>
      <c r="Z74" s="1040"/>
      <c r="AA74" s="1040">
        <v>0</v>
      </c>
      <c r="AB74" s="1040"/>
      <c r="AC74" s="1040"/>
      <c r="AD74" s="1040"/>
      <c r="AE74" s="1040"/>
      <c r="AF74" s="1040">
        <v>0</v>
      </c>
      <c r="AG74" s="1040"/>
      <c r="AH74" s="1040"/>
      <c r="AI74" s="1040"/>
      <c r="AJ74" s="1040"/>
      <c r="AK74" s="1040" t="s">
        <v>561</v>
      </c>
      <c r="AL74" s="1040"/>
      <c r="AM74" s="1040"/>
      <c r="AN74" s="1040"/>
      <c r="AO74" s="1040"/>
      <c r="AP74" s="1040" t="s">
        <v>561</v>
      </c>
      <c r="AQ74" s="1040"/>
      <c r="AR74" s="1040"/>
      <c r="AS74" s="1040"/>
      <c r="AT74" s="1040"/>
      <c r="AU74" s="1040" t="s">
        <v>561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567</v>
      </c>
      <c r="C75" s="1044"/>
      <c r="D75" s="1044"/>
      <c r="E75" s="1044"/>
      <c r="F75" s="1044"/>
      <c r="G75" s="1044"/>
      <c r="H75" s="1044"/>
      <c r="I75" s="1044"/>
      <c r="J75" s="1044"/>
      <c r="K75" s="1044"/>
      <c r="L75" s="1044"/>
      <c r="M75" s="1044"/>
      <c r="N75" s="1044"/>
      <c r="O75" s="1044"/>
      <c r="P75" s="1045"/>
      <c r="Q75" s="1047">
        <v>102</v>
      </c>
      <c r="R75" s="1048"/>
      <c r="S75" s="1048"/>
      <c r="T75" s="1048"/>
      <c r="U75" s="1049"/>
      <c r="V75" s="1050">
        <v>102</v>
      </c>
      <c r="W75" s="1048"/>
      <c r="X75" s="1048"/>
      <c r="Y75" s="1048"/>
      <c r="Z75" s="1049"/>
      <c r="AA75" s="1050" t="s">
        <v>561</v>
      </c>
      <c r="AB75" s="1048"/>
      <c r="AC75" s="1048"/>
      <c r="AD75" s="1048"/>
      <c r="AE75" s="1049"/>
      <c r="AF75" s="1050" t="s">
        <v>561</v>
      </c>
      <c r="AG75" s="1048"/>
      <c r="AH75" s="1048"/>
      <c r="AI75" s="1048"/>
      <c r="AJ75" s="1049"/>
      <c r="AK75" s="1050" t="s">
        <v>561</v>
      </c>
      <c r="AL75" s="1048"/>
      <c r="AM75" s="1048"/>
      <c r="AN75" s="1048"/>
      <c r="AO75" s="1049"/>
      <c r="AP75" s="1050" t="s">
        <v>561</v>
      </c>
      <c r="AQ75" s="1048"/>
      <c r="AR75" s="1048"/>
      <c r="AS75" s="1048"/>
      <c r="AT75" s="1049"/>
      <c r="AU75" s="1050" t="s">
        <v>561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568</v>
      </c>
      <c r="C76" s="1044"/>
      <c r="D76" s="1044"/>
      <c r="E76" s="1044"/>
      <c r="F76" s="1044"/>
      <c r="G76" s="1044"/>
      <c r="H76" s="1044"/>
      <c r="I76" s="1044"/>
      <c r="J76" s="1044"/>
      <c r="K76" s="1044"/>
      <c r="L76" s="1044"/>
      <c r="M76" s="1044"/>
      <c r="N76" s="1044"/>
      <c r="O76" s="1044"/>
      <c r="P76" s="1045"/>
      <c r="Q76" s="1047">
        <v>6</v>
      </c>
      <c r="R76" s="1048"/>
      <c r="S76" s="1048"/>
      <c r="T76" s="1048"/>
      <c r="U76" s="1049"/>
      <c r="V76" s="1050">
        <v>2</v>
      </c>
      <c r="W76" s="1048"/>
      <c r="X76" s="1048"/>
      <c r="Y76" s="1048"/>
      <c r="Z76" s="1049"/>
      <c r="AA76" s="1050">
        <v>5</v>
      </c>
      <c r="AB76" s="1048"/>
      <c r="AC76" s="1048"/>
      <c r="AD76" s="1048"/>
      <c r="AE76" s="1049"/>
      <c r="AF76" s="1050">
        <v>5</v>
      </c>
      <c r="AG76" s="1048"/>
      <c r="AH76" s="1048"/>
      <c r="AI76" s="1048"/>
      <c r="AJ76" s="1049"/>
      <c r="AK76" s="1050" t="s">
        <v>561</v>
      </c>
      <c r="AL76" s="1048"/>
      <c r="AM76" s="1048"/>
      <c r="AN76" s="1048"/>
      <c r="AO76" s="1049"/>
      <c r="AP76" s="1050" t="s">
        <v>561</v>
      </c>
      <c r="AQ76" s="1048"/>
      <c r="AR76" s="1048"/>
      <c r="AS76" s="1048"/>
      <c r="AT76" s="1049"/>
      <c r="AU76" s="1050" t="s">
        <v>561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3979</v>
      </c>
      <c r="AG88" s="1028"/>
      <c r="AH88" s="1028"/>
      <c r="AI88" s="1028"/>
      <c r="AJ88" s="1028"/>
      <c r="AK88" s="1032"/>
      <c r="AL88" s="1032"/>
      <c r="AM88" s="1032"/>
      <c r="AN88" s="1032"/>
      <c r="AO88" s="1032"/>
      <c r="AP88" s="1028">
        <v>1845</v>
      </c>
      <c r="AQ88" s="1028"/>
      <c r="AR88" s="1028"/>
      <c r="AS88" s="1028"/>
      <c r="AT88" s="1028"/>
      <c r="AU88" s="1028">
        <v>597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39</v>
      </c>
      <c r="CS102" s="1020"/>
      <c r="CT102" s="1020"/>
      <c r="CU102" s="1020"/>
      <c r="CV102" s="1021"/>
      <c r="CW102" s="1019">
        <v>25</v>
      </c>
      <c r="CX102" s="1020"/>
      <c r="CY102" s="1020"/>
      <c r="CZ102" s="1020"/>
      <c r="DA102" s="1021"/>
      <c r="DB102" s="1019" t="s">
        <v>561</v>
      </c>
      <c r="DC102" s="1020"/>
      <c r="DD102" s="1020"/>
      <c r="DE102" s="1020"/>
      <c r="DF102" s="1021"/>
      <c r="DG102" s="1019" t="s">
        <v>561</v>
      </c>
      <c r="DH102" s="1020"/>
      <c r="DI102" s="1020"/>
      <c r="DJ102" s="1020"/>
      <c r="DK102" s="1021"/>
      <c r="DL102" s="1019" t="s">
        <v>561</v>
      </c>
      <c r="DM102" s="1020"/>
      <c r="DN102" s="1020"/>
      <c r="DO102" s="1020"/>
      <c r="DP102" s="1021"/>
      <c r="DQ102" s="1019" t="s">
        <v>561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305</v>
      </c>
      <c r="AG109" s="963"/>
      <c r="AH109" s="963"/>
      <c r="AI109" s="963"/>
      <c r="AJ109" s="964"/>
      <c r="AK109" s="965" t="s">
        <v>304</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305</v>
      </c>
      <c r="BW109" s="963"/>
      <c r="BX109" s="963"/>
      <c r="BY109" s="963"/>
      <c r="BZ109" s="964"/>
      <c r="CA109" s="965" t="s">
        <v>304</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305</v>
      </c>
      <c r="DM109" s="963"/>
      <c r="DN109" s="963"/>
      <c r="DO109" s="963"/>
      <c r="DP109" s="964"/>
      <c r="DQ109" s="965" t="s">
        <v>304</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657520</v>
      </c>
      <c r="AB110" s="956"/>
      <c r="AC110" s="956"/>
      <c r="AD110" s="956"/>
      <c r="AE110" s="957"/>
      <c r="AF110" s="958">
        <v>688706</v>
      </c>
      <c r="AG110" s="956"/>
      <c r="AH110" s="956"/>
      <c r="AI110" s="956"/>
      <c r="AJ110" s="957"/>
      <c r="AK110" s="958">
        <v>680016</v>
      </c>
      <c r="AL110" s="956"/>
      <c r="AM110" s="956"/>
      <c r="AN110" s="956"/>
      <c r="AO110" s="957"/>
      <c r="AP110" s="959">
        <v>21.2</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6949955</v>
      </c>
      <c r="BR110" s="903"/>
      <c r="BS110" s="903"/>
      <c r="BT110" s="903"/>
      <c r="BU110" s="903"/>
      <c r="BV110" s="903">
        <v>7195661</v>
      </c>
      <c r="BW110" s="903"/>
      <c r="BX110" s="903"/>
      <c r="BY110" s="903"/>
      <c r="BZ110" s="903"/>
      <c r="CA110" s="903">
        <v>6980065</v>
      </c>
      <c r="CB110" s="903"/>
      <c r="CC110" s="903"/>
      <c r="CD110" s="903"/>
      <c r="CE110" s="903"/>
      <c r="CF110" s="927">
        <v>217.9</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178</v>
      </c>
      <c r="DM110" s="903"/>
      <c r="DN110" s="903"/>
      <c r="DO110" s="903"/>
      <c r="DP110" s="903"/>
      <c r="DQ110" s="903" t="s">
        <v>178</v>
      </c>
      <c r="DR110" s="903"/>
      <c r="DS110" s="903"/>
      <c r="DT110" s="903"/>
      <c r="DU110" s="903"/>
      <c r="DV110" s="904" t="s">
        <v>178</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178</v>
      </c>
      <c r="AB111" s="984"/>
      <c r="AC111" s="984"/>
      <c r="AD111" s="984"/>
      <c r="AE111" s="985"/>
      <c r="AF111" s="986" t="s">
        <v>427</v>
      </c>
      <c r="AG111" s="984"/>
      <c r="AH111" s="984"/>
      <c r="AI111" s="984"/>
      <c r="AJ111" s="985"/>
      <c r="AK111" s="986" t="s">
        <v>427</v>
      </c>
      <c r="AL111" s="984"/>
      <c r="AM111" s="984"/>
      <c r="AN111" s="984"/>
      <c r="AO111" s="985"/>
      <c r="AP111" s="987" t="s">
        <v>178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132000</v>
      </c>
      <c r="BR111" s="875"/>
      <c r="BS111" s="875"/>
      <c r="BT111" s="875"/>
      <c r="BU111" s="875"/>
      <c r="BV111" s="875">
        <v>121000</v>
      </c>
      <c r="BW111" s="875"/>
      <c r="BX111" s="875"/>
      <c r="BY111" s="875"/>
      <c r="BZ111" s="875"/>
      <c r="CA111" s="875">
        <v>100000</v>
      </c>
      <c r="CB111" s="875"/>
      <c r="CC111" s="875"/>
      <c r="CD111" s="875"/>
      <c r="CE111" s="875"/>
      <c r="CF111" s="936">
        <v>3.1</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178</v>
      </c>
      <c r="DH111" s="875"/>
      <c r="DI111" s="875"/>
      <c r="DJ111" s="875"/>
      <c r="DK111" s="875"/>
      <c r="DL111" s="875" t="s">
        <v>427</v>
      </c>
      <c r="DM111" s="875"/>
      <c r="DN111" s="875"/>
      <c r="DO111" s="875"/>
      <c r="DP111" s="875"/>
      <c r="DQ111" s="875" t="s">
        <v>427</v>
      </c>
      <c r="DR111" s="875"/>
      <c r="DS111" s="875"/>
      <c r="DT111" s="875"/>
      <c r="DU111" s="875"/>
      <c r="DV111" s="852" t="s">
        <v>427</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178</v>
      </c>
      <c r="AB112" s="838"/>
      <c r="AC112" s="838"/>
      <c r="AD112" s="838"/>
      <c r="AE112" s="839"/>
      <c r="AF112" s="840" t="s">
        <v>427</v>
      </c>
      <c r="AG112" s="838"/>
      <c r="AH112" s="838"/>
      <c r="AI112" s="838"/>
      <c r="AJ112" s="839"/>
      <c r="AK112" s="840" t="s">
        <v>178</v>
      </c>
      <c r="AL112" s="838"/>
      <c r="AM112" s="838"/>
      <c r="AN112" s="838"/>
      <c r="AO112" s="839"/>
      <c r="AP112" s="885" t="s">
        <v>427</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3536975</v>
      </c>
      <c r="BR112" s="875"/>
      <c r="BS112" s="875"/>
      <c r="BT112" s="875"/>
      <c r="BU112" s="875"/>
      <c r="BV112" s="875">
        <v>3348243</v>
      </c>
      <c r="BW112" s="875"/>
      <c r="BX112" s="875"/>
      <c r="BY112" s="875"/>
      <c r="BZ112" s="875"/>
      <c r="CA112" s="875">
        <v>3158821</v>
      </c>
      <c r="CB112" s="875"/>
      <c r="CC112" s="875"/>
      <c r="CD112" s="875"/>
      <c r="CE112" s="875"/>
      <c r="CF112" s="936">
        <v>98.6</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178</v>
      </c>
      <c r="DH112" s="875"/>
      <c r="DI112" s="875"/>
      <c r="DJ112" s="875"/>
      <c r="DK112" s="875"/>
      <c r="DL112" s="875" t="s">
        <v>178</v>
      </c>
      <c r="DM112" s="875"/>
      <c r="DN112" s="875"/>
      <c r="DO112" s="875"/>
      <c r="DP112" s="875"/>
      <c r="DQ112" s="875" t="s">
        <v>178</v>
      </c>
      <c r="DR112" s="875"/>
      <c r="DS112" s="875"/>
      <c r="DT112" s="875"/>
      <c r="DU112" s="875"/>
      <c r="DV112" s="852" t="s">
        <v>427</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263669</v>
      </c>
      <c r="AB113" s="984"/>
      <c r="AC113" s="984"/>
      <c r="AD113" s="984"/>
      <c r="AE113" s="985"/>
      <c r="AF113" s="986">
        <v>266110</v>
      </c>
      <c r="AG113" s="984"/>
      <c r="AH113" s="984"/>
      <c r="AI113" s="984"/>
      <c r="AJ113" s="985"/>
      <c r="AK113" s="986">
        <v>292636</v>
      </c>
      <c r="AL113" s="984"/>
      <c r="AM113" s="984"/>
      <c r="AN113" s="984"/>
      <c r="AO113" s="985"/>
      <c r="AP113" s="987">
        <v>9.1</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747777</v>
      </c>
      <c r="BR113" s="875"/>
      <c r="BS113" s="875"/>
      <c r="BT113" s="875"/>
      <c r="BU113" s="875"/>
      <c r="BV113" s="875">
        <v>674580</v>
      </c>
      <c r="BW113" s="875"/>
      <c r="BX113" s="875"/>
      <c r="BY113" s="875"/>
      <c r="BZ113" s="875"/>
      <c r="CA113" s="875">
        <v>596574</v>
      </c>
      <c r="CB113" s="875"/>
      <c r="CC113" s="875"/>
      <c r="CD113" s="875"/>
      <c r="CE113" s="875"/>
      <c r="CF113" s="936">
        <v>18.600000000000001</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178</v>
      </c>
      <c r="DM113" s="838"/>
      <c r="DN113" s="838"/>
      <c r="DO113" s="838"/>
      <c r="DP113" s="839"/>
      <c r="DQ113" s="840" t="s">
        <v>427</v>
      </c>
      <c r="DR113" s="838"/>
      <c r="DS113" s="838"/>
      <c r="DT113" s="838"/>
      <c r="DU113" s="839"/>
      <c r="DV113" s="885" t="s">
        <v>427</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67652</v>
      </c>
      <c r="AB114" s="838"/>
      <c r="AC114" s="838"/>
      <c r="AD114" s="838"/>
      <c r="AE114" s="839"/>
      <c r="AF114" s="840">
        <v>69207</v>
      </c>
      <c r="AG114" s="838"/>
      <c r="AH114" s="838"/>
      <c r="AI114" s="838"/>
      <c r="AJ114" s="839"/>
      <c r="AK114" s="840">
        <v>79014</v>
      </c>
      <c r="AL114" s="838"/>
      <c r="AM114" s="838"/>
      <c r="AN114" s="838"/>
      <c r="AO114" s="839"/>
      <c r="AP114" s="885">
        <v>2.5</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910773</v>
      </c>
      <c r="BR114" s="875"/>
      <c r="BS114" s="875"/>
      <c r="BT114" s="875"/>
      <c r="BU114" s="875"/>
      <c r="BV114" s="875">
        <v>884864</v>
      </c>
      <c r="BW114" s="875"/>
      <c r="BX114" s="875"/>
      <c r="BY114" s="875"/>
      <c r="BZ114" s="875"/>
      <c r="CA114" s="875">
        <v>838406</v>
      </c>
      <c r="CB114" s="875"/>
      <c r="CC114" s="875"/>
      <c r="CD114" s="875"/>
      <c r="CE114" s="875"/>
      <c r="CF114" s="936">
        <v>26.2</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178</v>
      </c>
      <c r="DH114" s="838"/>
      <c r="DI114" s="838"/>
      <c r="DJ114" s="838"/>
      <c r="DK114" s="839"/>
      <c r="DL114" s="840" t="s">
        <v>178</v>
      </c>
      <c r="DM114" s="838"/>
      <c r="DN114" s="838"/>
      <c r="DO114" s="838"/>
      <c r="DP114" s="839"/>
      <c r="DQ114" s="840" t="s">
        <v>178</v>
      </c>
      <c r="DR114" s="838"/>
      <c r="DS114" s="838"/>
      <c r="DT114" s="838"/>
      <c r="DU114" s="839"/>
      <c r="DV114" s="885" t="s">
        <v>178</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178</v>
      </c>
      <c r="AB115" s="984"/>
      <c r="AC115" s="984"/>
      <c r="AD115" s="984"/>
      <c r="AE115" s="985"/>
      <c r="AF115" s="986" t="s">
        <v>427</v>
      </c>
      <c r="AG115" s="984"/>
      <c r="AH115" s="984"/>
      <c r="AI115" s="984"/>
      <c r="AJ115" s="985"/>
      <c r="AK115" s="986" t="s">
        <v>178</v>
      </c>
      <c r="AL115" s="984"/>
      <c r="AM115" s="984"/>
      <c r="AN115" s="984"/>
      <c r="AO115" s="985"/>
      <c r="AP115" s="987" t="s">
        <v>178</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178</v>
      </c>
      <c r="BR115" s="875"/>
      <c r="BS115" s="875"/>
      <c r="BT115" s="875"/>
      <c r="BU115" s="875"/>
      <c r="BV115" s="875" t="s">
        <v>178</v>
      </c>
      <c r="BW115" s="875"/>
      <c r="BX115" s="875"/>
      <c r="BY115" s="875"/>
      <c r="BZ115" s="875"/>
      <c r="CA115" s="875" t="s">
        <v>178</v>
      </c>
      <c r="CB115" s="875"/>
      <c r="CC115" s="875"/>
      <c r="CD115" s="875"/>
      <c r="CE115" s="875"/>
      <c r="CF115" s="936" t="s">
        <v>427</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427</v>
      </c>
      <c r="DH115" s="838"/>
      <c r="DI115" s="838"/>
      <c r="DJ115" s="838"/>
      <c r="DK115" s="839"/>
      <c r="DL115" s="840" t="s">
        <v>178</v>
      </c>
      <c r="DM115" s="838"/>
      <c r="DN115" s="838"/>
      <c r="DO115" s="838"/>
      <c r="DP115" s="839"/>
      <c r="DQ115" s="840" t="s">
        <v>178</v>
      </c>
      <c r="DR115" s="838"/>
      <c r="DS115" s="838"/>
      <c r="DT115" s="838"/>
      <c r="DU115" s="839"/>
      <c r="DV115" s="885" t="s">
        <v>178</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178</v>
      </c>
      <c r="AB116" s="838"/>
      <c r="AC116" s="838"/>
      <c r="AD116" s="838"/>
      <c r="AE116" s="839"/>
      <c r="AF116" s="840" t="s">
        <v>178</v>
      </c>
      <c r="AG116" s="838"/>
      <c r="AH116" s="838"/>
      <c r="AI116" s="838"/>
      <c r="AJ116" s="839"/>
      <c r="AK116" s="840" t="s">
        <v>427</v>
      </c>
      <c r="AL116" s="838"/>
      <c r="AM116" s="838"/>
      <c r="AN116" s="838"/>
      <c r="AO116" s="839"/>
      <c r="AP116" s="885" t="s">
        <v>427</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178</v>
      </c>
      <c r="BR116" s="875"/>
      <c r="BS116" s="875"/>
      <c r="BT116" s="875"/>
      <c r="BU116" s="875"/>
      <c r="BV116" s="875" t="s">
        <v>178</v>
      </c>
      <c r="BW116" s="875"/>
      <c r="BX116" s="875"/>
      <c r="BY116" s="875"/>
      <c r="BZ116" s="875"/>
      <c r="CA116" s="875" t="s">
        <v>178</v>
      </c>
      <c r="CB116" s="875"/>
      <c r="CC116" s="875"/>
      <c r="CD116" s="875"/>
      <c r="CE116" s="875"/>
      <c r="CF116" s="936" t="s">
        <v>178</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178</v>
      </c>
      <c r="DM116" s="838"/>
      <c r="DN116" s="838"/>
      <c r="DO116" s="838"/>
      <c r="DP116" s="839"/>
      <c r="DQ116" s="840" t="s">
        <v>178</v>
      </c>
      <c r="DR116" s="838"/>
      <c r="DS116" s="838"/>
      <c r="DT116" s="838"/>
      <c r="DU116" s="839"/>
      <c r="DV116" s="885" t="s">
        <v>178</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988841</v>
      </c>
      <c r="AB117" s="970"/>
      <c r="AC117" s="970"/>
      <c r="AD117" s="970"/>
      <c r="AE117" s="971"/>
      <c r="AF117" s="972">
        <v>1024023</v>
      </c>
      <c r="AG117" s="970"/>
      <c r="AH117" s="970"/>
      <c r="AI117" s="970"/>
      <c r="AJ117" s="971"/>
      <c r="AK117" s="972">
        <v>1051666</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178</v>
      </c>
      <c r="BR117" s="875"/>
      <c r="BS117" s="875"/>
      <c r="BT117" s="875"/>
      <c r="BU117" s="875"/>
      <c r="BV117" s="875" t="s">
        <v>178</v>
      </c>
      <c r="BW117" s="875"/>
      <c r="BX117" s="875"/>
      <c r="BY117" s="875"/>
      <c r="BZ117" s="875"/>
      <c r="CA117" s="875" t="s">
        <v>427</v>
      </c>
      <c r="CB117" s="875"/>
      <c r="CC117" s="875"/>
      <c r="CD117" s="875"/>
      <c r="CE117" s="875"/>
      <c r="CF117" s="936" t="s">
        <v>178</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178</v>
      </c>
      <c r="DM117" s="838"/>
      <c r="DN117" s="838"/>
      <c r="DO117" s="838"/>
      <c r="DP117" s="839"/>
      <c r="DQ117" s="840" t="s">
        <v>427</v>
      </c>
      <c r="DR117" s="838"/>
      <c r="DS117" s="838"/>
      <c r="DT117" s="838"/>
      <c r="DU117" s="839"/>
      <c r="DV117" s="885" t="s">
        <v>178</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305</v>
      </c>
      <c r="AG118" s="963"/>
      <c r="AH118" s="963"/>
      <c r="AI118" s="963"/>
      <c r="AJ118" s="964"/>
      <c r="AK118" s="965" t="s">
        <v>304</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178</v>
      </c>
      <c r="BR118" s="906"/>
      <c r="BS118" s="906"/>
      <c r="BT118" s="906"/>
      <c r="BU118" s="906"/>
      <c r="BV118" s="906" t="s">
        <v>427</v>
      </c>
      <c r="BW118" s="906"/>
      <c r="BX118" s="906"/>
      <c r="BY118" s="906"/>
      <c r="BZ118" s="906"/>
      <c r="CA118" s="906" t="s">
        <v>178</v>
      </c>
      <c r="CB118" s="906"/>
      <c r="CC118" s="906"/>
      <c r="CD118" s="906"/>
      <c r="CE118" s="906"/>
      <c r="CF118" s="936" t="s">
        <v>178</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178</v>
      </c>
      <c r="DH118" s="838"/>
      <c r="DI118" s="838"/>
      <c r="DJ118" s="838"/>
      <c r="DK118" s="839"/>
      <c r="DL118" s="840" t="s">
        <v>178</v>
      </c>
      <c r="DM118" s="838"/>
      <c r="DN118" s="838"/>
      <c r="DO118" s="838"/>
      <c r="DP118" s="839"/>
      <c r="DQ118" s="840" t="s">
        <v>427</v>
      </c>
      <c r="DR118" s="838"/>
      <c r="DS118" s="838"/>
      <c r="DT118" s="838"/>
      <c r="DU118" s="839"/>
      <c r="DV118" s="885" t="s">
        <v>427</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178</v>
      </c>
      <c r="AB119" s="956"/>
      <c r="AC119" s="956"/>
      <c r="AD119" s="956"/>
      <c r="AE119" s="957"/>
      <c r="AF119" s="958" t="s">
        <v>178</v>
      </c>
      <c r="AG119" s="956"/>
      <c r="AH119" s="956"/>
      <c r="AI119" s="956"/>
      <c r="AJ119" s="957"/>
      <c r="AK119" s="958" t="s">
        <v>427</v>
      </c>
      <c r="AL119" s="956"/>
      <c r="AM119" s="956"/>
      <c r="AN119" s="956"/>
      <c r="AO119" s="957"/>
      <c r="AP119" s="959" t="s">
        <v>178</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452</v>
      </c>
      <c r="BP119" s="939"/>
      <c r="BQ119" s="943">
        <v>12277480</v>
      </c>
      <c r="BR119" s="906"/>
      <c r="BS119" s="906"/>
      <c r="BT119" s="906"/>
      <c r="BU119" s="906"/>
      <c r="BV119" s="906">
        <v>12224348</v>
      </c>
      <c r="BW119" s="906"/>
      <c r="BX119" s="906"/>
      <c r="BY119" s="906"/>
      <c r="BZ119" s="906"/>
      <c r="CA119" s="906">
        <v>11673866</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132000</v>
      </c>
      <c r="DH119" s="821"/>
      <c r="DI119" s="821"/>
      <c r="DJ119" s="821"/>
      <c r="DK119" s="822"/>
      <c r="DL119" s="823">
        <v>121000</v>
      </c>
      <c r="DM119" s="821"/>
      <c r="DN119" s="821"/>
      <c r="DO119" s="821"/>
      <c r="DP119" s="822"/>
      <c r="DQ119" s="823">
        <v>100000</v>
      </c>
      <c r="DR119" s="821"/>
      <c r="DS119" s="821"/>
      <c r="DT119" s="821"/>
      <c r="DU119" s="822"/>
      <c r="DV119" s="909">
        <v>3.1</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178</v>
      </c>
      <c r="AB120" s="838"/>
      <c r="AC120" s="838"/>
      <c r="AD120" s="838"/>
      <c r="AE120" s="839"/>
      <c r="AF120" s="840" t="s">
        <v>178</v>
      </c>
      <c r="AG120" s="838"/>
      <c r="AH120" s="838"/>
      <c r="AI120" s="838"/>
      <c r="AJ120" s="839"/>
      <c r="AK120" s="840" t="s">
        <v>178</v>
      </c>
      <c r="AL120" s="838"/>
      <c r="AM120" s="838"/>
      <c r="AN120" s="838"/>
      <c r="AO120" s="839"/>
      <c r="AP120" s="885" t="s">
        <v>178</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1333484</v>
      </c>
      <c r="BR120" s="903"/>
      <c r="BS120" s="903"/>
      <c r="BT120" s="903"/>
      <c r="BU120" s="903"/>
      <c r="BV120" s="903">
        <v>1466184</v>
      </c>
      <c r="BW120" s="903"/>
      <c r="BX120" s="903"/>
      <c r="BY120" s="903"/>
      <c r="BZ120" s="903"/>
      <c r="CA120" s="903">
        <v>1380579</v>
      </c>
      <c r="CB120" s="903"/>
      <c r="CC120" s="903"/>
      <c r="CD120" s="903"/>
      <c r="CE120" s="903"/>
      <c r="CF120" s="927">
        <v>43.1</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2753014</v>
      </c>
      <c r="DH120" s="903"/>
      <c r="DI120" s="903"/>
      <c r="DJ120" s="903"/>
      <c r="DK120" s="903"/>
      <c r="DL120" s="903">
        <v>2581230</v>
      </c>
      <c r="DM120" s="903"/>
      <c r="DN120" s="903"/>
      <c r="DO120" s="903"/>
      <c r="DP120" s="903"/>
      <c r="DQ120" s="903">
        <v>2342450</v>
      </c>
      <c r="DR120" s="903"/>
      <c r="DS120" s="903"/>
      <c r="DT120" s="903"/>
      <c r="DU120" s="903"/>
      <c r="DV120" s="904">
        <v>73.099999999999994</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427</v>
      </c>
      <c r="AB121" s="838"/>
      <c r="AC121" s="838"/>
      <c r="AD121" s="838"/>
      <c r="AE121" s="839"/>
      <c r="AF121" s="840" t="s">
        <v>178</v>
      </c>
      <c r="AG121" s="838"/>
      <c r="AH121" s="838"/>
      <c r="AI121" s="838"/>
      <c r="AJ121" s="839"/>
      <c r="AK121" s="840" t="s">
        <v>178</v>
      </c>
      <c r="AL121" s="838"/>
      <c r="AM121" s="838"/>
      <c r="AN121" s="838"/>
      <c r="AO121" s="839"/>
      <c r="AP121" s="885" t="s">
        <v>178</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573015</v>
      </c>
      <c r="BR121" s="875"/>
      <c r="BS121" s="875"/>
      <c r="BT121" s="875"/>
      <c r="BU121" s="875"/>
      <c r="BV121" s="875">
        <v>576789</v>
      </c>
      <c r="BW121" s="875"/>
      <c r="BX121" s="875"/>
      <c r="BY121" s="875"/>
      <c r="BZ121" s="875"/>
      <c r="CA121" s="875">
        <v>764035</v>
      </c>
      <c r="CB121" s="875"/>
      <c r="CC121" s="875"/>
      <c r="CD121" s="875"/>
      <c r="CE121" s="875"/>
      <c r="CF121" s="936">
        <v>23.9</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400305</v>
      </c>
      <c r="DH121" s="875"/>
      <c r="DI121" s="875"/>
      <c r="DJ121" s="875"/>
      <c r="DK121" s="875"/>
      <c r="DL121" s="875">
        <v>421913</v>
      </c>
      <c r="DM121" s="875"/>
      <c r="DN121" s="875"/>
      <c r="DO121" s="875"/>
      <c r="DP121" s="875"/>
      <c r="DQ121" s="875">
        <v>442061</v>
      </c>
      <c r="DR121" s="875"/>
      <c r="DS121" s="875"/>
      <c r="DT121" s="875"/>
      <c r="DU121" s="875"/>
      <c r="DV121" s="852">
        <v>13.8</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178</v>
      </c>
      <c r="AB122" s="838"/>
      <c r="AC122" s="838"/>
      <c r="AD122" s="838"/>
      <c r="AE122" s="839"/>
      <c r="AF122" s="840" t="s">
        <v>178</v>
      </c>
      <c r="AG122" s="838"/>
      <c r="AH122" s="838"/>
      <c r="AI122" s="838"/>
      <c r="AJ122" s="839"/>
      <c r="AK122" s="840" t="s">
        <v>178</v>
      </c>
      <c r="AL122" s="838"/>
      <c r="AM122" s="838"/>
      <c r="AN122" s="838"/>
      <c r="AO122" s="839"/>
      <c r="AP122" s="885" t="s">
        <v>427</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7267653</v>
      </c>
      <c r="BR122" s="906"/>
      <c r="BS122" s="906"/>
      <c r="BT122" s="906"/>
      <c r="BU122" s="906"/>
      <c r="BV122" s="906">
        <v>7293069</v>
      </c>
      <c r="BW122" s="906"/>
      <c r="BX122" s="906"/>
      <c r="BY122" s="906"/>
      <c r="BZ122" s="906"/>
      <c r="CA122" s="906">
        <v>7005127</v>
      </c>
      <c r="CB122" s="906"/>
      <c r="CC122" s="906"/>
      <c r="CD122" s="906"/>
      <c r="CE122" s="906"/>
      <c r="CF122" s="907">
        <v>218.7</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383656</v>
      </c>
      <c r="DH122" s="875"/>
      <c r="DI122" s="875"/>
      <c r="DJ122" s="875"/>
      <c r="DK122" s="875"/>
      <c r="DL122" s="875">
        <v>345100</v>
      </c>
      <c r="DM122" s="875"/>
      <c r="DN122" s="875"/>
      <c r="DO122" s="875"/>
      <c r="DP122" s="875"/>
      <c r="DQ122" s="875">
        <v>374310</v>
      </c>
      <c r="DR122" s="875"/>
      <c r="DS122" s="875"/>
      <c r="DT122" s="875"/>
      <c r="DU122" s="875"/>
      <c r="DV122" s="852">
        <v>11.7</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178</v>
      </c>
      <c r="AB123" s="838"/>
      <c r="AC123" s="838"/>
      <c r="AD123" s="838"/>
      <c r="AE123" s="839"/>
      <c r="AF123" s="840" t="s">
        <v>427</v>
      </c>
      <c r="AG123" s="838"/>
      <c r="AH123" s="838"/>
      <c r="AI123" s="838"/>
      <c r="AJ123" s="839"/>
      <c r="AK123" s="840" t="s">
        <v>178</v>
      </c>
      <c r="AL123" s="838"/>
      <c r="AM123" s="838"/>
      <c r="AN123" s="838"/>
      <c r="AO123" s="839"/>
      <c r="AP123" s="885" t="s">
        <v>178</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463</v>
      </c>
      <c r="BP123" s="939"/>
      <c r="BQ123" s="893">
        <v>9174152</v>
      </c>
      <c r="BR123" s="894"/>
      <c r="BS123" s="894"/>
      <c r="BT123" s="894"/>
      <c r="BU123" s="894"/>
      <c r="BV123" s="894">
        <v>9336042</v>
      </c>
      <c r="BW123" s="894"/>
      <c r="BX123" s="894"/>
      <c r="BY123" s="894"/>
      <c r="BZ123" s="894"/>
      <c r="CA123" s="894">
        <v>9149741</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178</v>
      </c>
      <c r="DH123" s="838"/>
      <c r="DI123" s="838"/>
      <c r="DJ123" s="838"/>
      <c r="DK123" s="839"/>
      <c r="DL123" s="840" t="s">
        <v>178</v>
      </c>
      <c r="DM123" s="838"/>
      <c r="DN123" s="838"/>
      <c r="DO123" s="838"/>
      <c r="DP123" s="839"/>
      <c r="DQ123" s="840" t="s">
        <v>178</v>
      </c>
      <c r="DR123" s="838"/>
      <c r="DS123" s="838"/>
      <c r="DT123" s="838"/>
      <c r="DU123" s="839"/>
      <c r="DV123" s="885" t="s">
        <v>178</v>
      </c>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178</v>
      </c>
      <c r="AB124" s="838"/>
      <c r="AC124" s="838"/>
      <c r="AD124" s="838"/>
      <c r="AE124" s="839"/>
      <c r="AF124" s="840" t="s">
        <v>427</v>
      </c>
      <c r="AG124" s="838"/>
      <c r="AH124" s="838"/>
      <c r="AI124" s="838"/>
      <c r="AJ124" s="839"/>
      <c r="AK124" s="840" t="s">
        <v>427</v>
      </c>
      <c r="AL124" s="838"/>
      <c r="AM124" s="838"/>
      <c r="AN124" s="838"/>
      <c r="AO124" s="839"/>
      <c r="AP124" s="885" t="s">
        <v>178</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94</v>
      </c>
      <c r="BR124" s="892"/>
      <c r="BS124" s="892"/>
      <c r="BT124" s="892"/>
      <c r="BU124" s="892"/>
      <c r="BV124" s="892">
        <v>88.9</v>
      </c>
      <c r="BW124" s="892"/>
      <c r="BX124" s="892"/>
      <c r="BY124" s="892"/>
      <c r="BZ124" s="892"/>
      <c r="CA124" s="892">
        <v>78.8</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427</v>
      </c>
      <c r="DH124" s="821"/>
      <c r="DI124" s="821"/>
      <c r="DJ124" s="821"/>
      <c r="DK124" s="822"/>
      <c r="DL124" s="823" t="s">
        <v>178</v>
      </c>
      <c r="DM124" s="821"/>
      <c r="DN124" s="821"/>
      <c r="DO124" s="821"/>
      <c r="DP124" s="822"/>
      <c r="DQ124" s="823" t="s">
        <v>178</v>
      </c>
      <c r="DR124" s="821"/>
      <c r="DS124" s="821"/>
      <c r="DT124" s="821"/>
      <c r="DU124" s="822"/>
      <c r="DV124" s="909" t="s">
        <v>178</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178</v>
      </c>
      <c r="AB125" s="838"/>
      <c r="AC125" s="838"/>
      <c r="AD125" s="838"/>
      <c r="AE125" s="839"/>
      <c r="AF125" s="840" t="s">
        <v>178</v>
      </c>
      <c r="AG125" s="838"/>
      <c r="AH125" s="838"/>
      <c r="AI125" s="838"/>
      <c r="AJ125" s="839"/>
      <c r="AK125" s="840" t="s">
        <v>178</v>
      </c>
      <c r="AL125" s="838"/>
      <c r="AM125" s="838"/>
      <c r="AN125" s="838"/>
      <c r="AO125" s="839"/>
      <c r="AP125" s="885" t="s">
        <v>178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178</v>
      </c>
      <c r="DM125" s="903"/>
      <c r="DN125" s="903"/>
      <c r="DO125" s="903"/>
      <c r="DP125" s="903"/>
      <c r="DQ125" s="903" t="s">
        <v>178</v>
      </c>
      <c r="DR125" s="903"/>
      <c r="DS125" s="903"/>
      <c r="DT125" s="903"/>
      <c r="DU125" s="903"/>
      <c r="DV125" s="904" t="s">
        <v>178</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178</v>
      </c>
      <c r="AB126" s="838"/>
      <c r="AC126" s="838"/>
      <c r="AD126" s="838"/>
      <c r="AE126" s="839"/>
      <c r="AF126" s="840" t="s">
        <v>178</v>
      </c>
      <c r="AG126" s="838"/>
      <c r="AH126" s="838"/>
      <c r="AI126" s="838"/>
      <c r="AJ126" s="839"/>
      <c r="AK126" s="840" t="s">
        <v>178</v>
      </c>
      <c r="AL126" s="838"/>
      <c r="AM126" s="838"/>
      <c r="AN126" s="838"/>
      <c r="AO126" s="839"/>
      <c r="AP126" s="885" t="s">
        <v>178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178</v>
      </c>
      <c r="DH126" s="875"/>
      <c r="DI126" s="875"/>
      <c r="DJ126" s="875"/>
      <c r="DK126" s="875"/>
      <c r="DL126" s="875" t="s">
        <v>178</v>
      </c>
      <c r="DM126" s="875"/>
      <c r="DN126" s="875"/>
      <c r="DO126" s="875"/>
      <c r="DP126" s="875"/>
      <c r="DQ126" s="875" t="s">
        <v>178</v>
      </c>
      <c r="DR126" s="875"/>
      <c r="DS126" s="875"/>
      <c r="DT126" s="875"/>
      <c r="DU126" s="875"/>
      <c r="DV126" s="852" t="s">
        <v>178</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178</v>
      </c>
      <c r="AB127" s="838"/>
      <c r="AC127" s="838"/>
      <c r="AD127" s="838"/>
      <c r="AE127" s="839"/>
      <c r="AF127" s="840" t="s">
        <v>427</v>
      </c>
      <c r="AG127" s="838"/>
      <c r="AH127" s="838"/>
      <c r="AI127" s="838"/>
      <c r="AJ127" s="839"/>
      <c r="AK127" s="840" t="s">
        <v>178</v>
      </c>
      <c r="AL127" s="838"/>
      <c r="AM127" s="838"/>
      <c r="AN127" s="838"/>
      <c r="AO127" s="839"/>
      <c r="AP127" s="885" t="s">
        <v>178</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178</v>
      </c>
      <c r="DH127" s="875"/>
      <c r="DI127" s="875"/>
      <c r="DJ127" s="875"/>
      <c r="DK127" s="875"/>
      <c r="DL127" s="875" t="s">
        <v>178</v>
      </c>
      <c r="DM127" s="875"/>
      <c r="DN127" s="875"/>
      <c r="DO127" s="875"/>
      <c r="DP127" s="875"/>
      <c r="DQ127" s="875" t="s">
        <v>178</v>
      </c>
      <c r="DR127" s="875"/>
      <c r="DS127" s="875"/>
      <c r="DT127" s="875"/>
      <c r="DU127" s="875"/>
      <c r="DV127" s="852" t="s">
        <v>178</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49598</v>
      </c>
      <c r="AB128" s="859"/>
      <c r="AC128" s="859"/>
      <c r="AD128" s="859"/>
      <c r="AE128" s="860"/>
      <c r="AF128" s="861">
        <v>58362</v>
      </c>
      <c r="AG128" s="859"/>
      <c r="AH128" s="859"/>
      <c r="AI128" s="859"/>
      <c r="AJ128" s="860"/>
      <c r="AK128" s="861">
        <v>47894</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479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479</v>
      </c>
      <c r="DH128" s="849"/>
      <c r="DI128" s="849"/>
      <c r="DJ128" s="849"/>
      <c r="DK128" s="849"/>
      <c r="DL128" s="849" t="s">
        <v>481</v>
      </c>
      <c r="DM128" s="849"/>
      <c r="DN128" s="849"/>
      <c r="DO128" s="849"/>
      <c r="DP128" s="849"/>
      <c r="DQ128" s="849" t="s">
        <v>481</v>
      </c>
      <c r="DR128" s="849"/>
      <c r="DS128" s="849"/>
      <c r="DT128" s="849"/>
      <c r="DU128" s="849"/>
      <c r="DV128" s="850" t="s">
        <v>481</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4024218</v>
      </c>
      <c r="AB129" s="838"/>
      <c r="AC129" s="838"/>
      <c r="AD129" s="838"/>
      <c r="AE129" s="839"/>
      <c r="AF129" s="840">
        <v>3986621</v>
      </c>
      <c r="AG129" s="838"/>
      <c r="AH129" s="838"/>
      <c r="AI129" s="838"/>
      <c r="AJ129" s="839"/>
      <c r="AK129" s="840">
        <v>3943831</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178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723298</v>
      </c>
      <c r="AB130" s="838"/>
      <c r="AC130" s="838"/>
      <c r="AD130" s="838"/>
      <c r="AE130" s="839"/>
      <c r="AF130" s="840">
        <v>740681</v>
      </c>
      <c r="AG130" s="838"/>
      <c r="AH130" s="838"/>
      <c r="AI130" s="838"/>
      <c r="AJ130" s="839"/>
      <c r="AK130" s="840">
        <v>740988</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7.2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3300920</v>
      </c>
      <c r="AB131" s="821"/>
      <c r="AC131" s="821"/>
      <c r="AD131" s="821"/>
      <c r="AE131" s="822"/>
      <c r="AF131" s="823">
        <v>3245940</v>
      </c>
      <c r="AG131" s="821"/>
      <c r="AH131" s="821"/>
      <c r="AI131" s="821"/>
      <c r="AJ131" s="822"/>
      <c r="AK131" s="823">
        <v>3202843</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78.8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6.5419640589999997</v>
      </c>
      <c r="AB132" s="801"/>
      <c r="AC132" s="801"/>
      <c r="AD132" s="801"/>
      <c r="AE132" s="802"/>
      <c r="AF132" s="803">
        <v>6.9311201069999999</v>
      </c>
      <c r="AG132" s="801"/>
      <c r="AH132" s="801"/>
      <c r="AI132" s="801"/>
      <c r="AJ132" s="802"/>
      <c r="AK132" s="803">
        <v>8.2047106270000008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8.9</v>
      </c>
      <c r="AB133" s="780"/>
      <c r="AC133" s="780"/>
      <c r="AD133" s="780"/>
      <c r="AE133" s="781"/>
      <c r="AF133" s="779">
        <v>7.4</v>
      </c>
      <c r="AG133" s="780"/>
      <c r="AH133" s="780"/>
      <c r="AI133" s="780"/>
      <c r="AJ133" s="781"/>
      <c r="AK133" s="779">
        <v>7.2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IRvNx6j1V2yspLNJe9d5PuyZLpiPQoGDQyNiiW+ws5Kn2ump6lmOurh0/COP5WUQLXyY5u1MDO+LkIqQ3qO/A==" saltValue="BleGskWFayJO5UQJSZH0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PxG9iZSVOrLNLjp3Q7lZaPnrlphb/orWRDTxLF38Hv2nlstnNPRP0tpFHP1CgiIt3RZTPIzfR8iPlJHGMxtgg==" saltValue="5wLkHKtXy9hFClvpMcym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Sj5hno8rakSbGIJUzAuwF8LqUx2p4PkIFBDQtQWgb7Pe32y3o2tTaEjKy4aIgn2ZZa3MBAZo8Wn219nck5VUA==" saltValue="NfRNaHfYKMFxIxZm/W/55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500</v>
      </c>
      <c r="AL9" s="1208"/>
      <c r="AM9" s="1208"/>
      <c r="AN9" s="1209"/>
      <c r="AO9" s="292">
        <v>788961</v>
      </c>
      <c r="AP9" s="292">
        <v>92061</v>
      </c>
      <c r="AQ9" s="293">
        <v>117391</v>
      </c>
      <c r="AR9" s="294">
        <v>-21.6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501</v>
      </c>
      <c r="AL10" s="1208"/>
      <c r="AM10" s="1208"/>
      <c r="AN10" s="1209"/>
      <c r="AO10" s="295">
        <v>30166</v>
      </c>
      <c r="AP10" s="295">
        <v>3520</v>
      </c>
      <c r="AQ10" s="296">
        <v>11968</v>
      </c>
      <c r="AR10" s="297">
        <v>-70.599999999999994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502</v>
      </c>
      <c r="AL11" s="1208"/>
      <c r="AM11" s="1208"/>
      <c r="AN11" s="1209"/>
      <c r="AO11" s="295">
        <v>207725</v>
      </c>
      <c r="AP11" s="295">
        <v>24239</v>
      </c>
      <c r="AQ11" s="296">
        <v>18604</v>
      </c>
      <c r="AR11" s="297">
        <v>30.3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503</v>
      </c>
      <c r="AL12" s="1208"/>
      <c r="AM12" s="1208"/>
      <c r="AN12" s="1209"/>
      <c r="AO12" s="295" t="s">
        <v>504</v>
      </c>
      <c r="AP12" s="295" t="s">
        <v>504</v>
      </c>
      <c r="AQ12" s="296">
        <v>928</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505</v>
      </c>
      <c r="AL13" s="1208"/>
      <c r="AM13" s="1208"/>
      <c r="AN13" s="1209"/>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506</v>
      </c>
      <c r="AL14" s="1208"/>
      <c r="AM14" s="1208"/>
      <c r="AN14" s="1209"/>
      <c r="AO14" s="295" t="s">
        <v>504</v>
      </c>
      <c r="AP14" s="295" t="s">
        <v>504</v>
      </c>
      <c r="AQ14" s="296">
        <v>5151</v>
      </c>
      <c r="AR14" s="297" t="s">
        <v>504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507</v>
      </c>
      <c r="AL15" s="1208"/>
      <c r="AM15" s="1208"/>
      <c r="AN15" s="1209"/>
      <c r="AO15" s="295">
        <v>56685</v>
      </c>
      <c r="AP15" s="295">
        <v>6614</v>
      </c>
      <c r="AQ15" s="296">
        <v>2680</v>
      </c>
      <c r="AR15" s="297">
        <v>146.80000000000001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508</v>
      </c>
      <c r="AL16" s="1211"/>
      <c r="AM16" s="1211"/>
      <c r="AN16" s="1212"/>
      <c r="AO16" s="295">
        <v>-66574</v>
      </c>
      <c r="AP16" s="295">
        <v>-7768</v>
      </c>
      <c r="AQ16" s="296">
        <v>-12014</v>
      </c>
      <c r="AR16" s="297">
        <v>-35.299999999999997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184</v>
      </c>
      <c r="AL17" s="1211"/>
      <c r="AM17" s="1211"/>
      <c r="AN17" s="1212"/>
      <c r="AO17" s="295">
        <v>1016963</v>
      </c>
      <c r="AP17" s="295">
        <v>118665</v>
      </c>
      <c r="AQ17" s="296">
        <v>144708</v>
      </c>
      <c r="AR17" s="297">
        <v>-18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513</v>
      </c>
      <c r="AL21" s="1205"/>
      <c r="AM21" s="1205"/>
      <c r="AN21" s="1206"/>
      <c r="AO21" s="307">
        <v>11.55</v>
      </c>
      <c r="AP21" s="308">
        <v>13.77</v>
      </c>
      <c r="AQ21" s="309">
        <v>-2.2200000000000002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514</v>
      </c>
      <c r="AL22" s="1205"/>
      <c r="AM22" s="1205"/>
      <c r="AN22" s="1206"/>
      <c r="AO22" s="312">
        <v>88.4</v>
      </c>
      <c r="AP22" s="313">
        <v>94.8</v>
      </c>
      <c r="AQ22" s="314">
        <v>-6.4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519</v>
      </c>
      <c r="AL32" s="1196"/>
      <c r="AM32" s="1196"/>
      <c r="AN32" s="1197"/>
      <c r="AO32" s="322">
        <v>680016</v>
      </c>
      <c r="AP32" s="322">
        <v>79348</v>
      </c>
      <c r="AQ32" s="323">
        <v>73070</v>
      </c>
      <c r="AR32" s="324">
        <v>8.6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520</v>
      </c>
      <c r="AL33" s="1196"/>
      <c r="AM33" s="1196"/>
      <c r="AN33" s="1197"/>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521</v>
      </c>
      <c r="AL34" s="1196"/>
      <c r="AM34" s="1196"/>
      <c r="AN34" s="1197"/>
      <c r="AO34" s="322" t="s">
        <v>504</v>
      </c>
      <c r="AP34" s="322" t="s">
        <v>504</v>
      </c>
      <c r="AQ34" s="323">
        <v>1</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522</v>
      </c>
      <c r="AL35" s="1196"/>
      <c r="AM35" s="1196"/>
      <c r="AN35" s="1197"/>
      <c r="AO35" s="322">
        <v>292636</v>
      </c>
      <c r="AP35" s="322">
        <v>34147</v>
      </c>
      <c r="AQ35" s="323">
        <v>19034</v>
      </c>
      <c r="AR35" s="324">
        <v>79.400000000000006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523</v>
      </c>
      <c r="AL36" s="1196"/>
      <c r="AM36" s="1196"/>
      <c r="AN36" s="1197"/>
      <c r="AO36" s="322">
        <v>79014</v>
      </c>
      <c r="AP36" s="322">
        <v>9220</v>
      </c>
      <c r="AQ36" s="323">
        <v>5455</v>
      </c>
      <c r="AR36" s="324">
        <v>69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524</v>
      </c>
      <c r="AL37" s="1196"/>
      <c r="AM37" s="1196"/>
      <c r="AN37" s="1197"/>
      <c r="AO37" s="322" t="s">
        <v>504</v>
      </c>
      <c r="AP37" s="322" t="s">
        <v>504</v>
      </c>
      <c r="AQ37" s="323">
        <v>1361</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525</v>
      </c>
      <c r="AL38" s="1199"/>
      <c r="AM38" s="1199"/>
      <c r="AN38" s="1200"/>
      <c r="AO38" s="325" t="s">
        <v>504</v>
      </c>
      <c r="AP38" s="325" t="s">
        <v>504</v>
      </c>
      <c r="AQ38" s="326">
        <v>4</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526</v>
      </c>
      <c r="AL39" s="1199"/>
      <c r="AM39" s="1199"/>
      <c r="AN39" s="1200"/>
      <c r="AO39" s="322">
        <v>-47894</v>
      </c>
      <c r="AP39" s="322">
        <v>-5589</v>
      </c>
      <c r="AQ39" s="323">
        <v>-3538</v>
      </c>
      <c r="AR39" s="324">
        <v>58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527</v>
      </c>
      <c r="AL40" s="1196"/>
      <c r="AM40" s="1196"/>
      <c r="AN40" s="1197"/>
      <c r="AO40" s="322">
        <v>-740988</v>
      </c>
      <c r="AP40" s="322">
        <v>-86463</v>
      </c>
      <c r="AQ40" s="323">
        <v>-64803</v>
      </c>
      <c r="AR40" s="324">
        <v>33.4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299</v>
      </c>
      <c r="AL41" s="1202"/>
      <c r="AM41" s="1202"/>
      <c r="AN41" s="1203"/>
      <c r="AO41" s="322">
        <v>262784</v>
      </c>
      <c r="AP41" s="322">
        <v>30663</v>
      </c>
      <c r="AQ41" s="323">
        <v>30585</v>
      </c>
      <c r="AR41" s="324">
        <v>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495</v>
      </c>
      <c r="AN49" s="1190" t="s">
        <v>531</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890956</v>
      </c>
      <c r="AN51" s="344">
        <v>94712</v>
      </c>
      <c r="AO51" s="345">
        <v>29.9</v>
      </c>
      <c r="AP51" s="346">
        <v>119674</v>
      </c>
      <c r="AQ51" s="347">
        <v>26.2</v>
      </c>
      <c r="AR51" s="348">
        <v>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197002</v>
      </c>
      <c r="AN52" s="352">
        <v>20942</v>
      </c>
      <c r="AO52" s="353">
        <v>62.7</v>
      </c>
      <c r="AP52" s="354">
        <v>57803</v>
      </c>
      <c r="AQ52" s="355">
        <v>4.8</v>
      </c>
      <c r="AR52" s="356">
        <v>57.9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1215161</v>
      </c>
      <c r="AN53" s="344">
        <v>132356</v>
      </c>
      <c r="AO53" s="345">
        <v>39.700000000000003</v>
      </c>
      <c r="AP53" s="346">
        <v>119685</v>
      </c>
      <c r="AQ53" s="347">
        <v>0</v>
      </c>
      <c r="AR53" s="348">
        <v>39.700000000000003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587815</v>
      </c>
      <c r="AN54" s="352">
        <v>64025</v>
      </c>
      <c r="AO54" s="353">
        <v>205.7</v>
      </c>
      <c r="AP54" s="354">
        <v>68464</v>
      </c>
      <c r="AQ54" s="355">
        <v>18.399999999999999</v>
      </c>
      <c r="AR54" s="356">
        <v>187.3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1016901</v>
      </c>
      <c r="AN55" s="344">
        <v>113140</v>
      </c>
      <c r="AO55" s="345">
        <v>-14.5</v>
      </c>
      <c r="AP55" s="346">
        <v>109920</v>
      </c>
      <c r="AQ55" s="347">
        <v>-8.1999999999999993</v>
      </c>
      <c r="AR55" s="348">
        <v>-6.3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497354</v>
      </c>
      <c r="AN56" s="352">
        <v>55335</v>
      </c>
      <c r="AO56" s="353">
        <v>-13.6</v>
      </c>
      <c r="AP56" s="354">
        <v>62739</v>
      </c>
      <c r="AQ56" s="355">
        <v>-8.4</v>
      </c>
      <c r="AR56" s="356">
        <v>-5.2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1128131</v>
      </c>
      <c r="AN57" s="344">
        <v>129328</v>
      </c>
      <c r="AO57" s="345">
        <v>14.3</v>
      </c>
      <c r="AP57" s="346">
        <v>119882</v>
      </c>
      <c r="AQ57" s="347">
        <v>9.1</v>
      </c>
      <c r="AR57" s="348">
        <v>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635069</v>
      </c>
      <c r="AN58" s="352">
        <v>72804</v>
      </c>
      <c r="AO58" s="353">
        <v>31.6</v>
      </c>
      <c r="AP58" s="354">
        <v>66481</v>
      </c>
      <c r="AQ58" s="355">
        <v>6</v>
      </c>
      <c r="AR58" s="356">
        <v>25.6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762383</v>
      </c>
      <c r="AN59" s="344">
        <v>88960</v>
      </c>
      <c r="AO59" s="345">
        <v>-31.2</v>
      </c>
      <c r="AP59" s="346">
        <v>116162</v>
      </c>
      <c r="AQ59" s="347">
        <v>-3.1</v>
      </c>
      <c r="AR59" s="348">
        <v>-28.1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298707</v>
      </c>
      <c r="AN60" s="352">
        <v>34855</v>
      </c>
      <c r="AO60" s="353">
        <v>-52.1</v>
      </c>
      <c r="AP60" s="354">
        <v>61562</v>
      </c>
      <c r="AQ60" s="355">
        <v>-7.4</v>
      </c>
      <c r="AR60" s="356">
        <v>-44.7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1002706</v>
      </c>
      <c r="AN61" s="359">
        <v>111699</v>
      </c>
      <c r="AO61" s="360">
        <v>7.6</v>
      </c>
      <c r="AP61" s="361">
        <v>117065</v>
      </c>
      <c r="AQ61" s="362">
        <v>4.8</v>
      </c>
      <c r="AR61" s="348">
        <v>2.8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443189</v>
      </c>
      <c r="AN62" s="352">
        <v>49592</v>
      </c>
      <c r="AO62" s="353">
        <v>46.9</v>
      </c>
      <c r="AP62" s="354">
        <v>63410</v>
      </c>
      <c r="AQ62" s="355">
        <v>2.7</v>
      </c>
      <c r="AR62" s="356">
        <v>44.2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wEOQ7O3FQ2v251JlXdQN4VfoaV5/+mlwAqPJRFwViX57ie1pjwcHAglUknAKlb88BiiUz1GpRsnM8hTuul0XA==" saltValue="crjHRMOw3VwW9xpPxsW0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Dcg0nZ6nYy+1Em69meAwUQXK7eIGVVzz8a2KpZus7HG4l8mix6T5WCntSEwxrCIyVCGLEahdIapb3p0uKsC0Q==" saltValue="HvVoKQKqKWK6szVoeEVh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EjCiVQ+rO5kX7lHG4HMZDWGoUG6vp8u/jSiXYwlspPK83vYKnyNzIgpOZdtpHlg1xwR3AnvhrQFtE5epmdXCA==" saltValue="KkuOVM24BruNPMNaHdGL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3" t="s">
        <v>3</v>
      </c>
      <c r="D47" s="1213"/>
      <c r="E47" s="1214"/>
      <c r="F47" s="11">
        <v>22.87</v>
      </c>
      <c r="G47" s="12">
        <v>25.07</v>
      </c>
      <c r="H47" s="12">
        <v>26.12</v>
      </c>
      <c r="I47" s="12">
        <v>27.63</v>
      </c>
      <c r="J47" s="13">
        <v>28.59</v>
      </c>
    </row>
    <row r="48" spans="2:10" ht="57.75" customHeight="1">
      <c r="B48" s="14"/>
      <c r="C48" s="1215" t="s">
        <v>4</v>
      </c>
      <c r="D48" s="1215"/>
      <c r="E48" s="1216"/>
      <c r="F48" s="15">
        <v>2.02</v>
      </c>
      <c r="G48" s="16">
        <v>2.71</v>
      </c>
      <c r="H48" s="16">
        <v>2.27</v>
      </c>
      <c r="I48" s="16">
        <v>1.28</v>
      </c>
      <c r="J48" s="17">
        <v>1.24</v>
      </c>
    </row>
    <row r="49" spans="2:10" ht="57.75" customHeight="1" thickBot="1">
      <c r="B49" s="18"/>
      <c r="C49" s="1217" t="s">
        <v>5</v>
      </c>
      <c r="D49" s="1217"/>
      <c r="E49" s="1218"/>
      <c r="F49" s="19">
        <v>3.16</v>
      </c>
      <c r="G49" s="20">
        <v>1.71</v>
      </c>
      <c r="H49" s="20">
        <v>2.2400000000000002</v>
      </c>
      <c r="I49" s="20">
        <v>2.59</v>
      </c>
      <c r="J49" s="21">
        <v>6.09</v>
      </c>
    </row>
    <row r="50" spans="2:10" ht="13.5" customHeight="1"/>
    <row r="51" spans="2:10" ht="13.5" hidden="1" customHeight="1"/>
    <row r="52" spans="2:10" ht="13.5" hidden="1" customHeight="1"/>
    <row r="53" spans="2:10" ht="13.5" hidden="1" customHeight="1"/>
  </sheetData>
  <sheetProtection algorithmName="SHA-512" hashValue="XhFXc2na/9NUvsuXe2en8Y4rnyfZGLSgaYW4vGUyED3c3dyL+UiABf1rwkYibf5P/DvE/cxfq96EHQ7AdDkGrQ==" saltValue="TR2HCniRLZQF17eOWgMr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dcterms:created xsi:type="dcterms:W3CDTF">2019-02-14T02:43:13Z</dcterms:created>
  <dcterms:modified xsi:type="dcterms:W3CDTF">2019-11-26T06:20:24Z</dcterms:modified>
  <cp:category/>
</cp:coreProperties>
</file>