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8_{C867631E-13D1-48A7-95E5-E9845693668E}" xr6:coauthVersionLast="47" xr6:coauthVersionMax="47" xr10:uidLastSave="{00000000-0000-0000-0000-000000000000}"/>
  <bookViews>
    <workbookView xWindow="-110" yWindow="-110" windowWidth="19420" windowHeight="10420" tabRatio="7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s="1"/>
  <c r="BW34" i="10" l="1"/>
  <c r="BW35" i="10" s="1"/>
  <c r="BW36" i="10" s="1"/>
  <c r="BW37" i="10" s="1"/>
  <c r="BW38" i="10" s="1"/>
  <c r="BW39" i="10" s="1"/>
  <c r="BW40" i="10" s="1"/>
</calcChain>
</file>

<file path=xl/sharedStrings.xml><?xml version="1.0" encoding="utf-8"?>
<sst xmlns="http://schemas.openxmlformats.org/spreadsheetml/2006/main" count="1183" uniqueCount="614">
  <si>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</si>
  <si>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</si>
  <si>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</si>
  <si>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</si>
  <si>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</si>
  <si>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</si>
  <si>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</si>
  <si>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</si>
  <si>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</si>
  <si>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</si>
  <si>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</si>
  <si>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</si>
  <si>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</si>
  <si>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</si>
  <si>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</si>
  <si>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</si>
  <si>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</si>
  <si>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</si>
  <si>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</si>
  <si>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</si>
  <si>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</si>
  <si>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</si>
  <si>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</si>
  <si>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</si>
  <si>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</si>
  <si>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</si>
  <si>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</si>
  <si>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</si>
  <si>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</si>
  <si>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</si>
  <si>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</si>
  <si>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</si>
  <si>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</si>
  <si>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</si>
  <si>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</si>
  <si>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</si>
  <si>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</si>
  <si>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</si>
  <si>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</si>
  <si>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</si>
  <si>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</si>
  <si>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</si>
  <si>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</si>
  <si>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</si>
  <si>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</si>
  <si>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</si>
  <si>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</si>
  <si>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</si>
  <si>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</si>
  <si>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</si>
  <si>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</si>
  <si>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</si>
  <si>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</si>
  <si>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</si>
  <si>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</si>
  <si>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</si>
  <si>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</si>
  <si>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</si>
  <si>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</si>
  <si>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</si>
  <si>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</si>
  <si>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</si>
  <si>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</si>
  <si>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</si>
  <si>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</si>
  <si>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</si>
  <si>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</si>
  <si>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</si>
  <si>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</si>
  <si>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</si>
  <si>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</si>
  <si>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</si>
  <si>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</si>
  <si>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</si>
  <si>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</si>
  <si>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</si>
  <si>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</si>
  <si>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</si>
  <si>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</si>
  <si>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</si>
  <si>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</si>
  <si>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</si>
  <si>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</si>
  <si>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</si>
  <si>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</si>
  <si>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</si>
  <si>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</si>
  <si>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</si>
  <si>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</si>
  <si>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</si>
  <si>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</si>
  <si>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</si>
  <si>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</si>
  <si>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</si>
  <si>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</si>
  <si>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</si>
  <si>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</si>
  <si>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</si>
  <si>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</si>
  <si>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</si>
  <si>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</si>
  <si>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</si>
  <si>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</si>
  <si>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</si>
  <si>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</si>
  <si>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</si>
  <si>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</si>
  <si>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</si>
  <si>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</si>
  <si>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</si>
  <si>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</si>
  <si>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</si>
  <si>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</si>
  <si>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</si>
  <si>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</si>
  <si>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</si>
  <si>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</si>
  <si>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</si>
  <si>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</si>
  <si>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</si>
  <si>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</si>
  <si>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</si>
  <si>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</si>
  <si>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</si>
  <si>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</si>
  <si>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</si>
  <si>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</si>
  <si>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</si>
  <si>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</si>
  <si>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</si>
  <si>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</si>
  <si>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</si>
  <si>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</si>
  <si>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</si>
  <si>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</si>
  <si>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</si>
  <si>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</si>
  <si>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</si>
  <si>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</si>
  <si>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</si>
  <si>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</si>
  <si>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</si>
  <si>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</si>
  <si>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</si>
  <si>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</si>
  <si>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</si>
  <si>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</si>
  <si>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</si>
  <si>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</si>
  <si>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</si>
  <si>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</si>
  <si>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</si>
  <si>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</si>
  <si>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</si>
  <si>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</si>
  <si>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</si>
  <si>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</si>
  <si>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</si>
  <si>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</si>
  <si>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</si>
  <si>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</si>
  <si>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</si>
  <si>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</si>
  <si>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</si>
  <si>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</si>
  <si>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</si>
  <si>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</si>
  <si>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</si>
  <si>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</si>
  <si>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</si>
  <si>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</si>
  <si>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</si>
  <si>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</si>
  <si>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</si>
  <si>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</si>
  <si>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</si>
  <si>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</si>
  <si>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</si>
  <si>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</si>
  <si>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</si>
  <si>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</si>
  <si>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</si>
  <si>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</si>
  <si>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</si>
  <si>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</si>
  <si>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</si>
  <si>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</si>
  <si>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</si>
  <si>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</si>
  <si>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</si>
  <si>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</si>
  <si>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</si>
  <si>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</si>
  <si>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</si>
  <si>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</si>
  <si>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</si>
  <si>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</si>
  <si>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</si>
  <si>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</si>
  <si>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</si>
  <si>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</si>
  <si>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</si>
  <si>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</si>
  <si>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</si>
  <si>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</si>
  <si>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</si>
  <si>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</si>
  <si>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</si>
  <si>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</si>
  <si>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</si>
  <si>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</si>
  <si>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</si>
  <si>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</si>
  <si>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</si>
  <si>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</si>
  <si>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</si>
  <si>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</si>
  <si>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</si>
  <si>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石川県中能登町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</si>
  <si>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</si>
  <si>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</si>
  <si>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</si>
  <si>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</si>
  <si>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</si>
  <si>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</si>
  <si>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</si>
  <si>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</si>
  <si>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</si>
  <si>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</si>
  <si>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</si>
  <si>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</si>
  <si>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</si>
  <si>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</si>
  <si>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</si>
  <si>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</si>
  <si>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</si>
  <si>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</si>
  <si>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</si>
  <si>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</si>
  <si>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</si>
  <si>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</si>
  <si>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</si>
  <si>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</si>
  <si>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</si>
  <si>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</si>
  <si>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</si>
  <si>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</si>
  <si>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</si>
  <si>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</si>
  <si>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</si>
  <si>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</si>
  <si>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</si>
  <si>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</si>
  <si>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</si>
  <si>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</si>
  <si>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</si>
  <si>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</si>
  <si>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</si>
  <si>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</si>
  <si>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</si>
  <si>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</si>
  <si>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</si>
  <si>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</si>
  <si>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</si>
  <si>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</si>
  <si>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</si>
  <si>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</si>
  <si>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</si>
  <si>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</si>
  <si>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</si>
  <si>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</si>
  <si>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</si>
  <si>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</si>
  <si>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</si>
  <si>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</si>
  <si>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</si>
  <si>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</si>
  <si>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</si>
  <si>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</si>
  <si>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</si>
  <si>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</si>
  <si>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</si>
  <si>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</si>
  <si>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</si>
  <si>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</si>
  <si>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</si>
  <si>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</si>
  <si>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</si>
  <si>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</si>
  <si>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</si>
  <si>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</si>
  <si>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</si>
  <si>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</si>
  <si>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</si>
  <si>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</si>
  <si>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</si>
  <si>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</si>
  <si>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</si>
  <si>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</si>
  <si>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</si>
  <si>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</si>
  <si>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</si>
  <si>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</si>
  <si>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</si>
  <si>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</si>
  <si>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</si>
  <si>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</si>
  <si>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</si>
  <si>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</si>
  <si>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</si>
  <si>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</si>
  <si>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</si>
  <si>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</si>
  <si>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</si>
  <si>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</si>
  <si>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</si>
  <si>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</si>
  <si>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</si>
  <si>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</si>
  <si>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</si>
  <si>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</si>
  <si>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</si>
  <si>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</si>
  <si>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</si>
  <si>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</si>
  <si>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</si>
  <si>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</si>
  <si>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</si>
  <si>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</si>
  <si>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</si>
  <si>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</si>
  <si>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</si>
  <si>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</si>
  <si>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</si>
  <si>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</si>
  <si>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</si>
  <si>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</si>
  <si>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</si>
  <si>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</si>
  <si>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</si>
  <si>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</si>
  <si>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</si>
  <si>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</si>
  <si>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</si>
  <si>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</si>
  <si>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</si>
  <si>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</si>
  <si>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</si>
  <si>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</si>
  <si>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</si>
  <si>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</si>
  <si>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</si>
  <si>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</si>
  <si>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</si>
  <si>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</si>
  <si>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</si>
  <si>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</si>
  <si>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</si>
  <si>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</si>
  <si>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</si>
  <si>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</si>
  <si>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</si>
  <si>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</si>
  <si>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</si>
  <si>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</si>
  <si>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</si>
  <si>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</si>
  <si>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</si>
  <si>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</si>
  <si>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</si>
  <si>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</si>
  <si>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</si>
  <si>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石川県中能登町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</si>
  <si>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</si>
  <si>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</si>
  <si>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</si>
  <si>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</si>
  <si>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</si>
  <si>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</si>
  <si>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</si>
  <si>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</si>
  <si>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</si>
  <si>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</si>
  <si>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</si>
  <si>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</si>
  <si>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</si>
  <si>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</si>
  <si>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</si>
  <si>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</si>
  <si>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</si>
  <si>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</si>
  <si>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</si>
  <si>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</si>
  <si>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</si>
  <si>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</si>
  <si>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</si>
  <si>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</si>
  <si>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</si>
  <si>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</si>
  <si>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</si>
  <si>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</si>
  <si>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</si>
  <si>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</si>
  <si>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</si>
  <si>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</si>
  <si>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</si>
  <si>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</si>
  <si>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</si>
  <si>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</si>
  <si>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</si>
  <si>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</si>
  <si>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</si>
  <si>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</si>
  <si>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</si>
  <si>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</si>
  <si>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</si>
  <si>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</si>
  <si>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</si>
  <si>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</si>
  <si>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</si>
  <si>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</si>
  <si>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</si>
  <si>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</si>
  <si>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</si>
  <si>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</si>
  <si>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</si>
  <si>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</si>
  <si>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</si>
  <si>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</si>
  <si>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</si>
  <si>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</si>
  <si>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</si>
  <si>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</si>
  <si>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</si>
  <si>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</si>
  <si>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</si>
  <si>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</si>
  <si>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</si>
  <si>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</si>
  <si>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</si>
  <si>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</si>
  <si>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</si>
  <si>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</si>
  <si>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</si>
  <si>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</si>
  <si>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</si>
  <si>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</si>
  <si>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</si>
  <si>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</si>
  <si>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</si>
  <si>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</si>
  <si>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</si>
  <si>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</si>
  <si>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</si>
  <si>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</si>
  <si>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</si>
  <si>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</si>
  <si>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</si>
  <si>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</si>
  <si>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</si>
  <si>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</si>
  <si>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</si>
  <si>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</si>
  <si>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</si>
  <si>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</si>
  <si>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</si>
  <si>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</si>
  <si>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</si>
  <si>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</si>
  <si>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</si>
  <si>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</si>
  <si>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</si>
  <si>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</si>
  <si>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</si>
  <si>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</si>
  <si>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</si>
  <si>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</si>
  <si>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</si>
  <si>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</si>
  <si>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</si>
  <si>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</si>
  <si>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</si>
  <si>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</si>
  <si>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</si>
  <si>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</si>
  <si>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</si>
  <si>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</si>
  <si>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</si>
  <si>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</si>
  <si>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</si>
  <si>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</si>
  <si>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</si>
  <si>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</si>
  <si>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</si>
  <si>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</si>
  <si>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</si>
  <si>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</si>
  <si>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</si>
  <si>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</si>
  <si>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</si>
  <si>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</si>
  <si>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</si>
  <si>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</si>
  <si>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</si>
  <si>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</si>
  <si>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</si>
  <si>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</si>
  <si>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</si>
  <si>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</si>
  <si>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</si>
  <si>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</si>
  <si>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</si>
  <si>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</si>
  <si>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</si>
  <si>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</si>
  <si>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</si>
  <si>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</si>
  <si>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</si>
  <si>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</si>
  <si>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</si>
  <si>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</si>
  <si>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</si>
  <si>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</si>
  <si>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</si>
  <si>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</si>
  <si>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</si>
  <si>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</si>
  <si>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</si>
  <si>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</si>
  <si>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</si>
  <si>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</si>
  <si>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</si>
  <si>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</si>
  <si>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</si>
  <si>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</si>
  <si>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</si>
  <si>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</si>
  <si>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</si>
  <si>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</si>
  <si>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</si>
  <si>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</si>
  <si>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</si>
  <si>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</si>
  <si>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</si>
  <si>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</si>
  <si>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</si>
  <si>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</si>
  <si>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</si>
  <si>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</si>
  <si>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</si>
  <si>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</si>
  <si>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</si>
  <si>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</si>
  <si>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</si>
  <si>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</si>
  <si>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</si>
  <si>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</si>
  <si>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</si>
  <si>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</si>
  <si>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</si>
  <si>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</si>
  <si>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</si>
  <si>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</si>
  <si>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</si>
  <si>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</si>
  <si>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</si>
  <si>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</si>
  <si>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</si>
  <si>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4.57</t>
  </si>
  <si>
    <t>▲ 5.54</t>
  </si>
  <si>
    <t>▲ 2.70</t>
  </si>
  <si>
    <t>▲ 8.47</t>
  </si>
  <si>
    <t>▲ 2.26</t>
  </si>
  <si>
    <t>一般会計</t>
  </si>
  <si>
    <t>水道事業会計</t>
  </si>
  <si>
    <t>下水道事業会計</t>
  </si>
  <si>
    <t>介護保険特別会計</t>
  </si>
  <si>
    <t>国民健康保険特別会計</t>
  </si>
  <si>
    <t>後期高齢者医療特別会計</t>
  </si>
  <si>
    <t>ケーブルテレビ事業特別会計</t>
  </si>
  <si>
    <t>分譲宅地造成事業特別会計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</si>
  <si>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</si>
  <si>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</si>
  <si>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</si>
  <si>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</si>
  <si>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</si>
  <si>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</si>
  <si>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</si>
  <si>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</si>
  <si>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</si>
  <si>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31"/>
  </si>
  <si>
    <t>長曽川水防事務組合</t>
    <rPh sb="0" eb="1">
      <t>ナガ</t>
    </rPh>
    <rPh sb="1" eb="3">
      <t>ソガワ</t>
    </rPh>
    <rPh sb="3" eb="5">
      <t>スイボウ</t>
    </rPh>
    <rPh sb="5" eb="7">
      <t>ジム</t>
    </rPh>
    <rPh sb="7" eb="9">
      <t>クミアイ</t>
    </rPh>
    <phoneticPr fontId="31"/>
  </si>
  <si>
    <t>石川県市町村職員退職手当組合</t>
    <rPh sb="0" eb="3">
      <t>イシカワケン</t>
    </rPh>
    <rPh sb="3" eb="6">
      <t>シチョウソン</t>
    </rPh>
    <rPh sb="6" eb="8">
      <t>ショクイン</t>
    </rPh>
    <rPh sb="8" eb="10">
      <t>タイショク</t>
    </rPh>
    <rPh sb="10" eb="12">
      <t>テアテ</t>
    </rPh>
    <rPh sb="12" eb="14">
      <t>クミアイ</t>
    </rPh>
    <phoneticPr fontId="31"/>
  </si>
  <si>
    <t>石川県市町村消防賞じゅつ金組合</t>
    <rPh sb="0" eb="3">
      <t>イシカワケン</t>
    </rPh>
    <rPh sb="3" eb="6">
      <t>シチョウソン</t>
    </rPh>
    <rPh sb="6" eb="8">
      <t>ショウボウ</t>
    </rPh>
    <rPh sb="8" eb="9">
      <t>ショウ</t>
    </rPh>
    <rPh sb="12" eb="13">
      <t>キン</t>
    </rPh>
    <rPh sb="13" eb="15">
      <t>クミアイ</t>
    </rPh>
    <phoneticPr fontId="31"/>
  </si>
  <si>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31"/>
  </si>
  <si>
    <t>石川北部アール・ディ・エフ広域処理組合</t>
    <rPh sb="0" eb="2">
      <t>イシカワ</t>
    </rPh>
    <rPh sb="2" eb="4">
      <t>ホクブ</t>
    </rPh>
    <rPh sb="13" eb="15">
      <t>コウイキ</t>
    </rPh>
    <rPh sb="15" eb="17">
      <t>ショリ</t>
    </rPh>
    <rPh sb="17" eb="19">
      <t>クミアイ</t>
    </rPh>
    <phoneticPr fontId="31"/>
  </si>
  <si>
    <t>石川県後期高齢者医療広域連合</t>
    <rPh sb="0" eb="3">
      <t>イシカワケン</t>
    </rPh>
    <rPh sb="3" eb="5">
      <t>コウキ</t>
    </rPh>
    <rPh sb="5" eb="8">
      <t>コウレイシャ</t>
    </rPh>
    <rPh sb="8" eb="10">
      <t>イリョウ</t>
    </rPh>
    <rPh sb="10" eb="12">
      <t>コウイキ</t>
    </rPh>
    <rPh sb="12" eb="14">
      <t>レンゴウ</t>
    </rPh>
    <phoneticPr fontId="31"/>
  </si>
  <si>
    <t>合併まちづくり基金</t>
    <rPh sb="0" eb="2">
      <t>ガッペイ</t>
    </rPh>
    <rPh sb="7" eb="9">
      <t>キキン</t>
    </rPh>
    <phoneticPr fontId="5"/>
  </si>
  <si>
    <t>公共施設等総合整備基金</t>
    <rPh sb="0" eb="5">
      <t>コウキョウシセツトウ</t>
    </rPh>
    <rPh sb="5" eb="7">
      <t>ソウゴウ</t>
    </rPh>
    <rPh sb="7" eb="11">
      <t>セイビキキン</t>
    </rPh>
    <phoneticPr fontId="5"/>
  </si>
  <si>
    <t>地域福祉基金</t>
    <rPh sb="0" eb="2">
      <t>チイキ</t>
    </rPh>
    <rPh sb="2" eb="4">
      <t>フクシ</t>
    </rPh>
    <rPh sb="4" eb="6">
      <t>キキン</t>
    </rPh>
    <phoneticPr fontId="2"/>
  </si>
  <si>
    <t>ふるさと応援基金</t>
    <rPh sb="4" eb="6">
      <t>オウエン</t>
    </rPh>
    <rPh sb="6" eb="8">
      <t>キキン</t>
    </rPh>
    <phoneticPr fontId="2"/>
  </si>
  <si>
    <t>中山間ふるさと水と土保全基金</t>
    <rPh sb="0" eb="1">
      <t>チュウ</t>
    </rPh>
    <rPh sb="1" eb="3">
      <t>サンカン</t>
    </rPh>
    <rPh sb="7" eb="8">
      <t>ミズ</t>
    </rPh>
    <rPh sb="9" eb="10">
      <t>ツチ</t>
    </rPh>
    <rPh sb="10" eb="12">
      <t>ホゼン</t>
    </rPh>
    <rPh sb="12" eb="14">
      <t>キキン</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</si>
  <si>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</si>
  <si>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</si>
  <si>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</si>
  <si>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</si>
  <si>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</si>
  <si>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</si>
  <si>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</si>
  <si>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</si>
  <si>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</si>
  <si>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</si>
  <si>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抑制できているものの、有形固定資産減価償却率は上昇傾向にあり、今後の公共施設の老朽化対策が残されている状況が表れている。施設改修が先送りされていないかなど、適切な投資について、積極的な検討を進める必要がある。また、合わせて、施設の統廃合についても十分な検討を行い、老朽化対策と将来負担比率の抑制維持を同時に努めていく。
</t>
    <rPh sb="8" eb="10">
      <t>ヨクセイ</t>
    </rPh>
    <rPh sb="31" eb="35">
      <t>ジョウショウケイコウ</t>
    </rPh>
    <rPh sb="39" eb="41">
      <t>コンゴ</t>
    </rPh>
    <rPh sb="42" eb="46">
      <t>コウキョウシセツ</t>
    </rPh>
    <rPh sb="47" eb="52">
      <t>ロウキュウカタイサク</t>
    </rPh>
    <rPh sb="53" eb="54">
      <t>ノコ</t>
    </rPh>
    <rPh sb="59" eb="61">
      <t>ジョウキョウ</t>
    </rPh>
    <rPh sb="62" eb="63">
      <t>アラワ</t>
    </rPh>
    <rPh sb="68" eb="70">
      <t>シセツ</t>
    </rPh>
    <rPh sb="70" eb="72">
      <t>カイシュウ</t>
    </rPh>
    <rPh sb="73" eb="75">
      <t>サキオク</t>
    </rPh>
    <rPh sb="86" eb="88">
      <t>テキセツ</t>
    </rPh>
    <rPh sb="89" eb="91">
      <t>トウシ</t>
    </rPh>
    <rPh sb="96" eb="99">
      <t>セッキョクテキ</t>
    </rPh>
    <rPh sb="100" eb="102">
      <t>ケントウ</t>
    </rPh>
    <rPh sb="103" eb="104">
      <t>スス</t>
    </rPh>
    <rPh sb="106" eb="108">
      <t>ヒツヨウ</t>
    </rPh>
    <rPh sb="115" eb="116">
      <t>ア</t>
    </rPh>
    <rPh sb="120" eb="122">
      <t>シセツ</t>
    </rPh>
    <rPh sb="123" eb="126">
      <t>トウハイゴウ</t>
    </rPh>
    <rPh sb="131" eb="133">
      <t>ジュウブン</t>
    </rPh>
    <rPh sb="134" eb="136">
      <t>ケントウ</t>
    </rPh>
    <rPh sb="137" eb="138">
      <t>オコナ</t>
    </rPh>
    <rPh sb="140" eb="145">
      <t>ロウキュウカタイサク</t>
    </rPh>
    <rPh sb="146" eb="152">
      <t>ショウライフタンヒリツ</t>
    </rPh>
    <rPh sb="153" eb="155">
      <t>ヨクセイ</t>
    </rPh>
    <rPh sb="155" eb="157">
      <t>イジ</t>
    </rPh>
    <rPh sb="158" eb="160">
      <t>ドウジ</t>
    </rPh>
    <rPh sb="161" eb="162">
      <t>ツト</t>
    </rPh>
    <phoneticPr fontId="5"/>
  </si>
  <si>
    <t>　将来負担比率及び実質公債費比率とも、類似団体平均と比べるといずれも高い水準にある。これらの比率の低下を図るためには、繰上償還も有効な手段ではあるが、それ以上に、事業の取捨選択による総合的な町政運営に努める必要がある。また、公営企業会計における準元利償還金が依然として大きいことから、水道事業及び下水道事業の経営状態の改善にも取り組んでいく。
　</t>
    <rPh sb="1" eb="7">
      <t>ショウライフタンヒリツ</t>
    </rPh>
    <rPh sb="7" eb="8">
      <t>オヨ</t>
    </rPh>
    <rPh sb="9" eb="16">
      <t>ジッシツコウサイヒヒリツ</t>
    </rPh>
    <rPh sb="19" eb="25">
      <t>ルイジダンタイヘイキン</t>
    </rPh>
    <rPh sb="26" eb="27">
      <t>クラ</t>
    </rPh>
    <rPh sb="34" eb="35">
      <t>タカ</t>
    </rPh>
    <rPh sb="36" eb="38">
      <t>スイジュン</t>
    </rPh>
    <rPh sb="46" eb="48">
      <t>ヒリツ</t>
    </rPh>
    <rPh sb="49" eb="51">
      <t>テイカ</t>
    </rPh>
    <rPh sb="52" eb="53">
      <t>ハカ</t>
    </rPh>
    <rPh sb="64" eb="66">
      <t>ユウコウ</t>
    </rPh>
    <rPh sb="67" eb="69">
      <t>シュダン</t>
    </rPh>
    <rPh sb="77" eb="79">
      <t>イジョウ</t>
    </rPh>
    <rPh sb="91" eb="94">
      <t>ソウゴウテキ</t>
    </rPh>
    <rPh sb="95" eb="99">
      <t>チョウセイウンエイ</t>
    </rPh>
    <rPh sb="100" eb="101">
      <t>ツト</t>
    </rPh>
    <rPh sb="103" eb="105">
      <t>ヒツヨウ</t>
    </rPh>
    <rPh sb="112" eb="116">
      <t>コウエイキギョウ</t>
    </rPh>
    <rPh sb="116" eb="118">
      <t>カイケイ</t>
    </rPh>
    <rPh sb="122" eb="128">
      <t>ジュンガンリショウカンキン</t>
    </rPh>
    <rPh sb="129" eb="131">
      <t>イゼン</t>
    </rPh>
    <rPh sb="134" eb="135">
      <t>オオ</t>
    </rPh>
    <rPh sb="142" eb="144">
      <t>スイドウ</t>
    </rPh>
    <rPh sb="144" eb="146">
      <t>ジギョウ</t>
    </rPh>
    <rPh sb="146" eb="147">
      <t>オヨ</t>
    </rPh>
    <rPh sb="148" eb="151">
      <t>ゲスイドウ</t>
    </rPh>
    <rPh sb="151" eb="153">
      <t>ジギョウ</t>
    </rPh>
    <rPh sb="154" eb="156">
      <t>ケイエイ</t>
    </rPh>
    <rPh sb="156" eb="158">
      <t>ジョウタイ</t>
    </rPh>
    <rPh sb="159" eb="161">
      <t>カイゼン</t>
    </rPh>
    <rPh sb="163" eb="164">
      <t>ト</t>
    </rPh>
    <rPh sb="165" eb="16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</si>
</sst>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8" fillId="0" borderId="0" xfId="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76413</c:v>
                </c:pt>
              </c:numCache>
            </c:numRef>
          </c:val>
          <c:smooth val="0"/>
          <c:extLst>
            <c:ext xmlns:c16="http://schemas.microsoft.com/office/drawing/2014/chart" uri="{C3380CC4-5D6E-409C-BE32-E72D297353CC}">
              <c16:uniqueId val="{00000000-94A0-4118-9891-125B715C50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82251</c:v>
                </c:pt>
                <c:pt idx="1">
                  <c:v>66065</c:v>
                </c:pt>
                <c:pt idx="2">
                  <c:v>56627</c:v>
                </c:pt>
                <c:pt idx="3">
                  <c:v>103290</c:v>
                </c:pt>
                <c:pt idx="4">
                  <c:v>57924</c:v>
                </c:pt>
              </c:numCache>
            </c:numRef>
          </c:val>
          <c:smooth val="0"/>
          <c:extLst>
            <c:ext xmlns:c16="http://schemas.microsoft.com/office/drawing/2014/chart" uri="{C3380CC4-5D6E-409C-BE32-E72D297353CC}">
              <c16:uniqueId val="{00000001-94A0-4118-9891-125B715C50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0.56999999999999995</c:v>
                </c:pt>
                <c:pt idx="1">
                  <c:v>0.72</c:v>
                </c:pt>
                <c:pt idx="2">
                  <c:v>7.69</c:v>
                </c:pt>
                <c:pt idx="3">
                  <c:v>7.61</c:v>
                </c:pt>
                <c:pt idx="4">
                  <c:v>8.48</c:v>
                </c:pt>
              </c:numCache>
            </c:numRef>
          </c:val>
          <c:extLst>
            <c:ext xmlns:c16="http://schemas.microsoft.com/office/drawing/2014/chart" uri="{C3380CC4-5D6E-409C-BE32-E72D297353CC}">
              <c16:uniqueId val="{00000000-3593-454C-89A1-974ED9227D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93.27</c:v>
                </c:pt>
                <c:pt idx="1">
                  <c:v>88.17</c:v>
                </c:pt>
                <c:pt idx="2">
                  <c:v>79.17</c:v>
                </c:pt>
                <c:pt idx="3">
                  <c:v>76.95</c:v>
                </c:pt>
                <c:pt idx="4">
                  <c:v>77.900000000000006</c:v>
                </c:pt>
              </c:numCache>
            </c:numRef>
          </c:val>
          <c:extLst>
            <c:ext xmlns:c16="http://schemas.microsoft.com/office/drawing/2014/chart" uri="{C3380CC4-5D6E-409C-BE32-E72D297353CC}">
              <c16:uniqueId val="{00000001-3593-454C-89A1-974ED9227D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-4.57</c:v>
                </c:pt>
                <c:pt idx="1">
                  <c:v>-5.54</c:v>
                </c:pt>
                <c:pt idx="2">
                  <c:v>-2.7</c:v>
                </c:pt>
                <c:pt idx="3">
                  <c:v>-8.4700000000000006</c:v>
                </c:pt>
                <c:pt idx="4">
                  <c:v>-2.2599999999999998</c:v>
                </c:pt>
              </c:numCache>
            </c:numRef>
          </c:val>
          <c:smooth val="0"/>
          <c:extLst>
            <c:ext xmlns:c16="http://schemas.microsoft.com/office/drawing/2014/chart" uri="{C3380CC4-5D6E-409C-BE32-E72D297353CC}">
              <c16:uniqueId val="{00000002-3593-454C-89A1-974ED9227D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3.3</c:v>
                </c:pt>
                <c:pt idx="4">
                  <c:v>0</c:v>
                </c:pt>
                <c:pt idx="5">
                  <c:v>0</c:v>
                </c:pt>
                <c:pt idx="6">
                  <c:v>0</c:v>
                </c:pt>
                <c:pt idx="7">
                  <c:v>0</c:v>
                </c:pt>
                <c:pt idx="8">
                  <c:v>0</c:v>
                </c:pt>
                <c:pt idx="9">
                  <c:v>0</c:v>
                </c:pt>
              </c:numCache>
            </c:numRef>
          </c:val>
          <c:extLst>
            <c:ext xmlns:c16="http://schemas.microsoft.com/office/drawing/2014/chart" uri="{C3380CC4-5D6E-409C-BE32-E72D297353CC}">
              <c16:uniqueId val="{00000000-9CA2-4CF8-A79D-1A309E7469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A2-4CF8-A79D-1A309E7469C1}"/>
            </c:ext>
          </c:extLst>
        </c:ser>
        <c:ser>
          <c:idx val="2"/>
          <c:order val="2"/>
          <c:tx>
            <c:strRef>
              <c:f>データシート!$A$29</c:f>
              <c:strCache>
                <c:ptCount val="1"/>
                <c:pt idx="0">
                  <c:v>分譲宅地造成事業特別会計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0.25</c:v>
                </c:pt>
                <c:pt idx="8">
                  <c:v>#N/A</c:v>
                </c:pt>
                <c:pt idx="9">
                  <c:v>0</c:v>
                </c:pt>
              </c:numCache>
            </c:numRef>
          </c:val>
          <c:extLst>
            <c:ext xmlns:c16="http://schemas.microsoft.com/office/drawing/2014/chart" uri="{C3380CC4-5D6E-409C-BE32-E72D297353CC}">
              <c16:uniqueId val="{00000002-9CA2-4CF8-A79D-1A309E7469C1}"/>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CA2-4CF8-A79D-1A309E7469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CA2-4CF8-A79D-1A309E7469C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7.0000000000000007E-2</c:v>
                </c:pt>
                <c:pt idx="4">
                  <c:v>#N/A</c:v>
                </c:pt>
                <c:pt idx="5">
                  <c:v>0.16</c:v>
                </c:pt>
                <c:pt idx="6">
                  <c:v>#N/A</c:v>
                </c:pt>
                <c:pt idx="7">
                  <c:v>0.31</c:v>
                </c:pt>
                <c:pt idx="8">
                  <c:v>#N/A</c:v>
                </c:pt>
                <c:pt idx="9">
                  <c:v>0.45</c:v>
                </c:pt>
              </c:numCache>
            </c:numRef>
          </c:val>
          <c:extLst>
            <c:ext xmlns:c16="http://schemas.microsoft.com/office/drawing/2014/chart" uri="{C3380CC4-5D6E-409C-BE32-E72D297353CC}">
              <c16:uniqueId val="{00000005-9CA2-4CF8-A79D-1A309E7469C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0.22</c:v>
                </c:pt>
                <c:pt idx="8">
                  <c:v>#N/A</c:v>
                </c:pt>
                <c:pt idx="9">
                  <c:v>0.9</c:v>
                </c:pt>
              </c:numCache>
            </c:numRef>
          </c:val>
          <c:extLst>
            <c:ext xmlns:c16="http://schemas.microsoft.com/office/drawing/2014/chart" uri="{C3380CC4-5D6E-409C-BE32-E72D297353CC}">
              <c16:uniqueId val="{00000006-9CA2-4CF8-A79D-1A309E7469C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1.2</c:v>
                </c:pt>
                <c:pt idx="6">
                  <c:v>#N/A</c:v>
                </c:pt>
                <c:pt idx="7">
                  <c:v>1.45</c:v>
                </c:pt>
                <c:pt idx="8">
                  <c:v>#N/A</c:v>
                </c:pt>
                <c:pt idx="9">
                  <c:v>1.55</c:v>
                </c:pt>
              </c:numCache>
            </c:numRef>
          </c:val>
          <c:extLst>
            <c:ext xmlns:c16="http://schemas.microsoft.com/office/drawing/2014/chart" uri="{C3380CC4-5D6E-409C-BE32-E72D297353CC}">
              <c16:uniqueId val="{00000007-9CA2-4CF8-A79D-1A309E7469C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8.25</c:v>
                </c:pt>
                <c:pt idx="2">
                  <c:v>#N/A</c:v>
                </c:pt>
                <c:pt idx="3">
                  <c:v>7.86</c:v>
                </c:pt>
                <c:pt idx="4">
                  <c:v>#N/A</c:v>
                </c:pt>
                <c:pt idx="5">
                  <c:v>7.36</c:v>
                </c:pt>
                <c:pt idx="6">
                  <c:v>#N/A</c:v>
                </c:pt>
                <c:pt idx="7">
                  <c:v>6.3</c:v>
                </c:pt>
                <c:pt idx="8">
                  <c:v>#N/A</c:v>
                </c:pt>
                <c:pt idx="9">
                  <c:v>5.96</c:v>
                </c:pt>
              </c:numCache>
            </c:numRef>
          </c:val>
          <c:extLst>
            <c:ext xmlns:c16="http://schemas.microsoft.com/office/drawing/2014/chart" uri="{C3380CC4-5D6E-409C-BE32-E72D297353CC}">
              <c16:uniqueId val="{00000008-9CA2-4CF8-A79D-1A309E7469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0.56000000000000005</c:v>
                </c:pt>
                <c:pt idx="2">
                  <c:v>#N/A</c:v>
                </c:pt>
                <c:pt idx="3">
                  <c:v>0.72</c:v>
                </c:pt>
                <c:pt idx="4">
                  <c:v>#N/A</c:v>
                </c:pt>
                <c:pt idx="5">
                  <c:v>7.68</c:v>
                </c:pt>
                <c:pt idx="6">
                  <c:v>#N/A</c:v>
                </c:pt>
                <c:pt idx="7">
                  <c:v>7.6</c:v>
                </c:pt>
                <c:pt idx="8">
                  <c:v>#N/A</c:v>
                </c:pt>
                <c:pt idx="9">
                  <c:v>8.4700000000000006</c:v>
                </c:pt>
              </c:numCache>
            </c:numRef>
          </c:val>
          <c:extLst>
            <c:ext xmlns:c16="http://schemas.microsoft.com/office/drawing/2014/chart" uri="{C3380CC4-5D6E-409C-BE32-E72D297353CC}">
              <c16:uniqueId val="{00000009-9CA2-4CF8-A79D-1A309E7469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1646</c:v>
                </c:pt>
                <c:pt idx="5">
                  <c:v>1629</c:v>
                </c:pt>
                <c:pt idx="8">
                  <c:v>1625</c:v>
                </c:pt>
                <c:pt idx="11">
                  <c:v>1589</c:v>
                </c:pt>
                <c:pt idx="14">
                  <c:v>1629</c:v>
                </c:pt>
              </c:numCache>
            </c:numRef>
          </c:val>
          <c:extLst>
            <c:ext xmlns:c16="http://schemas.microsoft.com/office/drawing/2014/chart" uri="{C3380CC4-5D6E-409C-BE32-E72D297353CC}">
              <c16:uniqueId val="{00000000-7094-43CD-BCD7-A049AF3D7F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94-43CD-BCD7-A049AF3D7F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94-43CD-BCD7-A049AF3D7F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94-43CD-BCD7-A049AF3D7F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837</c:v>
                </c:pt>
                <c:pt idx="3">
                  <c:v>933</c:v>
                </c:pt>
                <c:pt idx="6">
                  <c:v>777</c:v>
                </c:pt>
                <c:pt idx="9">
                  <c:v>651</c:v>
                </c:pt>
                <c:pt idx="12">
                  <c:v>865</c:v>
                </c:pt>
              </c:numCache>
            </c:numRef>
          </c:val>
          <c:extLst>
            <c:ext xmlns:c16="http://schemas.microsoft.com/office/drawing/2014/chart" uri="{C3380CC4-5D6E-409C-BE32-E72D297353CC}">
              <c16:uniqueId val="{00000004-7094-43CD-BCD7-A049AF3D7F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94-43CD-BCD7-A049AF3D7F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94-43CD-BCD7-A049AF3D7F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1481</c:v>
                </c:pt>
                <c:pt idx="3">
                  <c:v>1374</c:v>
                </c:pt>
                <c:pt idx="6">
                  <c:v>1383</c:v>
                </c:pt>
                <c:pt idx="9">
                  <c:v>1420</c:v>
                </c:pt>
                <c:pt idx="12">
                  <c:v>1504</c:v>
                </c:pt>
              </c:numCache>
            </c:numRef>
          </c:val>
          <c:extLst>
            <c:ext xmlns:c16="http://schemas.microsoft.com/office/drawing/2014/chart" uri="{C3380CC4-5D6E-409C-BE32-E72D297353CC}">
              <c16:uniqueId val="{00000007-7094-43CD-BCD7-A049AF3D7F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672</c:v>
                </c:pt>
                <c:pt idx="2">
                  <c:v>#N/A</c:v>
                </c:pt>
                <c:pt idx="3">
                  <c:v>#N/A</c:v>
                </c:pt>
                <c:pt idx="4">
                  <c:v>678</c:v>
                </c:pt>
                <c:pt idx="5">
                  <c:v>#N/A</c:v>
                </c:pt>
                <c:pt idx="6">
                  <c:v>#N/A</c:v>
                </c:pt>
                <c:pt idx="7">
                  <c:v>535</c:v>
                </c:pt>
                <c:pt idx="8">
                  <c:v>#N/A</c:v>
                </c:pt>
                <c:pt idx="9">
                  <c:v>#N/A</c:v>
                </c:pt>
                <c:pt idx="10">
                  <c:v>482</c:v>
                </c:pt>
                <c:pt idx="11">
                  <c:v>#N/A</c:v>
                </c:pt>
                <c:pt idx="12">
                  <c:v>#N/A</c:v>
                </c:pt>
                <c:pt idx="13">
                  <c:v>740</c:v>
                </c:pt>
                <c:pt idx="14">
                  <c:v>#N/A</c:v>
                </c:pt>
              </c:numCache>
            </c:numRef>
          </c:val>
          <c:smooth val="0"/>
          <c:extLst>
            <c:ext xmlns:c16="http://schemas.microsoft.com/office/drawing/2014/chart" uri="{C3380CC4-5D6E-409C-BE32-E72D297353CC}">
              <c16:uniqueId val="{00000008-7094-43CD-BCD7-A049AF3D7F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17707</c:v>
                </c:pt>
                <c:pt idx="5">
                  <c:v>16266</c:v>
                </c:pt>
                <c:pt idx="8">
                  <c:v>15273</c:v>
                </c:pt>
                <c:pt idx="11">
                  <c:v>14331</c:v>
                </c:pt>
                <c:pt idx="14">
                  <c:v>13438</c:v>
                </c:pt>
              </c:numCache>
            </c:numRef>
          </c:val>
          <c:extLst>
            <c:ext xmlns:c16="http://schemas.microsoft.com/office/drawing/2014/chart" uri="{C3380CC4-5D6E-409C-BE32-E72D297353CC}">
              <c16:uniqueId val="{00000000-8625-4ECC-BC51-CFD63B7424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188</c:v>
                </c:pt>
                <c:pt idx="5">
                  <c:v>175</c:v>
                </c:pt>
                <c:pt idx="8">
                  <c:v>168</c:v>
                </c:pt>
                <c:pt idx="11">
                  <c:v>165</c:v>
                </c:pt>
                <c:pt idx="14">
                  <c:v>223</c:v>
                </c:pt>
              </c:numCache>
            </c:numRef>
          </c:val>
          <c:extLst>
            <c:ext xmlns:c16="http://schemas.microsoft.com/office/drawing/2014/chart" uri="{C3380CC4-5D6E-409C-BE32-E72D297353CC}">
              <c16:uniqueId val="{00000001-8625-4ECC-BC51-CFD63B7424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6486</c:v>
                </c:pt>
                <c:pt idx="5">
                  <c:v>6170</c:v>
                </c:pt>
                <c:pt idx="8">
                  <c:v>5609</c:v>
                </c:pt>
                <c:pt idx="11">
                  <c:v>5573</c:v>
                </c:pt>
                <c:pt idx="14">
                  <c:v>5864</c:v>
                </c:pt>
              </c:numCache>
            </c:numRef>
          </c:val>
          <c:extLst>
            <c:ext xmlns:c16="http://schemas.microsoft.com/office/drawing/2014/chart" uri="{C3380CC4-5D6E-409C-BE32-E72D297353CC}">
              <c16:uniqueId val="{00000002-8625-4ECC-BC51-CFD63B7424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25-4ECC-BC51-CFD63B7424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25-4ECC-BC51-CFD63B7424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25-4ECC-BC51-CFD63B7424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2568</c:v>
                </c:pt>
                <c:pt idx="3">
                  <c:v>2504</c:v>
                </c:pt>
                <c:pt idx="6">
                  <c:v>2465</c:v>
                </c:pt>
                <c:pt idx="9">
                  <c:v>2432</c:v>
                </c:pt>
                <c:pt idx="12">
                  <c:v>2394</c:v>
                </c:pt>
              </c:numCache>
            </c:numRef>
          </c:val>
          <c:extLst>
            <c:ext xmlns:c16="http://schemas.microsoft.com/office/drawing/2014/chart" uri="{C3380CC4-5D6E-409C-BE32-E72D297353CC}">
              <c16:uniqueId val="{00000006-8625-4ECC-BC51-CFD63B7424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625-4ECC-BC51-CFD63B7424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11054</c:v>
                </c:pt>
                <c:pt idx="3">
                  <c:v>10993</c:v>
                </c:pt>
                <c:pt idx="6">
                  <c:v>9017</c:v>
                </c:pt>
                <c:pt idx="9">
                  <c:v>7301</c:v>
                </c:pt>
                <c:pt idx="12">
                  <c:v>5991</c:v>
                </c:pt>
              </c:numCache>
            </c:numRef>
          </c:val>
          <c:extLst>
            <c:ext xmlns:c16="http://schemas.microsoft.com/office/drawing/2014/chart" uri="{C3380CC4-5D6E-409C-BE32-E72D297353CC}">
              <c16:uniqueId val="{00000008-8625-4ECC-BC51-CFD63B7424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25-4ECC-BC51-CFD63B7424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14496</c:v>
                </c:pt>
                <c:pt idx="3">
                  <c:v>13791</c:v>
                </c:pt>
                <c:pt idx="6">
                  <c:v>13051</c:v>
                </c:pt>
                <c:pt idx="9">
                  <c:v>12355</c:v>
                </c:pt>
                <c:pt idx="12">
                  <c:v>11883</c:v>
                </c:pt>
              </c:numCache>
            </c:numRef>
          </c:val>
          <c:extLst>
            <c:ext xmlns:c16="http://schemas.microsoft.com/office/drawing/2014/chart" uri="{C3380CC4-5D6E-409C-BE32-E72D297353CC}">
              <c16:uniqueId val="{0000000A-8625-4ECC-BC51-CFD63B7424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3737</c:v>
                </c:pt>
                <c:pt idx="2">
                  <c:v>#N/A</c:v>
                </c:pt>
                <c:pt idx="3">
                  <c:v>#N/A</c:v>
                </c:pt>
                <c:pt idx="4">
                  <c:v>4678</c:v>
                </c:pt>
                <c:pt idx="5">
                  <c:v>#N/A</c:v>
                </c:pt>
                <c:pt idx="6">
                  <c:v>#N/A</c:v>
                </c:pt>
                <c:pt idx="7">
                  <c:v>3484</c:v>
                </c:pt>
                <c:pt idx="8">
                  <c:v>#N/A</c:v>
                </c:pt>
                <c:pt idx="9">
                  <c:v>#N/A</c:v>
                </c:pt>
                <c:pt idx="10">
                  <c:v>2020</c:v>
                </c:pt>
                <c:pt idx="11">
                  <c:v>#N/A</c:v>
                </c:pt>
                <c:pt idx="12">
                  <c:v>#N/A</c:v>
                </c:pt>
                <c:pt idx="13">
                  <c:v>743</c:v>
                </c:pt>
                <c:pt idx="14">
                  <c:v>#N/A</c:v>
                </c:pt>
              </c:numCache>
            </c:numRef>
          </c:val>
          <c:smooth val="0"/>
          <c:extLst>
            <c:ext xmlns:c16="http://schemas.microsoft.com/office/drawing/2014/chart" uri="{C3380CC4-5D6E-409C-BE32-E72D297353CC}">
              <c16:uniqueId val="{0000000B-8625-4ECC-BC51-CFD63B7424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5204</c:v>
                </c:pt>
                <c:pt idx="1">
                  <c:v>5120</c:v>
                </c:pt>
                <c:pt idx="2">
                  <c:v>5366</c:v>
                </c:pt>
              </c:numCache>
            </c:numRef>
          </c:val>
          <c:extLst>
            <c:ext xmlns:c16="http://schemas.microsoft.com/office/drawing/2014/chart" uri="{C3380CC4-5D6E-409C-BE32-E72D297353CC}">
              <c16:uniqueId val="{00000000-00D0-4C3A-A005-E07B4E2354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00D0-4C3A-A005-E07B4E2354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1956</c:v>
                </c:pt>
                <c:pt idx="1">
                  <c:v>1272</c:v>
                </c:pt>
                <c:pt idx="2">
                  <c:v>1338</c:v>
                </c:pt>
              </c:numCache>
            </c:numRef>
          </c:val>
          <c:extLst>
            <c:ext xmlns:c16="http://schemas.microsoft.com/office/drawing/2014/chart" uri="{C3380CC4-5D6E-409C-BE32-E72D297353CC}">
              <c16:uniqueId val="{00000002-00D0-4C3A-A005-E07B4E2354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{C9C1470E-DCF6-4719-A104-4E72DE0F997B}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53C-4058-9FE3-C38DBB3246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{668F9673-BB0B-4524-A131-BCB4A8F5C502}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3C-4058-9FE3-C38DBB3246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{471892E5-FC0C-4E0B-99D3-A43988F5E98E}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3C-4058-9FE3-C38DBB3246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{0B62792E-F537-44A9-8503-B285DFE032E6}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3C-4058-9FE3-C38DBB3246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{C2C33FA6-C0FF-443F-9904-EE8EC336ECCC}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3C-4058-9FE3-C38DBB32460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{556585DE-2CA1-46C6-85A9-77C5137F4453}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53C-4058-9FE3-C38DBB32460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{ABCEF332-346F-4171-981E-CFD768086E52}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53C-4058-9FE3-C38DBB32460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{A6580275-E57F-4D32-B617-DD6F31A3F49F}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53C-4058-9FE3-C38DBB32460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{54906AB5-12B8-4266-8BB0-D85ADDB14BAA}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53C-4058-9FE3-C38DBB3246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16">
                  <c:v>66.900000000000006</c:v>
                </c:pt>
                <c:pt idx="24">
                  <c:v>72.5</c:v>
                </c:pt>
                <c:pt idx="32">
                  <c:v>74.3</c:v>
                </c:pt>
              </c:numCache>
            </c:numRef>
          </c:xVal>
          <c:yVal>
            <c:numRef>
              <c:f>公会計指標分析・財政指標組合せ分析表!$BP$51:$DC$51</c:f>
              <c:numCache>
                <c:formatCode>#,##0.0;"▲ "#,##0.0</c:formatCode>
                <c:ptCount val="40"/>
                <c:pt idx="0">
                  <c:v>75</c:v>
                </c:pt>
                <c:pt idx="16">
                  <c:v>70.2</c:v>
                </c:pt>
                <c:pt idx="24">
                  <c:v>39.700000000000003</c:v>
                </c:pt>
                <c:pt idx="32">
                  <c:v>13.8</c:v>
                </c:pt>
              </c:numCache>
            </c:numRef>
          </c:yVal>
          <c:smooth val="0"/>
          <c:extLst>
            <c:ext xmlns:c16="http://schemas.microsoft.com/office/drawing/2014/chart" uri="{C3380CC4-5D6E-409C-BE32-E72D297353CC}">
              <c16:uniqueId val="{00000009-253C-4058-9FE3-C38DBB3246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{5A4EAD2B-C2D1-4244-A53D-AFD2E30A8BA6}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53C-4058-9FE3-C38DBB3246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{04DE9501-9128-418E-9CED-7A4668A935F3}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3C-4058-9FE3-C38DBB3246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{E7148FE8-BEC3-4C6C-A577-1D6B1EBCFFB3}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3C-4058-9FE3-C38DBB3246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{3A501B89-56CD-40C7-B5CC-68EAFE460D2E}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3C-4058-9FE3-C38DBB3246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{05DFC797-7A23-4ABD-8C42-15C66764B2C3}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3C-4058-9FE3-C38DBB32460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{1598C476-7852-42D2-9854-2EB636A30574}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53C-4058-9FE3-C38DBB32460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{75A2B7AB-DA2E-4844-B924-3C325A9CE268}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53C-4058-9FE3-C38DBB32460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{266A59DB-10F5-478D-AC4A-FB20D9F2BACE}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53C-4058-9FE3-C38DBB32460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{E67215ED-162F-4E3B-B1BD-90ABAA05AAF4}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53C-4058-9FE3-C38DBB3246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16">
                  <c:v>66</c:v>
                </c:pt>
                <c:pt idx="24">
                  <c:v>65.099999999999994</c:v>
                </c:pt>
                <c:pt idx="32">
                  <c:v>62.8</c:v>
                </c:pt>
              </c:numCache>
            </c:numRef>
          </c:xVal>
          <c:yVal>
            <c:numRef>
              <c:f>公会計指標分析・財政指標組合せ分析表!$BP$55:$DC$55</c:f>
              <c:numCache>
                <c:formatCode>#,##0.0;"▲ "#,##0.0</c:formatCode>
                <c:ptCount val="40"/>
                <c:pt idx="0">
                  <c:v>40.799999999999997</c:v>
                </c:pt>
                <c:pt idx="16">
                  <c:v>35.5</c:v>
                </c:pt>
                <c:pt idx="24">
                  <c:v>13.5</c:v>
                </c:pt>
                <c:pt idx="32">
                  <c:v>0</c:v>
                </c:pt>
              </c:numCache>
            </c:numRef>
          </c:yVal>
          <c:smooth val="0"/>
          <c:extLst>
            <c:ext xmlns:c16="http://schemas.microsoft.com/office/drawing/2014/chart" uri="{C3380CC4-5D6E-409C-BE32-E72D297353CC}">
              <c16:uniqueId val="{00000013-253C-4058-9FE3-C38DBB324602}"/>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{51B8BD41-7F28-418D-BC8D-B3A76A63B98B}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9E1-44EE-9B12-72F16C004C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{155A9962-8FB7-4E7A-920E-FA299AD59B6C}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E1-44EE-9B12-72F16C004C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{9FEF2765-44C8-4DBE-B1D3-56BA871464E0}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E1-44EE-9B12-72F16C004C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{B67E8FE3-A0B2-40A0-BE58-931D1A9A51B8}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E1-44EE-9B12-72F16C004C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{7E42B345-B886-4AFF-8015-032C7A6AE02A}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E1-44EE-9B12-72F16C004CF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{03A907E2-5A49-4A2F-BC5D-86D93F423830}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9E1-44EE-9B12-72F16C004CF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{300D65B6-2929-4F8B-8C80-C08DAD3013B6}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9E1-44EE-9B12-72F16C004CF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{79DAE4B2-A428-4DD5-80D1-F47D93D96895}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9E1-44EE-9B12-72F16C004CF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{AD43B279-6F29-4B8D-9A36-9F158AF8E2AF}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9E1-44EE-9B12-72F16C004C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13.1</c:v>
                </c:pt>
                <c:pt idx="16">
                  <c:v>12.6</c:v>
                </c:pt>
                <c:pt idx="24">
                  <c:v>11.3</c:v>
                </c:pt>
                <c:pt idx="32">
                  <c:v>11.3</c:v>
                </c:pt>
              </c:numCache>
            </c:numRef>
          </c:xVal>
          <c:yVal>
            <c:numRef>
              <c:f>公会計指標分析・財政指標組合せ分析表!$BP$73:$DC$73</c:f>
              <c:numCache>
                <c:formatCode>#,##0.0;"▲ "#,##0.0</c:formatCode>
                <c:ptCount val="40"/>
                <c:pt idx="0">
                  <c:v>75</c:v>
                </c:pt>
                <c:pt idx="8">
                  <c:v>94.2</c:v>
                </c:pt>
                <c:pt idx="16">
                  <c:v>70.2</c:v>
                </c:pt>
                <c:pt idx="24">
                  <c:v>39.700000000000003</c:v>
                </c:pt>
                <c:pt idx="32">
                  <c:v>13.8</c:v>
                </c:pt>
              </c:numCache>
            </c:numRef>
          </c:yVal>
          <c:smooth val="0"/>
          <c:extLst>
            <c:ext xmlns:c16="http://schemas.microsoft.com/office/drawing/2014/chart" uri="{C3380CC4-5D6E-409C-BE32-E72D297353CC}">
              <c16:uniqueId val="{00000009-29E1-44EE-9B12-72F16C004C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095791718239594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{7FD5596B-E864-46B8-BEAE-30A6E7BE999D}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9E1-44EE-9B12-72F16C004C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{8FD7F1F7-8CC5-417C-A222-8042AE9FA331}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E1-44EE-9B12-72F16C004C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{082D110C-2255-4B32-8703-DF764B7C0B3D}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E1-44EE-9B12-72F16C004C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{C52436B0-7175-462D-AC33-B3311E85B196}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E1-44EE-9B12-72F16C004C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{34A71109-DFE0-42B9-AEC8-69C4E7992450}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E1-44EE-9B12-72F16C004CF5}"/>
                </c:ext>
              </c:extLst>
            </c:dLbl>
            <c:dLbl>
              <c:idx val="8"/>
              <c:layout>
                <c:manualLayout>
                  <c:x val="-1.8235628084250128E-2"/>
                  <c:y val="-6.257333515080065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{D4B2D33C-27C9-4ED9-97F2-6620D7956162}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9E1-44EE-9B12-72F16C004CF5}"/>
                </c:ext>
              </c:extLst>
            </c:dLbl>
            <c:dLbl>
              <c:idx val="16"/>
              <c:layout>
                <c:manualLayout>
                  <c:x val="-3.1570342725075584E-2"/>
                  <c:y val="-8.371886017396998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{5CC3526D-C1AD-4616-B863-F639E0A14D9E}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9E1-44EE-9B12-72F16C004CF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{E4F0FB38-F3B9-46BB-BE6C-CD4AAB2EF68E}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9E1-44EE-9B12-72F16C004CF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{91CF5FFC-AA13-40DF-A7F2-69FD5C4F0A9F}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9E1-44EE-9B12-72F16C004C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7.2</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29E1-44EE-9B12-72F16C004CF5}"/>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合併事業の元金償還が継続中であり、元利償還金は</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百万円前後で推移している。令和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年度については、ほっと石川観光プラン推進ファンドに係る償還を行ったことから、一時的に元利償還金が大きくなっている。</a:t>
          </a:r>
        </a:p>
        <a:p>
          <a:r>
            <a:rPr kumimoji="1" lang="ja-JP" altLang="en-US" sz="1400">
              <a:latin typeface="ＭＳ ゴシック" pitchFamily="49" charset="-128"/>
              <a:ea typeface="ＭＳ ゴシック" pitchFamily="49" charset="-128"/>
            </a:rPr>
            <a:t>また、公営企業債の元利償還金に対する繰入金は下水道事業会計への繰入金であり、令和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年度にかけて償還額がピークを迎える予定のため、今後も増加する見込みである。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これらの要因により実質公債費比率の分子が増加している。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将来負担額については、償還の進捗により一般会計等地方債現在高、公営企業等繰入見込額ともに平成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年度以降減少が続いていることから減額傾向にある。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また、財政調整基金をはじめとした基金残高の増加により充当可能財源等が増加したことから、将来将来負担比率の分子は減少した。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石川県中能登町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前年度歳計剰余金により財政調整基金の積立額が繰入額を上回ったため、残高が約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百万円増加したこと、また毎年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百万円積立を行っている公共施設等総合整備基金の残高増加に起因するもの。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ていることから、将来の公債費負担に備えるため減債基金への積立を進める等、適正な積立配分並びに一部基金への偏在是正が必要となる。また今後、公共施設等の統廃合に係る財政負担や債務負担行為による継続的な財政出動により、基金の取崩を余儀なくされる事態が想定されることから、財政調整基金の取崩を前提とした財政運営からの脱却に向け、事務事業の見直しによる歳出予算の削減及び財源の確保に一層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合併まちづくり基金：新町計画に定める合併まちづくり事業に充当する。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地域福祉基金：地域福祉の向上を図るための事業に充当する。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公共施設等総合整備基金：公共施設等の計画的な整備、更新、改修、維持管理、除却等事業に充当する。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ふるさと応援基金：中能登町総合計画に基づく町づくり事業に充当する。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中山間ふるさと水と土保全基金：土地改良施設の機能を適正に発揮させるための集落共同活動の強化に資する事業に充当する。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地域福祉基金は、老人福祉施設等の施設改修に充当しており、例年残高が減少している。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公共施設等総合整備基金は、公共施設等の整備の一般財源負担を平準化するために毎年一定額を積み立てている。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ふるさと応援基金は、寄附目的別に各種事業に充当している。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そのほかの特定目的基金については、利子を積み立てており微増となっている。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合併まちづくり基金は、合併まちづくり事業に充当するため、今後は逐次取り崩しを予定している。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公共施設等総合整備基金は、旧庁舎の除却等に充当するため、今後は取り崩しを予定している。、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そのほかの基金については、残高等も勘案し、資金運用のみならず、効果的な財源充当ができるように努める。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最終補正予算の段階では約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百万円の繰入見込であったが、前年度歳計剰余金を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百万円積み立てたため、結果的に残高が約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突発的財政需要に備えるため、適正な残高を維持する必要がある。事業見直し等により歳出予算削減を進めることで、繰入金による収支均衡を図らずとも、単年度収支が黒字となる財務体質への転換を図り、赤字補填のための取崩しによる残高減少を回避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運用利子のみ積立しており増減はない。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繰上償還の実施に備え必要な積立を行う必要がある。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17,188
89.45
11,486,833
10,853,884
583,903
6,888,742
11,883,171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該比率は類似団体平均に比して高く、上昇傾向にあり、公共施設の老朽化が進んでいることを表している。このことは、今後、必要となる施設改修費が増大しているとも言え、人口減少とともに財政規模の縮小が予測されることから喫緊の課題と捉え、合併以後進んでいない類似施設の統廃合を含めた個別施設の計画的な管理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66887</xdr:rowOff>
    </xdr:from>
    <xdr:to>
      <xdr:col>23</xdr:col>
      <xdr:colOff>136525</xdr:colOff>
      <xdr:row>33</xdr:row>
      <xdr:rowOff>168487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4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153264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41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2117</xdr:rowOff>
    </xdr:from>
    <xdr:to>
      <xdr:col>19</xdr:col>
      <xdr:colOff>187325</xdr:colOff>
      <xdr:row>33</xdr:row>
      <xdr:rowOff>103716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52917</xdr:rowOff>
    </xdr:from>
    <xdr:to>
      <xdr:col>23</xdr:col>
      <xdr:colOff>85725</xdr:colOff>
      <xdr:row>33</xdr:row>
      <xdr:rowOff>117687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48229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33</xdr:row>
      <xdr:rowOff>52917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80785"/>
          <a:ext cx="762000" cy="20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25417</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0" name="n_3aveValue有形固定資産減価償却率">
          <a:extLst>
            <a:ext uri="{FF2B5EF4-FFF2-40B4-BE49-F238E27FC236}">
              <a16:creationId xmlns:a16="http://schemas.microsoft.com/office/drawing/2014/main" id="{00000000-0008-0000-0D00-00005A000000}"/>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1" name="n_4aveValue有形固定資産減価償却率">
          <a:extLst>
            <a:ext uri="{FF2B5EF4-FFF2-40B4-BE49-F238E27FC236}">
              <a16:creationId xmlns:a16="http://schemas.microsoft.com/office/drawing/2014/main" id="{00000000-0008-0000-0D00-00005B000000}"/>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94844</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652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94" name="n_4mainValue有形固定資産減価償却率">
          <a:extLst>
            <a:ext uri="{FF2B5EF4-FFF2-40B4-BE49-F238E27FC236}">
              <a16:creationId xmlns:a16="http://schemas.microsoft.com/office/drawing/2014/main" id="{00000000-0008-0000-0D00-00005E000000}"/>
            </a:ext>
          </a:extLst>
        </xdr:cNvPr>
        <xdr:cNvSpPr txBox="1"/>
      </xdr:nvSpPr>
      <xdr:spPr>
        <a:xfrm>
          <a:off x="1562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当該比率については、低下傾向にあり、令和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年度においては、類似団体平均値に近寄った。低下要因として地方債残高の減少が挙げられるものの、</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から</a:t>
          </a:r>
          <a:r>
            <a:rPr kumimoji="1" lang="en-US" altLang="ja-JP" sz="1050">
              <a:latin typeface="ＭＳ Ｐゴシック" panose="020B0600070205080204" pitchFamily="50" charset="-128"/>
              <a:ea typeface="ＭＳ Ｐゴシック" panose="020B0600070205080204" pitchFamily="50" charset="-128"/>
            </a:rPr>
            <a:t>R3</a:t>
          </a:r>
          <a:r>
            <a:rPr kumimoji="1" lang="ja-JP" altLang="en-US" sz="1050">
              <a:latin typeface="ＭＳ Ｐゴシック" panose="020B0600070205080204" pitchFamily="50" charset="-128"/>
              <a:ea typeface="ＭＳ Ｐゴシック" panose="020B0600070205080204" pitchFamily="50" charset="-128"/>
            </a:rPr>
            <a:t>にかけての大幅な低下は、</a:t>
          </a:r>
          <a:r>
            <a:rPr kumimoji="1" lang="en-US" altLang="ja-JP" sz="1050">
              <a:latin typeface="ＭＳ Ｐゴシック" panose="020B0600070205080204" pitchFamily="50" charset="-128"/>
              <a:ea typeface="ＭＳ Ｐゴシック" panose="020B0600070205080204" pitchFamily="50" charset="-128"/>
            </a:rPr>
            <a:t>R3</a:t>
          </a:r>
          <a:r>
            <a:rPr kumimoji="1" lang="ja-JP" altLang="en-US" sz="1050">
              <a:latin typeface="ＭＳ Ｐゴシック" panose="020B0600070205080204" pitchFamily="50" charset="-128"/>
              <a:ea typeface="ＭＳ Ｐゴシック" panose="020B0600070205080204" pitchFamily="50" charset="-128"/>
            </a:rPr>
            <a:t>年度地方交付税額の増加によるところもあり、この増加は当該年度固有のもので経常的に見込めるものではないことから、新発債の抑制については、引き続き、ゆるみなく取り組む必要がある。また、経常経費に占める人件費が大きく、今後ますます課題となることが懸念されるため、一部施設の民営化や業務のアウトソーシングの検討に努め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45856</xdr:rowOff>
    </xdr:from>
    <xdr:to>
      <xdr:col>72</xdr:col>
      <xdr:colOff>123825</xdr:colOff>
      <xdr:row>30</xdr:row>
      <xdr:rowOff>147456</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96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145478</xdr:rowOff>
    </xdr:from>
    <xdr:to>
      <xdr:col>68</xdr:col>
      <xdr:colOff>123825</xdr:colOff>
      <xdr:row>31</xdr:row>
      <xdr:rowOff>75628</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1479</xdr:rowOff>
    </xdr:from>
    <xdr:to>
      <xdr:col>64</xdr:col>
      <xdr:colOff>123825</xdr:colOff>
      <xdr:row>31</xdr:row>
      <xdr:rowOff>103079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18751</xdr:rowOff>
    </xdr:from>
    <xdr:to>
      <xdr:col>60</xdr:col>
      <xdr:colOff>123825</xdr:colOff>
      <xdr:row>31</xdr:row>
      <xdr:rowOff>120351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39842</xdr:rowOff>
    </xdr:from>
    <xdr:to>
      <xdr:col>76</xdr:col>
      <xdr:colOff>73025</xdr:colOff>
      <xdr:row>30</xdr:row>
      <xdr:rowOff>141442</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9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18269</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93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147520</xdr:rowOff>
    </xdr:from>
    <xdr:to>
      <xdr:col>72</xdr:col>
      <xdr:colOff>123825</xdr:colOff>
      <xdr:row>32</xdr:row>
      <xdr:rowOff>77670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2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90642</xdr:rowOff>
    </xdr:from>
    <xdr:to>
      <xdr:col>76</xdr:col>
      <xdr:colOff>22225</xdr:colOff>
      <xdr:row>32</xdr:row>
      <xdr:rowOff>26870</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005667"/>
          <a:ext cx="711200" cy="27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50555</xdr:rowOff>
    </xdr:from>
    <xdr:to>
      <xdr:col>68</xdr:col>
      <xdr:colOff>123825</xdr:colOff>
      <xdr:row>32</xdr:row>
      <xdr:rowOff>152155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63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26870</xdr:rowOff>
    </xdr:from>
    <xdr:to>
      <xdr:col>72</xdr:col>
      <xdr:colOff>73025</xdr:colOff>
      <xdr:row>32</xdr:row>
      <xdr:rowOff>101355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6284795"/>
          <a:ext cx="762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19903</xdr:rowOff>
    </xdr:from>
    <xdr:to>
      <xdr:col>64</xdr:col>
      <xdr:colOff>123825</xdr:colOff>
      <xdr:row>33</xdr:row>
      <xdr:rowOff>121503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6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101355</xdr:rowOff>
    </xdr:from>
    <xdr:to>
      <xdr:col>68</xdr:col>
      <xdr:colOff>73025</xdr:colOff>
      <xdr:row>33</xdr:row>
      <xdr:rowOff>70703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560300" y="6359280"/>
          <a:ext cx="762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57531</xdr:rowOff>
    </xdr:from>
    <xdr:to>
      <xdr:col>60</xdr:col>
      <xdr:colOff>123825</xdr:colOff>
      <xdr:row>33</xdr:row>
      <xdr:rowOff>159131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64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70703</xdr:rowOff>
    </xdr:from>
    <xdr:to>
      <xdr:col>64</xdr:col>
      <xdr:colOff>73025</xdr:colOff>
      <xdr:row>33</xdr:row>
      <xdr:rowOff>108331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98300" y="6500078"/>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163983</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7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92155</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8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119606</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86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136878</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8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68797</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632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143282</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64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112630</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654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150258</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657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17,188
89.45
11,486,833
10,853,884
583,903
6,888,742
11,883,171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122555</xdr:rowOff>
    </xdr:from>
    <xdr:to>
      <xdr:col>24</xdr:col>
      <xdr:colOff>114300</xdr:colOff>
      <xdr:row>40</xdr:row>
      <xdr:rowOff>52705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84455</xdr:rowOff>
    </xdr:from>
    <xdr:to>
      <xdr:col>20</xdr:col>
      <xdr:colOff>38100</xdr:colOff>
      <xdr:row>40</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135255</xdr:rowOff>
    </xdr:from>
    <xdr:to>
      <xdr:col>24</xdr:col>
      <xdr:colOff>63500</xdr:colOff>
      <xdr:row>40</xdr:row>
      <xdr:rowOff>1905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21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85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162577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E00-000053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5732</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E00-000054000000}"/>
            </a:ext>
          </a:extLst>
        </xdr:cNvPr>
        <xdr:cNvSpPr txBox="1"/>
      </xdr:nvSpPr>
      <xdr:spPr>
        <a:xfrm>
          <a:off x="3582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E00-000055000000}"/>
            </a:ext>
          </a:extLst>
        </xdr:cNvPr>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86" name="n_4mainValue【道路】&#10;有形固定資産減価償却率">
          <a:extLst>
            <a:ext uri="{FF2B5EF4-FFF2-40B4-BE49-F238E27FC236}">
              <a16:creationId xmlns:a16="http://schemas.microsoft.com/office/drawing/2014/main" id="{00000000-0008-0000-0E00-000056000000}"/>
            </a:ext>
          </a:extLst>
        </xdr:cNvPr>
        <xdr:cNvSpPr txBox="1"/>
      </xdr:nvSpPr>
      <xdr:spPr>
        <a:xfrm>
          <a:off x="927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56174</xdr:rowOff>
    </xdr:from>
    <xdr:to>
      <xdr:col>50</xdr:col>
      <xdr:colOff>165100</xdr:colOff>
      <xdr:row>41</xdr:row>
      <xdr:rowOff>157774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708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56693</xdr:rowOff>
    </xdr:from>
    <xdr:to>
      <xdr:col>46</xdr:col>
      <xdr:colOff>38100</xdr:colOff>
      <xdr:row>41</xdr:row>
      <xdr:rowOff>158293</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70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57213</xdr:rowOff>
    </xdr:from>
    <xdr:to>
      <xdr:col>41</xdr:col>
      <xdr:colOff>101600</xdr:colOff>
      <xdr:row>41</xdr:row>
      <xdr:rowOff>158813</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70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57717</xdr:rowOff>
    </xdr:from>
    <xdr:to>
      <xdr:col>36</xdr:col>
      <xdr:colOff>165100</xdr:colOff>
      <xdr:row>41</xdr:row>
      <xdr:rowOff>159317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6921500" y="708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52494</xdr:rowOff>
    </xdr:from>
    <xdr:to>
      <xdr:col>55</xdr:col>
      <xdr:colOff>50800</xdr:colOff>
      <xdr:row>41</xdr:row>
      <xdr:rowOff>154094</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0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52907</xdr:rowOff>
    </xdr:from>
    <xdr:to>
      <xdr:col>50</xdr:col>
      <xdr:colOff>165100</xdr:colOff>
      <xdr:row>41</xdr:row>
      <xdr:rowOff>154507</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0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103294</xdr:rowOff>
    </xdr:from>
    <xdr:to>
      <xdr:col>55</xdr:col>
      <xdr:colOff>0</xdr:colOff>
      <xdr:row>41</xdr:row>
      <xdr:rowOff>103707</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132744"/>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53567</xdr:rowOff>
    </xdr:from>
    <xdr:to>
      <xdr:col>46</xdr:col>
      <xdr:colOff>38100</xdr:colOff>
      <xdr:row>41</xdr:row>
      <xdr:rowOff>155167</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0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103707</xdr:rowOff>
    </xdr:from>
    <xdr:to>
      <xdr:col>50</xdr:col>
      <xdr:colOff>114300</xdr:colOff>
      <xdr:row>41</xdr:row>
      <xdr:rowOff>104367</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133157"/>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54266</xdr:rowOff>
    </xdr:from>
    <xdr:to>
      <xdr:col>36</xdr:col>
      <xdr:colOff>165100</xdr:colOff>
      <xdr:row>41</xdr:row>
      <xdr:rowOff>155866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6921500" y="70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148901</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71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149420</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717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3890</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8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150444</xdr:rowOff>
    </xdr:from>
    <xdr:ext cx="534377" cy="259045"/>
    <xdr:sp macro="" textlink="">
      <xdr:nvSpPr>
        <xdr:cNvPr id="134" name="n_4aveValue【道路】&#10;一人当たり延長">
          <a:extLst>
            <a:ext uri="{FF2B5EF4-FFF2-40B4-BE49-F238E27FC236}">
              <a16:creationId xmlns:a16="http://schemas.microsoft.com/office/drawing/2014/main" id="{00000000-0008-0000-0E00-000086000000}"/>
            </a:ext>
          </a:extLst>
        </xdr:cNvPr>
        <xdr:cNvSpPr txBox="1"/>
      </xdr:nvSpPr>
      <xdr:spPr>
        <a:xfrm>
          <a:off x="6705111" y="71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171034</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68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685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943</xdr:rowOff>
    </xdr:from>
    <xdr:ext cx="534377" cy="259045"/>
    <xdr:sp macro="" textlink="">
      <xdr:nvSpPr>
        <xdr:cNvPr id="137" name="n_4mainValue【道路】&#10;一人当たり延長">
          <a:extLst>
            <a:ext uri="{FF2B5EF4-FFF2-40B4-BE49-F238E27FC236}">
              <a16:creationId xmlns:a16="http://schemas.microsoft.com/office/drawing/2014/main" id="{00000000-0008-0000-0E00-000089000000}"/>
            </a:ext>
          </a:extLst>
        </xdr:cNvPr>
        <xdr:cNvSpPr txBox="1"/>
      </xdr:nvSpPr>
      <xdr:spPr>
        <a:xfrm>
          <a:off x="6705111" y="685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156845</xdr:rowOff>
    </xdr:from>
    <xdr:to>
      <xdr:col>20</xdr:col>
      <xdr:colOff>38100</xdr:colOff>
      <xdr:row>60</xdr:row>
      <xdr:rowOff>86995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84455</xdr:rowOff>
    </xdr:from>
    <xdr:to>
      <xdr:col>6</xdr:col>
      <xdr:colOff>38100</xdr:colOff>
      <xdr:row>60</xdr:row>
      <xdr:rowOff>14605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079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59</xdr:row>
      <xdr:rowOff>57150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3797300" y="101403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113030</xdr:rowOff>
    </xdr:from>
    <xdr:to>
      <xdr:col>15</xdr:col>
      <xdr:colOff>101600</xdr:colOff>
      <xdr:row>59</xdr:row>
      <xdr:rowOff>43180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163830</xdr:rowOff>
    </xdr:from>
    <xdr:to>
      <xdr:col>19</xdr:col>
      <xdr:colOff>177800</xdr:colOff>
      <xdr:row>59</xdr:row>
      <xdr:rowOff>24765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2908300" y="101079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80645</xdr:rowOff>
    </xdr:from>
    <xdr:to>
      <xdr:col>6</xdr:col>
      <xdr:colOff>38100</xdr:colOff>
      <xdr:row>59</xdr:row>
      <xdr:rowOff>10795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07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78122</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5732</xdr:rowOff>
    </xdr:from>
    <xdr:ext cx="405111" cy="259045"/>
    <xdr:sp macro="" textlink="">
      <xdr:nvSpPr>
        <xdr:cNvPr id="188" name="n_4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927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27322</xdr:rowOff>
    </xdr:from>
    <xdr:ext cx="405111" cy="259045"/>
    <xdr:sp macro="" textlink="">
      <xdr:nvSpPr>
        <xdr:cNvPr id="191" name="n_4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60423</xdr:rowOff>
    </xdr:from>
    <xdr:to>
      <xdr:col>50</xdr:col>
      <xdr:colOff>165100</xdr:colOff>
      <xdr:row>63</xdr:row>
      <xdr:rowOff>162023</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86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61761</xdr:rowOff>
    </xdr:from>
    <xdr:to>
      <xdr:col>46</xdr:col>
      <xdr:colOff>38100</xdr:colOff>
      <xdr:row>63</xdr:row>
      <xdr:rowOff>163361</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8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65508</xdr:rowOff>
    </xdr:from>
    <xdr:to>
      <xdr:col>41</xdr:col>
      <xdr:colOff>101600</xdr:colOff>
      <xdr:row>63</xdr:row>
      <xdr:rowOff>167108</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86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64017</xdr:rowOff>
    </xdr:from>
    <xdr:to>
      <xdr:col>36</xdr:col>
      <xdr:colOff>165100</xdr:colOff>
      <xdr:row>63</xdr:row>
      <xdr:rowOff>165617</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6921500" y="108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156932</xdr:rowOff>
    </xdr:from>
    <xdr:to>
      <xdr:col>55</xdr:col>
      <xdr:colOff>50800</xdr:colOff>
      <xdr:row>63</xdr:row>
      <xdr:rowOff>87082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07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8359</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63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158987</xdr:rowOff>
    </xdr:from>
    <xdr:to>
      <xdr:col>50</xdr:col>
      <xdr:colOff>165100</xdr:colOff>
      <xdr:row>63</xdr:row>
      <xdr:rowOff>89137</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07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36282</xdr:rowOff>
    </xdr:from>
    <xdr:to>
      <xdr:col>55</xdr:col>
      <xdr:colOff>0</xdr:colOff>
      <xdr:row>63</xdr:row>
      <xdr:rowOff>38337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0837632"/>
          <a:ext cx="8382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160806</xdr:rowOff>
    </xdr:from>
    <xdr:to>
      <xdr:col>46</xdr:col>
      <xdr:colOff>38100</xdr:colOff>
      <xdr:row>63</xdr:row>
      <xdr:rowOff>90956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07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38337</xdr:rowOff>
    </xdr:from>
    <xdr:to>
      <xdr:col>50</xdr:col>
      <xdr:colOff>114300</xdr:colOff>
      <xdr:row>63</xdr:row>
      <xdr:rowOff>40156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0839687"/>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163976</xdr:rowOff>
    </xdr:from>
    <xdr:to>
      <xdr:col>36</xdr:col>
      <xdr:colOff>165100</xdr:colOff>
      <xdr:row>63</xdr:row>
      <xdr:rowOff>94126</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6921500" y="107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153150</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27095" y="1095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154488</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50795" y="1095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12185</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64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156744</xdr:rowOff>
    </xdr:from>
    <xdr:ext cx="599010" cy="259045"/>
    <xdr:sp macro="" textlink="">
      <xdr:nvSpPr>
        <xdr:cNvPr id="239" name="n_4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6672795" y="1095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105664</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56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107483</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56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110653</xdr:rowOff>
    </xdr:from>
    <xdr:ext cx="599010" cy="259045"/>
    <xdr:sp macro="" textlink="">
      <xdr:nvSpPr>
        <xdr:cNvPr id="242" name="n_4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6672795" y="1056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8" name="【公営住宅】&#10;有形固定資産減価償却率最小値テキスト">
          <a:extLst>
            <a:ext uri="{FF2B5EF4-FFF2-40B4-BE49-F238E27FC236}">
              <a16:creationId xmlns:a16="http://schemas.microsoft.com/office/drawing/2014/main" id="{00000000-0008-0000-0E00-00000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0000000-0008-0000-0E00-00000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E00-0000100100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15239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3797300" y="143675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85725</xdr:rowOff>
    </xdr:from>
    <xdr:to>
      <xdr:col>19</xdr:col>
      <xdr:colOff>177800</xdr:colOff>
      <xdr:row>83</xdr:row>
      <xdr:rowOff>137161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908300" y="143160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149225</xdr:rowOff>
    </xdr:from>
    <xdr:to>
      <xdr:col>6</xdr:col>
      <xdr:colOff>38100</xdr:colOff>
      <xdr:row>84</xdr:row>
      <xdr:rowOff>79375</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079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65422</xdr:rowOff>
    </xdr:from>
    <xdr:ext cx="405111" cy="259045"/>
    <xdr:sp macro="" textlink="">
      <xdr:nvSpPr>
        <xdr:cNvPr id="290" name="n_1aveValue【公営住宅】&#10;有形固定資産減価償却率">
          <a:extLst>
            <a:ext uri="{FF2B5EF4-FFF2-40B4-BE49-F238E27FC236}">
              <a16:creationId xmlns:a16="http://schemas.microsoft.com/office/drawing/2014/main" id="{00000000-0008-0000-0E00-000022010000}"/>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91" name="n_2aveValue【公営住宅】&#10;有形固定資産減価償却率">
          <a:extLst>
            <a:ext uri="{FF2B5EF4-FFF2-40B4-BE49-F238E27FC236}">
              <a16:creationId xmlns:a16="http://schemas.microsoft.com/office/drawing/2014/main" id="{00000000-0008-0000-0E00-000023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292" name="n_3aveValue【公営住宅】&#10;有形固定資産減価償却率">
          <a:extLst>
            <a:ext uri="{FF2B5EF4-FFF2-40B4-BE49-F238E27FC236}">
              <a16:creationId xmlns:a16="http://schemas.microsoft.com/office/drawing/2014/main" id="{00000000-0008-0000-0E00-000024010000}"/>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293" name="n_4aveValue【公営住宅】&#10;有形固定資産減価償却率">
          <a:extLst>
            <a:ext uri="{FF2B5EF4-FFF2-40B4-BE49-F238E27FC236}">
              <a16:creationId xmlns:a16="http://schemas.microsoft.com/office/drawing/2014/main" id="{00000000-0008-0000-0E00-000025010000}"/>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70502</xdr:rowOff>
    </xdr:from>
    <xdr:ext cx="405111" cy="259045"/>
    <xdr:sp macro="" textlink="">
      <xdr:nvSpPr>
        <xdr:cNvPr id="296" name="n_4mainValue【公営住宅】&#10;有形固定資産減価償却率">
          <a:extLst>
            <a:ext uri="{FF2B5EF4-FFF2-40B4-BE49-F238E27FC236}">
              <a16:creationId xmlns:a16="http://schemas.microsoft.com/office/drawing/2014/main" id="{00000000-0008-0000-0E00-000028010000}"/>
            </a:ext>
          </a:extLst>
        </xdr:cNvPr>
        <xdr:cNvSpPr txBox="1"/>
      </xdr:nvSpPr>
      <xdr:spPr>
        <a:xfrm>
          <a:off x="927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0000000-0008-0000-0E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0000000-0008-0000-0E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25" name="【公営住宅】&#10;一人当たり面積最大値テキスト">
          <a:extLst>
            <a:ext uri="{FF2B5EF4-FFF2-40B4-BE49-F238E27FC236}">
              <a16:creationId xmlns:a16="http://schemas.microsoft.com/office/drawing/2014/main" id="{00000000-0008-0000-0E00-000045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27" name="【公営住宅】&#10;一人当たり面積平均値テキスト">
          <a:extLst>
            <a:ext uri="{FF2B5EF4-FFF2-40B4-BE49-F238E27FC236}">
              <a16:creationId xmlns:a16="http://schemas.microsoft.com/office/drawing/2014/main" id="{00000000-0008-0000-0E00-000047010000}"/>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155158</xdr:rowOff>
    </xdr:from>
    <xdr:to>
      <xdr:col>50</xdr:col>
      <xdr:colOff>165100</xdr:colOff>
      <xdr:row>86</xdr:row>
      <xdr:rowOff>85308</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9588500" y="1472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157770</xdr:rowOff>
    </xdr:from>
    <xdr:to>
      <xdr:col>46</xdr:col>
      <xdr:colOff>38100</xdr:colOff>
      <xdr:row>86</xdr:row>
      <xdr:rowOff>87920</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8699500" y="147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162832</xdr:rowOff>
    </xdr:from>
    <xdr:to>
      <xdr:col>41</xdr:col>
      <xdr:colOff>101600</xdr:colOff>
      <xdr:row>86</xdr:row>
      <xdr:rowOff>92982</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7810500" y="147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153851</xdr:rowOff>
    </xdr:from>
    <xdr:to>
      <xdr:col>36</xdr:col>
      <xdr:colOff>165100</xdr:colOff>
      <xdr:row>86</xdr:row>
      <xdr:rowOff>84001</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6921500" y="14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8201</xdr:rowOff>
    </xdr:from>
    <xdr:to>
      <xdr:col>55</xdr:col>
      <xdr:colOff>50800</xdr:colOff>
      <xdr:row>86</xdr:row>
      <xdr:rowOff>109801</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10426700" y="147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94578</xdr:rowOff>
    </xdr:from>
    <xdr:ext cx="469744" cy="259045"/>
    <xdr:sp macro="" textlink="">
      <xdr:nvSpPr>
        <xdr:cNvPr id="339" name="【公営住宅】&#10;一人当たり面積該当値テキスト">
          <a:extLst>
            <a:ext uri="{FF2B5EF4-FFF2-40B4-BE49-F238E27FC236}">
              <a16:creationId xmlns:a16="http://schemas.microsoft.com/office/drawing/2014/main" id="{00000000-0008-0000-0E00-000053010000}"/>
            </a:ext>
          </a:extLst>
        </xdr:cNvPr>
        <xdr:cNvSpPr txBox="1"/>
      </xdr:nvSpPr>
      <xdr:spPr>
        <a:xfrm>
          <a:off x="10515600" y="1466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9834</xdr:rowOff>
    </xdr:from>
    <xdr:to>
      <xdr:col>50</xdr:col>
      <xdr:colOff>165100</xdr:colOff>
      <xdr:row>86</xdr:row>
      <xdr:rowOff>111434</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9588500" y="147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59001</xdr:rowOff>
    </xdr:from>
    <xdr:to>
      <xdr:col>55</xdr:col>
      <xdr:colOff>0</xdr:colOff>
      <xdr:row>86</xdr:row>
      <xdr:rowOff>60634</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9639300" y="148037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11303</xdr:rowOff>
    </xdr:from>
    <xdr:to>
      <xdr:col>46</xdr:col>
      <xdr:colOff>38100</xdr:colOff>
      <xdr:row>86</xdr:row>
      <xdr:rowOff>112903</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8699500" y="147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60634</xdr:rowOff>
    </xdr:from>
    <xdr:to>
      <xdr:col>50</xdr:col>
      <xdr:colOff>114300</xdr:colOff>
      <xdr:row>86</xdr:row>
      <xdr:rowOff>62103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8750300" y="1480533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14078</xdr:rowOff>
    </xdr:from>
    <xdr:to>
      <xdr:col>36</xdr:col>
      <xdr:colOff>165100</xdr:colOff>
      <xdr:row>86</xdr:row>
      <xdr:rowOff>115678</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6921500" y="147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101835</xdr:rowOff>
    </xdr:from>
    <xdr:ext cx="469744" cy="259045"/>
    <xdr:sp macro="" textlink="">
      <xdr:nvSpPr>
        <xdr:cNvPr id="345" name="n_1aveValue【公営住宅】&#10;一人当たり面積">
          <a:extLst>
            <a:ext uri="{FF2B5EF4-FFF2-40B4-BE49-F238E27FC236}">
              <a16:creationId xmlns:a16="http://schemas.microsoft.com/office/drawing/2014/main" id="{00000000-0008-0000-0E00-000059010000}"/>
            </a:ext>
          </a:extLst>
        </xdr:cNvPr>
        <xdr:cNvSpPr txBox="1"/>
      </xdr:nvSpPr>
      <xdr:spPr>
        <a:xfrm>
          <a:off x="9391727" y="145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104447</xdr:rowOff>
    </xdr:from>
    <xdr:ext cx="469744" cy="259045"/>
    <xdr:sp macro="" textlink="">
      <xdr:nvSpPr>
        <xdr:cNvPr id="346" name="n_2aveValue【公営住宅】&#10;一人当たり面積">
          <a:extLst>
            <a:ext uri="{FF2B5EF4-FFF2-40B4-BE49-F238E27FC236}">
              <a16:creationId xmlns:a16="http://schemas.microsoft.com/office/drawing/2014/main" id="{00000000-0008-0000-0E00-00005A010000}"/>
            </a:ext>
          </a:extLst>
        </xdr:cNvPr>
        <xdr:cNvSpPr txBox="1"/>
      </xdr:nvSpPr>
      <xdr:spPr>
        <a:xfrm>
          <a:off x="8515427" y="145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109509</xdr:rowOff>
    </xdr:from>
    <xdr:ext cx="469744" cy="259045"/>
    <xdr:sp macro="" textlink="">
      <xdr:nvSpPr>
        <xdr:cNvPr id="347" name="n_3aveValue【公営住宅】&#10;一人当たり面積">
          <a:extLst>
            <a:ext uri="{FF2B5EF4-FFF2-40B4-BE49-F238E27FC236}">
              <a16:creationId xmlns:a16="http://schemas.microsoft.com/office/drawing/2014/main" id="{00000000-0008-0000-0E00-00005B010000}"/>
            </a:ext>
          </a:extLst>
        </xdr:cNvPr>
        <xdr:cNvSpPr txBox="1"/>
      </xdr:nvSpPr>
      <xdr:spPr>
        <a:xfrm>
          <a:off x="7626427" y="14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100528</xdr:rowOff>
    </xdr:from>
    <xdr:ext cx="469744" cy="259045"/>
    <xdr:sp macro="" textlink="">
      <xdr:nvSpPr>
        <xdr:cNvPr id="348" name="n_4aveValue【公営住宅】&#10;一人当たり面積">
          <a:extLst>
            <a:ext uri="{FF2B5EF4-FFF2-40B4-BE49-F238E27FC236}">
              <a16:creationId xmlns:a16="http://schemas.microsoft.com/office/drawing/2014/main" id="{00000000-0008-0000-0E00-00005C010000}"/>
            </a:ext>
          </a:extLst>
        </xdr:cNvPr>
        <xdr:cNvSpPr txBox="1"/>
      </xdr:nvSpPr>
      <xdr:spPr>
        <a:xfrm>
          <a:off x="6737427" y="1450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102561</xdr:rowOff>
    </xdr:from>
    <xdr:ext cx="469744" cy="259045"/>
    <xdr:sp macro="" textlink="">
      <xdr:nvSpPr>
        <xdr:cNvPr id="349" name="n_1mainValue【公営住宅】&#10;一人当たり面積">
          <a:extLst>
            <a:ext uri="{FF2B5EF4-FFF2-40B4-BE49-F238E27FC236}">
              <a16:creationId xmlns:a16="http://schemas.microsoft.com/office/drawing/2014/main" id="{00000000-0008-0000-0E00-00005D010000}"/>
            </a:ext>
          </a:extLst>
        </xdr:cNvPr>
        <xdr:cNvSpPr txBox="1"/>
      </xdr:nvSpPr>
      <xdr:spPr>
        <a:xfrm>
          <a:off x="9391727" y="148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104030</xdr:rowOff>
    </xdr:from>
    <xdr:ext cx="469744" cy="259045"/>
    <xdr:sp macro="" textlink="">
      <xdr:nvSpPr>
        <xdr:cNvPr id="350" name="n_2mainValue【公営住宅】&#10;一人当たり面積">
          <a:extLst>
            <a:ext uri="{FF2B5EF4-FFF2-40B4-BE49-F238E27FC236}">
              <a16:creationId xmlns:a16="http://schemas.microsoft.com/office/drawing/2014/main" id="{00000000-0008-0000-0E00-00005E010000}"/>
            </a:ext>
          </a:extLst>
        </xdr:cNvPr>
        <xdr:cNvSpPr txBox="1"/>
      </xdr:nvSpPr>
      <xdr:spPr>
        <a:xfrm>
          <a:off x="8515427" y="1484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106805</xdr:rowOff>
    </xdr:from>
    <xdr:ext cx="469744" cy="259045"/>
    <xdr:sp macro="" textlink="">
      <xdr:nvSpPr>
        <xdr:cNvPr id="351" name="n_4mainValue【公営住宅】&#10;一人当たり面積">
          <a:extLst>
            <a:ext uri="{FF2B5EF4-FFF2-40B4-BE49-F238E27FC236}">
              <a16:creationId xmlns:a16="http://schemas.microsoft.com/office/drawing/2014/main" id="{00000000-0008-0000-0E00-00005F010000}"/>
            </a:ext>
          </a:extLst>
        </xdr:cNvPr>
        <xdr:cNvSpPr txBox="1"/>
      </xdr:nvSpPr>
      <xdr:spPr>
        <a:xfrm>
          <a:off x="6737427" y="1485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a:extLst>
            <a:ext uri="{FF2B5EF4-FFF2-40B4-BE49-F238E27FC236}">
              <a16:creationId xmlns:a16="http://schemas.microsoft.com/office/drawing/2014/main" id="{00000000-0008-0000-0E00-00008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4" name="【認定こども園・幼稚園・保育所】&#10;有形固定資産減価償却率最小値テキスト">
          <a:extLst>
            <a:ext uri="{FF2B5EF4-FFF2-40B4-BE49-F238E27FC236}">
              <a16:creationId xmlns:a16="http://schemas.microsoft.com/office/drawing/2014/main" id="{00000000-0008-0000-0E00-00008A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96" name="【認定こども園・幼稚園・保育所】&#10;有形固定資産減価償却率最大値テキスト">
          <a:extLst>
            <a:ext uri="{FF2B5EF4-FFF2-40B4-BE49-F238E27FC236}">
              <a16:creationId xmlns:a16="http://schemas.microsoft.com/office/drawing/2014/main" id="{00000000-0008-0000-0E00-00008C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398" name="【認定こども園・幼稚園・保育所】&#10;有形固定資産減価償却率平均値テキスト">
          <a:extLst>
            <a:ext uri="{FF2B5EF4-FFF2-40B4-BE49-F238E27FC236}">
              <a16:creationId xmlns:a16="http://schemas.microsoft.com/office/drawing/2014/main" id="{00000000-0008-0000-0E00-00008E01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85816</xdr:rowOff>
    </xdr:from>
    <xdr:to>
      <xdr:col>81</xdr:col>
      <xdr:colOff>101600</xdr:colOff>
      <xdr:row>39</xdr:row>
      <xdr:rowOff>15966</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5430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85816</xdr:rowOff>
    </xdr:from>
    <xdr:to>
      <xdr:col>85</xdr:col>
      <xdr:colOff>177800</xdr:colOff>
      <xdr:row>42</xdr:row>
      <xdr:rowOff>15966</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62687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64243</xdr:rowOff>
    </xdr:from>
    <xdr:ext cx="405111" cy="259045"/>
    <xdr:sp macro="" textlink="">
      <xdr:nvSpPr>
        <xdr:cNvPr id="410" name="【認定こども園・幼稚園・保育所】&#10;有形固定資産減価償却率該当値テキスト">
          <a:extLst>
            <a:ext uri="{FF2B5EF4-FFF2-40B4-BE49-F238E27FC236}">
              <a16:creationId xmlns:a16="http://schemas.microsoft.com/office/drawing/2014/main" id="{00000000-0008-0000-0E00-00009A010000}"/>
            </a:ext>
          </a:extLst>
        </xdr:cNvPr>
        <xdr:cNvSpPr txBox="1"/>
      </xdr:nvSpPr>
      <xdr:spPr>
        <a:xfrm>
          <a:off x="16357600"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31931</xdr:rowOff>
    </xdr:from>
    <xdr:to>
      <xdr:col>81</xdr:col>
      <xdr:colOff>101600</xdr:colOff>
      <xdr:row>41</xdr:row>
      <xdr:rowOff>133531</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5430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82731</xdr:rowOff>
    </xdr:from>
    <xdr:to>
      <xdr:col>85</xdr:col>
      <xdr:colOff>127000</xdr:colOff>
      <xdr:row>41</xdr:row>
      <xdr:rowOff>136616</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5481300" y="711218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82731</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4592300" y="704196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56424</xdr:rowOff>
    </xdr:from>
    <xdr:to>
      <xdr:col>67</xdr:col>
      <xdr:colOff>101600</xdr:colOff>
      <xdr:row>40</xdr:row>
      <xdr:rowOff>158024</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2763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32493</xdr:rowOff>
    </xdr:from>
    <xdr:ext cx="405111" cy="259045"/>
    <xdr:sp macro="" textlink="">
      <xdr:nvSpPr>
        <xdr:cNvPr id="416" name="n_1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5266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417" name="n_2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418" name="n_3ave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19" name="n_4ave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124658</xdr:rowOff>
    </xdr:from>
    <xdr:ext cx="405111" cy="259045"/>
    <xdr:sp macro="" textlink="">
      <xdr:nvSpPr>
        <xdr:cNvPr id="420" name="n_1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52660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421" name="n_2main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149151</xdr:rowOff>
    </xdr:from>
    <xdr:ext cx="405111" cy="259045"/>
    <xdr:sp macro="" textlink="">
      <xdr:nvSpPr>
        <xdr:cNvPr id="422" name="n_4main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2611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00000000-0008-0000-0E00-0000B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00000000-0008-0000-0E00-0000C1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00000000-0008-0000-0E00-0000C3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00000000-0008-0000-0E00-0000C501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25400</xdr:rowOff>
    </xdr:from>
    <xdr:to>
      <xdr:col>116</xdr:col>
      <xdr:colOff>114300</xdr:colOff>
      <xdr:row>34</xdr:row>
      <xdr:rowOff>127000</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22110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111777</xdr:rowOff>
    </xdr:from>
    <xdr:ext cx="469744" cy="259045"/>
    <xdr:sp macro="" textlink="">
      <xdr:nvSpPr>
        <xdr:cNvPr id="465" name="【認定こども園・幼稚園・保育所】&#10;一人当たり面積該当値テキスト">
          <a:extLst>
            <a:ext uri="{FF2B5EF4-FFF2-40B4-BE49-F238E27FC236}">
              <a16:creationId xmlns:a16="http://schemas.microsoft.com/office/drawing/2014/main" id="{00000000-0008-0000-0E00-0000D1010000}"/>
            </a:ext>
          </a:extLst>
        </xdr:cNvPr>
        <xdr:cNvSpPr txBox="1"/>
      </xdr:nvSpPr>
      <xdr:spPr>
        <a:xfrm>
          <a:off x="221996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48260</xdr:rowOff>
    </xdr:from>
    <xdr:to>
      <xdr:col>112</xdr:col>
      <xdr:colOff>38100</xdr:colOff>
      <xdr:row>34</xdr:row>
      <xdr:rowOff>149860</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2127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76200</xdr:rowOff>
    </xdr:from>
    <xdr:to>
      <xdr:col>116</xdr:col>
      <xdr:colOff>63500</xdr:colOff>
      <xdr:row>34</xdr:row>
      <xdr:rowOff>99060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1323300" y="5905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64589</xdr:rowOff>
    </xdr:from>
    <xdr:to>
      <xdr:col>107</xdr:col>
      <xdr:colOff>101600</xdr:colOff>
      <xdr:row>34</xdr:row>
      <xdr:rowOff>166189</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20383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99060</xdr:rowOff>
    </xdr:from>
    <xdr:to>
      <xdr:col>111</xdr:col>
      <xdr:colOff>177800</xdr:colOff>
      <xdr:row>34</xdr:row>
      <xdr:rowOff>115389</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0434300" y="592836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93980</xdr:rowOff>
    </xdr:from>
    <xdr:to>
      <xdr:col>98</xdr:col>
      <xdr:colOff>38100</xdr:colOff>
      <xdr:row>35</xdr:row>
      <xdr:rowOff>24130</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8605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3827</xdr:rowOff>
    </xdr:from>
    <xdr:ext cx="469744" cy="259045"/>
    <xdr:sp macro="" textlink="">
      <xdr:nvSpPr>
        <xdr:cNvPr id="471" name="n_1ave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72" name="n_2ave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0199427" y="64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473" name="n_3ave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474" name="n_4ave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8421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166387</xdr:rowOff>
    </xdr:from>
    <xdr:ext cx="469744" cy="259045"/>
    <xdr:sp macro="" textlink="">
      <xdr:nvSpPr>
        <xdr:cNvPr id="475" name="n_1main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21075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11266</xdr:rowOff>
    </xdr:from>
    <xdr:ext cx="469744" cy="259045"/>
    <xdr:sp macro="" textlink="">
      <xdr:nvSpPr>
        <xdr:cNvPr id="476" name="n_2main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20199427" y="566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40657</xdr:rowOff>
    </xdr:from>
    <xdr:ext cx="469744" cy="259045"/>
    <xdr:sp macro="" textlink="">
      <xdr:nvSpPr>
        <xdr:cNvPr id="477" name="n_4main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8421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a:extLst>
            <a:ext uri="{FF2B5EF4-FFF2-40B4-BE49-F238E27FC236}">
              <a16:creationId xmlns:a16="http://schemas.microsoft.com/office/drawing/2014/main" id="{00000000-0008-0000-0E00-0000F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03" name="【学校施設】&#10;有形固定資産減価償却率最小値テキスト">
          <a:extLst>
            <a:ext uri="{FF2B5EF4-FFF2-40B4-BE49-F238E27FC236}">
              <a16:creationId xmlns:a16="http://schemas.microsoft.com/office/drawing/2014/main" id="{00000000-0008-0000-0E00-0000F701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05" name="【学校施設】&#10;有形固定資産減価償却率最大値テキスト">
          <a:extLst>
            <a:ext uri="{FF2B5EF4-FFF2-40B4-BE49-F238E27FC236}">
              <a16:creationId xmlns:a16="http://schemas.microsoft.com/office/drawing/2014/main" id="{00000000-0008-0000-0E00-0000F901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07" name="【学校施設】&#10;有形固定資産減価償却率平均値テキスト">
          <a:extLst>
            <a:ext uri="{FF2B5EF4-FFF2-40B4-BE49-F238E27FC236}">
              <a16:creationId xmlns:a16="http://schemas.microsoft.com/office/drawing/2014/main" id="{00000000-0008-0000-0E00-0000FB01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122555</xdr:rowOff>
    </xdr:from>
    <xdr:to>
      <xdr:col>85</xdr:col>
      <xdr:colOff>177800</xdr:colOff>
      <xdr:row>59</xdr:row>
      <xdr:rowOff>52705</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6268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145432</xdr:rowOff>
    </xdr:from>
    <xdr:ext cx="405111" cy="259045"/>
    <xdr:sp macro="" textlink="">
      <xdr:nvSpPr>
        <xdr:cNvPr id="519" name="【学校施設】&#10;有形固定資産減価償却率該当値テキスト">
          <a:extLst>
            <a:ext uri="{FF2B5EF4-FFF2-40B4-BE49-F238E27FC236}">
              <a16:creationId xmlns:a16="http://schemas.microsoft.com/office/drawing/2014/main" id="{00000000-0008-0000-0E00-000007020000}"/>
            </a:ext>
          </a:extLst>
        </xdr:cNvPr>
        <xdr:cNvSpPr txBox="1"/>
      </xdr:nvSpPr>
      <xdr:spPr>
        <a:xfrm>
          <a:off x="16357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84455</xdr:rowOff>
    </xdr:from>
    <xdr:to>
      <xdr:col>81</xdr:col>
      <xdr:colOff>101600</xdr:colOff>
      <xdr:row>59</xdr:row>
      <xdr:rowOff>14605</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5430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135255</xdr:rowOff>
    </xdr:from>
    <xdr:to>
      <xdr:col>85</xdr:col>
      <xdr:colOff>127000</xdr:colOff>
      <xdr:row>59</xdr:row>
      <xdr:rowOff>1905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5481300" y="10079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135255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4592300" y="10039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42545</xdr:rowOff>
    </xdr:from>
    <xdr:to>
      <xdr:col>67</xdr:col>
      <xdr:colOff>101600</xdr:colOff>
      <xdr:row>58</xdr:row>
      <xdr:rowOff>144145</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2763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89552</xdr:rowOff>
    </xdr:from>
    <xdr:ext cx="405111" cy="259045"/>
    <xdr:sp macro="" textlink="">
      <xdr:nvSpPr>
        <xdr:cNvPr id="525" name="n_1aveValue【学校施設】&#10;有形固定資産減価償却率">
          <a:extLst>
            <a:ext uri="{FF2B5EF4-FFF2-40B4-BE49-F238E27FC236}">
              <a16:creationId xmlns:a16="http://schemas.microsoft.com/office/drawing/2014/main" id="{00000000-0008-0000-0E00-00000D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26" name="n_2aveValue【学校施設】&#10;有形固定資産減価償却率">
          <a:extLst>
            <a:ext uri="{FF2B5EF4-FFF2-40B4-BE49-F238E27FC236}">
              <a16:creationId xmlns:a16="http://schemas.microsoft.com/office/drawing/2014/main" id="{00000000-0008-0000-0E00-00000E020000}"/>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103522</xdr:rowOff>
    </xdr:from>
    <xdr:ext cx="405111" cy="259045"/>
    <xdr:sp macro="" textlink="">
      <xdr:nvSpPr>
        <xdr:cNvPr id="527" name="n_3aveValue【学校施設】&#10;有形固定資産減価償却率">
          <a:extLst>
            <a:ext uri="{FF2B5EF4-FFF2-40B4-BE49-F238E27FC236}">
              <a16:creationId xmlns:a16="http://schemas.microsoft.com/office/drawing/2014/main" id="{00000000-0008-0000-0E00-00000F020000}"/>
            </a:ext>
          </a:extLst>
        </xdr:cNvPr>
        <xdr:cNvSpPr txBox="1"/>
      </xdr:nvSpPr>
      <xdr:spPr>
        <a:xfrm>
          <a:off x="13500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528" name="n_4aveValue【学校施設】&#10;有形固定資産減価償却率">
          <a:extLst>
            <a:ext uri="{FF2B5EF4-FFF2-40B4-BE49-F238E27FC236}">
              <a16:creationId xmlns:a16="http://schemas.microsoft.com/office/drawing/2014/main" id="{00000000-0008-0000-0E00-000010020000}"/>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31132</xdr:rowOff>
    </xdr:from>
    <xdr:ext cx="405111" cy="259045"/>
    <xdr:sp macro="" textlink="">
      <xdr:nvSpPr>
        <xdr:cNvPr id="529" name="n_1mainValue【学校施設】&#10;有形固定資産減価償却率">
          <a:extLst>
            <a:ext uri="{FF2B5EF4-FFF2-40B4-BE49-F238E27FC236}">
              <a16:creationId xmlns:a16="http://schemas.microsoft.com/office/drawing/2014/main" id="{00000000-0008-0000-0E00-000011020000}"/>
            </a:ext>
          </a:extLst>
        </xdr:cNvPr>
        <xdr:cNvSpPr txBox="1"/>
      </xdr:nvSpPr>
      <xdr:spPr>
        <a:xfrm>
          <a:off x="15266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30" name="n_2mainValue【学校施設】&#10;有形固定資産減価償却率">
          <a:extLst>
            <a:ext uri="{FF2B5EF4-FFF2-40B4-BE49-F238E27FC236}">
              <a16:creationId xmlns:a16="http://schemas.microsoft.com/office/drawing/2014/main" id="{00000000-0008-0000-0E00-000012020000}"/>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531" name="n_4mainValue【学校施設】&#10;有形固定資産減価償却率">
          <a:extLst>
            <a:ext uri="{FF2B5EF4-FFF2-40B4-BE49-F238E27FC236}">
              <a16:creationId xmlns:a16="http://schemas.microsoft.com/office/drawing/2014/main" id="{00000000-0008-0000-0E00-000013020000}"/>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00000000-0008-0000-0E00-00002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55" name="【学校施設】&#10;一人当たり面積最小値テキスト">
          <a:extLst>
            <a:ext uri="{FF2B5EF4-FFF2-40B4-BE49-F238E27FC236}">
              <a16:creationId xmlns:a16="http://schemas.microsoft.com/office/drawing/2014/main" id="{00000000-0008-0000-0E00-00002B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57" name="【学校施設】&#10;一人当たり面積最大値テキスト">
          <a:extLst>
            <a:ext uri="{FF2B5EF4-FFF2-40B4-BE49-F238E27FC236}">
              <a16:creationId xmlns:a16="http://schemas.microsoft.com/office/drawing/2014/main" id="{00000000-0008-0000-0E00-00002D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9" name="【学校施設】&#10;一人当たり面積平均値テキスト">
          <a:extLst>
            <a:ext uri="{FF2B5EF4-FFF2-40B4-BE49-F238E27FC236}">
              <a16:creationId xmlns:a16="http://schemas.microsoft.com/office/drawing/2014/main" id="{00000000-0008-0000-0E00-00002F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6807</xdr:rowOff>
    </xdr:from>
    <xdr:to>
      <xdr:col>116</xdr:col>
      <xdr:colOff>114300</xdr:colOff>
      <xdr:row>61</xdr:row>
      <xdr:rowOff>108407</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221107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29684</xdr:rowOff>
    </xdr:from>
    <xdr:ext cx="469744" cy="259045"/>
    <xdr:sp macro="" textlink="">
      <xdr:nvSpPr>
        <xdr:cNvPr id="571" name="【学校施設】&#10;一人当たり面積該当値テキスト">
          <a:extLst>
            <a:ext uri="{FF2B5EF4-FFF2-40B4-BE49-F238E27FC236}">
              <a16:creationId xmlns:a16="http://schemas.microsoft.com/office/drawing/2014/main" id="{00000000-0008-0000-0E00-00003B020000}"/>
            </a:ext>
          </a:extLst>
        </xdr:cNvPr>
        <xdr:cNvSpPr txBox="1"/>
      </xdr:nvSpPr>
      <xdr:spPr>
        <a:xfrm>
          <a:off x="22199600" y="103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20980</xdr:rowOff>
    </xdr:from>
    <xdr:to>
      <xdr:col>112</xdr:col>
      <xdr:colOff>38100</xdr:colOff>
      <xdr:row>61</xdr:row>
      <xdr:rowOff>122580</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212725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57607</xdr:rowOff>
    </xdr:from>
    <xdr:to>
      <xdr:col>116</xdr:col>
      <xdr:colOff>63500</xdr:colOff>
      <xdr:row>61</xdr:row>
      <xdr:rowOff>71780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21323300" y="10516057"/>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131166</xdr:rowOff>
    </xdr:from>
    <xdr:to>
      <xdr:col>107</xdr:col>
      <xdr:colOff>101600</xdr:colOff>
      <xdr:row>61</xdr:row>
      <xdr:rowOff>61316</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20383500" y="104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10516</xdr:rowOff>
    </xdr:from>
    <xdr:to>
      <xdr:col>111</xdr:col>
      <xdr:colOff>177800</xdr:colOff>
      <xdr:row>61</xdr:row>
      <xdr:rowOff>71780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0434300" y="10468966"/>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154483</xdr:rowOff>
    </xdr:from>
    <xdr:to>
      <xdr:col>98</xdr:col>
      <xdr:colOff>38100</xdr:colOff>
      <xdr:row>61</xdr:row>
      <xdr:rowOff>84633</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8605500" y="104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117822</xdr:rowOff>
    </xdr:from>
    <xdr:ext cx="469744" cy="259045"/>
    <xdr:sp macro="" textlink="">
      <xdr:nvSpPr>
        <xdr:cNvPr id="577" name="n_1aveValue【学校施設】&#10;一人当たり面積">
          <a:extLst>
            <a:ext uri="{FF2B5EF4-FFF2-40B4-BE49-F238E27FC236}">
              <a16:creationId xmlns:a16="http://schemas.microsoft.com/office/drawing/2014/main" id="{00000000-0008-0000-0E00-000041020000}"/>
            </a:ext>
          </a:extLst>
        </xdr:cNvPr>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100906</xdr:rowOff>
    </xdr:from>
    <xdr:ext cx="469744" cy="259045"/>
    <xdr:sp macro="" textlink="">
      <xdr:nvSpPr>
        <xdr:cNvPr id="578" name="n_2aveValue【学校施設】&#10;一人当たり面積">
          <a:extLst>
            <a:ext uri="{FF2B5EF4-FFF2-40B4-BE49-F238E27FC236}">
              <a16:creationId xmlns:a16="http://schemas.microsoft.com/office/drawing/2014/main" id="{00000000-0008-0000-0E00-000042020000}"/>
            </a:ext>
          </a:extLst>
        </xdr:cNvPr>
        <xdr:cNvSpPr txBox="1"/>
      </xdr:nvSpPr>
      <xdr:spPr>
        <a:xfrm>
          <a:off x="201994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579" name="n_3aveValue【学校施設】&#10;一人当たり面積">
          <a:extLst>
            <a:ext uri="{FF2B5EF4-FFF2-40B4-BE49-F238E27FC236}">
              <a16:creationId xmlns:a16="http://schemas.microsoft.com/office/drawing/2014/main" id="{00000000-0008-0000-0E00-000043020000}"/>
            </a:ext>
          </a:extLst>
        </xdr:cNvPr>
        <xdr:cNvSpPr txBox="1"/>
      </xdr:nvSpPr>
      <xdr:spPr>
        <a:xfrm>
          <a:off x="19310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580" name="n_4aveValue【学校施設】&#10;一人当たり面積">
          <a:extLst>
            <a:ext uri="{FF2B5EF4-FFF2-40B4-BE49-F238E27FC236}">
              <a16:creationId xmlns:a16="http://schemas.microsoft.com/office/drawing/2014/main" id="{00000000-0008-0000-0E00-000044020000}"/>
            </a:ext>
          </a:extLst>
        </xdr:cNvPr>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139107</xdr:rowOff>
    </xdr:from>
    <xdr:ext cx="469744" cy="259045"/>
    <xdr:sp macro="" textlink="">
      <xdr:nvSpPr>
        <xdr:cNvPr id="581" name="n_1mainValue【学校施設】&#10;一人当たり面積">
          <a:extLst>
            <a:ext uri="{FF2B5EF4-FFF2-40B4-BE49-F238E27FC236}">
              <a16:creationId xmlns:a16="http://schemas.microsoft.com/office/drawing/2014/main" id="{00000000-0008-0000-0E00-000045020000}"/>
            </a:ext>
          </a:extLst>
        </xdr:cNvPr>
        <xdr:cNvSpPr txBox="1"/>
      </xdr:nvSpPr>
      <xdr:spPr>
        <a:xfrm>
          <a:off x="21075727" y="102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77843</xdr:rowOff>
    </xdr:from>
    <xdr:ext cx="469744" cy="259045"/>
    <xdr:sp macro="" textlink="">
      <xdr:nvSpPr>
        <xdr:cNvPr id="582" name="n_2mainValue【学校施設】&#10;一人当たり面積">
          <a:extLst>
            <a:ext uri="{FF2B5EF4-FFF2-40B4-BE49-F238E27FC236}">
              <a16:creationId xmlns:a16="http://schemas.microsoft.com/office/drawing/2014/main" id="{00000000-0008-0000-0E00-000046020000}"/>
            </a:ext>
          </a:extLst>
        </xdr:cNvPr>
        <xdr:cNvSpPr txBox="1"/>
      </xdr:nvSpPr>
      <xdr:spPr>
        <a:xfrm>
          <a:off x="20199427" y="1019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75760</xdr:rowOff>
    </xdr:from>
    <xdr:ext cx="469744" cy="259045"/>
    <xdr:sp macro="" textlink="">
      <xdr:nvSpPr>
        <xdr:cNvPr id="583" name="n_4mainValue【学校施設】&#10;一人当たり面積">
          <a:extLst>
            <a:ext uri="{FF2B5EF4-FFF2-40B4-BE49-F238E27FC236}">
              <a16:creationId xmlns:a16="http://schemas.microsoft.com/office/drawing/2014/main" id="{00000000-0008-0000-0E00-000047020000}"/>
            </a:ext>
          </a:extLst>
        </xdr:cNvPr>
        <xdr:cNvSpPr txBox="1"/>
      </xdr:nvSpPr>
      <xdr:spPr>
        <a:xfrm>
          <a:off x="18421427" y="1053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児童館】&#10;有形固定資産減価償却率グラフ枠">
          <a:extLst>
            <a:ext uri="{FF2B5EF4-FFF2-40B4-BE49-F238E27FC236}">
              <a16:creationId xmlns:a16="http://schemas.microsoft.com/office/drawing/2014/main" id="{00000000-0008-0000-0E00-00005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9" name="【児童館】&#10;有形固定資産減価償却率最小値テキスト">
          <a:extLst>
            <a:ext uri="{FF2B5EF4-FFF2-40B4-BE49-F238E27FC236}">
              <a16:creationId xmlns:a16="http://schemas.microsoft.com/office/drawing/2014/main" id="{00000000-0008-0000-0E00-00006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11" name="【児童館】&#10;有形固定資産減価償却率最大値テキスト">
          <a:extLst>
            <a:ext uri="{FF2B5EF4-FFF2-40B4-BE49-F238E27FC236}">
              <a16:creationId xmlns:a16="http://schemas.microsoft.com/office/drawing/2014/main" id="{00000000-0008-0000-0E00-000063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13" name="【児童館】&#10;有形固定資産減価償却率平均値テキスト">
          <a:extLst>
            <a:ext uri="{FF2B5EF4-FFF2-40B4-BE49-F238E27FC236}">
              <a16:creationId xmlns:a16="http://schemas.microsoft.com/office/drawing/2014/main" id="{00000000-0008-0000-0E00-000065020000}"/>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636</xdr:rowOff>
    </xdr:from>
    <xdr:to>
      <xdr:col>76</xdr:col>
      <xdr:colOff>165100</xdr:colOff>
      <xdr:row>82</xdr:row>
      <xdr:rowOff>102236</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4541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116839</xdr:rowOff>
    </xdr:from>
    <xdr:to>
      <xdr:col>67</xdr:col>
      <xdr:colOff>101600</xdr:colOff>
      <xdr:row>82</xdr:row>
      <xdr:rowOff>46989</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2763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xdr:rowOff>
    </xdr:from>
    <xdr:to>
      <xdr:col>85</xdr:col>
      <xdr:colOff>177800</xdr:colOff>
      <xdr:row>84</xdr:row>
      <xdr:rowOff>107950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6268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156227</xdr:rowOff>
    </xdr:from>
    <xdr:ext cx="405111" cy="259045"/>
    <xdr:sp macro="" textlink="">
      <xdr:nvSpPr>
        <xdr:cNvPr id="625" name="【児童館】&#10;有形固定資産減価償却率該当値テキスト">
          <a:extLst>
            <a:ext uri="{FF2B5EF4-FFF2-40B4-BE49-F238E27FC236}">
              <a16:creationId xmlns:a16="http://schemas.microsoft.com/office/drawing/2014/main" id="{00000000-0008-0000-0E00-000071020000}"/>
            </a:ext>
          </a:extLst>
        </xdr:cNvPr>
        <xdr:cNvSpPr txBox="1"/>
      </xdr:nvSpPr>
      <xdr:spPr>
        <a:xfrm>
          <a:off x="163576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130175</xdr:rowOff>
    </xdr:from>
    <xdr:to>
      <xdr:col>81</xdr:col>
      <xdr:colOff>101600</xdr:colOff>
      <xdr:row>84</xdr:row>
      <xdr:rowOff>60325</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1543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xdr:rowOff>
    </xdr:from>
    <xdr:to>
      <xdr:col>85</xdr:col>
      <xdr:colOff>127000</xdr:colOff>
      <xdr:row>84</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5481300" y="14411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76836</xdr:rowOff>
    </xdr:from>
    <xdr:to>
      <xdr:col>76</xdr:col>
      <xdr:colOff>165100</xdr:colOff>
      <xdr:row>84</xdr:row>
      <xdr:rowOff>6986</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4541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84</xdr:row>
      <xdr:rowOff>9525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4592300" y="143579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23495</xdr:rowOff>
    </xdr:from>
    <xdr:to>
      <xdr:col>67</xdr:col>
      <xdr:colOff>101600</xdr:colOff>
      <xdr:row>83</xdr:row>
      <xdr:rowOff>125095</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2763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29227</xdr:rowOff>
    </xdr:from>
    <xdr:ext cx="405111" cy="259045"/>
    <xdr:sp macro="" textlink="">
      <xdr:nvSpPr>
        <xdr:cNvPr id="631" name="n_1aveValue【児童館】&#10;有形固定資産減価償却率">
          <a:extLst>
            <a:ext uri="{FF2B5EF4-FFF2-40B4-BE49-F238E27FC236}">
              <a16:creationId xmlns:a16="http://schemas.microsoft.com/office/drawing/2014/main" id="{00000000-0008-0000-0E00-000077020000}"/>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118763</xdr:rowOff>
    </xdr:from>
    <xdr:ext cx="405111" cy="259045"/>
    <xdr:sp macro="" textlink="">
      <xdr:nvSpPr>
        <xdr:cNvPr id="632" name="n_2aveValue【児童館】&#10;有形固定資産減価償却率">
          <a:extLst>
            <a:ext uri="{FF2B5EF4-FFF2-40B4-BE49-F238E27FC236}">
              <a16:creationId xmlns:a16="http://schemas.microsoft.com/office/drawing/2014/main" id="{00000000-0008-0000-0E00-000078020000}"/>
            </a:ext>
          </a:extLst>
        </xdr:cNvPr>
        <xdr:cNvSpPr txBox="1"/>
      </xdr:nvSpPr>
      <xdr:spPr>
        <a:xfrm>
          <a:off x="14389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633" name="n_3aveValue【児童館】&#10;有形固定資産減価償却率">
          <a:extLst>
            <a:ext uri="{FF2B5EF4-FFF2-40B4-BE49-F238E27FC236}">
              <a16:creationId xmlns:a16="http://schemas.microsoft.com/office/drawing/2014/main" id="{00000000-0008-0000-0E00-000079020000}"/>
            </a:ext>
          </a:extLst>
        </xdr:cNvPr>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63516</xdr:rowOff>
    </xdr:from>
    <xdr:ext cx="405111" cy="259045"/>
    <xdr:sp macro="" textlink="">
      <xdr:nvSpPr>
        <xdr:cNvPr id="634" name="n_4aveValue【児童館】&#10;有形固定資産減価償却率">
          <a:extLst>
            <a:ext uri="{FF2B5EF4-FFF2-40B4-BE49-F238E27FC236}">
              <a16:creationId xmlns:a16="http://schemas.microsoft.com/office/drawing/2014/main" id="{00000000-0008-0000-0E00-00007A020000}"/>
            </a:ext>
          </a:extLst>
        </xdr:cNvPr>
        <xdr:cNvSpPr txBox="1"/>
      </xdr:nvSpPr>
      <xdr:spPr>
        <a:xfrm>
          <a:off x="12611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51452</xdr:rowOff>
    </xdr:from>
    <xdr:ext cx="405111" cy="259045"/>
    <xdr:sp macro="" textlink="">
      <xdr:nvSpPr>
        <xdr:cNvPr id="635" name="n_1mainValue【児童館】&#10;有形固定資産減価償却率">
          <a:extLst>
            <a:ext uri="{FF2B5EF4-FFF2-40B4-BE49-F238E27FC236}">
              <a16:creationId xmlns:a16="http://schemas.microsoft.com/office/drawing/2014/main" id="{00000000-0008-0000-0E00-00007B020000}"/>
            </a:ext>
          </a:extLst>
        </xdr:cNvPr>
        <xdr:cNvSpPr txBox="1"/>
      </xdr:nvSpPr>
      <xdr:spPr>
        <a:xfrm>
          <a:off x="15266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636" name="n_2mainValue【児童館】&#10;有形固定資産減価償却率">
          <a:extLst>
            <a:ext uri="{FF2B5EF4-FFF2-40B4-BE49-F238E27FC236}">
              <a16:creationId xmlns:a16="http://schemas.microsoft.com/office/drawing/2014/main" id="{00000000-0008-0000-0E00-00007C020000}"/>
            </a:ext>
          </a:extLst>
        </xdr:cNvPr>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637" name="n_4mainValue【児童館】&#10;有形固定資産減価償却率">
          <a:extLst>
            <a:ext uri="{FF2B5EF4-FFF2-40B4-BE49-F238E27FC236}">
              <a16:creationId xmlns:a16="http://schemas.microsoft.com/office/drawing/2014/main" id="{00000000-0008-0000-0E00-00007D020000}"/>
            </a:ext>
          </a:extLst>
        </xdr:cNvPr>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児童館】&#10;一人当たり面積グラフ枠">
          <a:extLst>
            <a:ext uri="{FF2B5EF4-FFF2-40B4-BE49-F238E27FC236}">
              <a16:creationId xmlns:a16="http://schemas.microsoft.com/office/drawing/2014/main" id="{00000000-0008-0000-0E00-00009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0" name="【児童館】&#10;一人当たり面積最小値テキスト">
          <a:extLst>
            <a:ext uri="{FF2B5EF4-FFF2-40B4-BE49-F238E27FC236}">
              <a16:creationId xmlns:a16="http://schemas.microsoft.com/office/drawing/2014/main" id="{00000000-0008-0000-0E00-000094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62" name="【児童館】&#10;一人当たり面積最大値テキスト">
          <a:extLst>
            <a:ext uri="{FF2B5EF4-FFF2-40B4-BE49-F238E27FC236}">
              <a16:creationId xmlns:a16="http://schemas.microsoft.com/office/drawing/2014/main" id="{00000000-0008-0000-0E00-000096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64" name="【児童館】&#10;一人当たり面積平均値テキスト">
          <a:extLst>
            <a:ext uri="{FF2B5EF4-FFF2-40B4-BE49-F238E27FC236}">
              <a16:creationId xmlns:a16="http://schemas.microsoft.com/office/drawing/2014/main" id="{00000000-0008-0000-0E00-000098020000}"/>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133604</xdr:rowOff>
    </xdr:from>
    <xdr:to>
      <xdr:col>107</xdr:col>
      <xdr:colOff>101600</xdr:colOff>
      <xdr:row>85</xdr:row>
      <xdr:rowOff>63754</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20383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9494500" y="1456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676" name="【児童館】&#10;一人当たり面積該当値テキスト">
          <a:extLst>
            <a:ext uri="{FF2B5EF4-FFF2-40B4-BE49-F238E27FC236}">
              <a16:creationId xmlns:a16="http://schemas.microsoft.com/office/drawing/2014/main" id="{00000000-0008-0000-0E00-0000A4020000}"/>
            </a:ext>
          </a:extLst>
        </xdr:cNvPr>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84</xdr:row>
      <xdr:rowOff>15239</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21323300" y="143393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140463</xdr:rowOff>
    </xdr:from>
    <xdr:to>
      <xdr:col>107</xdr:col>
      <xdr:colOff>101600</xdr:colOff>
      <xdr:row>84</xdr:row>
      <xdr:rowOff>70613</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0383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19813</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0434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126746</xdr:rowOff>
    </xdr:from>
    <xdr:to>
      <xdr:col>98</xdr:col>
      <xdr:colOff>38100</xdr:colOff>
      <xdr:row>84</xdr:row>
      <xdr:rowOff>56896</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8605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45738</xdr:rowOff>
    </xdr:from>
    <xdr:ext cx="469744" cy="259045"/>
    <xdr:sp macro="" textlink="">
      <xdr:nvSpPr>
        <xdr:cNvPr id="682" name="n_1aveValue【児童館】&#10;一人当たり面積">
          <a:extLst>
            <a:ext uri="{FF2B5EF4-FFF2-40B4-BE49-F238E27FC236}">
              <a16:creationId xmlns:a16="http://schemas.microsoft.com/office/drawing/2014/main" id="{00000000-0008-0000-0E00-0000AA020000}"/>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683" name="n_2aveValue【児童館】&#10;一人当たり面積">
          <a:extLst>
            <a:ext uri="{FF2B5EF4-FFF2-40B4-BE49-F238E27FC236}">
              <a16:creationId xmlns:a16="http://schemas.microsoft.com/office/drawing/2014/main" id="{00000000-0008-0000-0E00-0000AB020000}"/>
            </a:ext>
          </a:extLst>
        </xdr:cNvPr>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107714</xdr:rowOff>
    </xdr:from>
    <xdr:ext cx="469744" cy="259045"/>
    <xdr:sp macro="" textlink="">
      <xdr:nvSpPr>
        <xdr:cNvPr id="684" name="n_3aveValue【児童館】&#10;一人当たり面積">
          <a:extLst>
            <a:ext uri="{FF2B5EF4-FFF2-40B4-BE49-F238E27FC236}">
              <a16:creationId xmlns:a16="http://schemas.microsoft.com/office/drawing/2014/main" id="{00000000-0008-0000-0E00-0000AC020000}"/>
            </a:ext>
          </a:extLst>
        </xdr:cNvPr>
        <xdr:cNvSpPr txBox="1"/>
      </xdr:nvSpPr>
      <xdr:spPr>
        <a:xfrm>
          <a:off x="19310427" y="14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685" name="n_4aveValue【児童館】&#10;一人当たり面積">
          <a:extLst>
            <a:ext uri="{FF2B5EF4-FFF2-40B4-BE49-F238E27FC236}">
              <a16:creationId xmlns:a16="http://schemas.microsoft.com/office/drawing/2014/main" id="{00000000-0008-0000-0E00-0000AD020000}"/>
            </a:ext>
          </a:extLst>
        </xdr:cNvPr>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686" name="n_1mainValue【児童館】&#10;一人当たり面積">
          <a:extLst>
            <a:ext uri="{FF2B5EF4-FFF2-40B4-BE49-F238E27FC236}">
              <a16:creationId xmlns:a16="http://schemas.microsoft.com/office/drawing/2014/main" id="{00000000-0008-0000-0E00-0000AE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87140</xdr:rowOff>
    </xdr:from>
    <xdr:ext cx="469744" cy="259045"/>
    <xdr:sp macro="" textlink="">
      <xdr:nvSpPr>
        <xdr:cNvPr id="687" name="n_2mainValue【児童館】&#10;一人当たり面積">
          <a:extLst>
            <a:ext uri="{FF2B5EF4-FFF2-40B4-BE49-F238E27FC236}">
              <a16:creationId xmlns:a16="http://schemas.microsoft.com/office/drawing/2014/main" id="{00000000-0008-0000-0E00-0000AF020000}"/>
            </a:ext>
          </a:extLst>
        </xdr:cNvPr>
        <xdr:cNvSpPr txBox="1"/>
      </xdr:nvSpPr>
      <xdr:spPr>
        <a:xfrm>
          <a:off x="20199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688" name="n_4mainValue【児童館】&#10;一人当たり面積">
          <a:extLst>
            <a:ext uri="{FF2B5EF4-FFF2-40B4-BE49-F238E27FC236}">
              <a16:creationId xmlns:a16="http://schemas.microsoft.com/office/drawing/2014/main" id="{00000000-0008-0000-0E00-0000B0020000}"/>
            </a:ext>
          </a:extLst>
        </xdr:cNvPr>
        <xdr:cNvSpPr txBox="1"/>
      </xdr:nvSpPr>
      <xdr:spPr>
        <a:xfrm>
          <a:off x="18421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公民館】&#10;有形固定資産減価償却率グラフ枠">
          <a:extLst>
            <a:ext uri="{FF2B5EF4-FFF2-40B4-BE49-F238E27FC236}">
              <a16:creationId xmlns:a16="http://schemas.microsoft.com/office/drawing/2014/main" id="{00000000-0008-0000-0E00-0000C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12" name="【公民館】&#10;有形固定資産減価償却率最小値テキスト">
          <a:extLst>
            <a:ext uri="{FF2B5EF4-FFF2-40B4-BE49-F238E27FC236}">
              <a16:creationId xmlns:a16="http://schemas.microsoft.com/office/drawing/2014/main" id="{00000000-0008-0000-0E00-0000C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14" name="【公民館】&#10;有形固定資産減価償却率最大値テキスト">
          <a:extLst>
            <a:ext uri="{FF2B5EF4-FFF2-40B4-BE49-F238E27FC236}">
              <a16:creationId xmlns:a16="http://schemas.microsoft.com/office/drawing/2014/main" id="{00000000-0008-0000-0E00-0000CA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716" name="【公民館】&#10;有形固定資産減価償却率平均値テキスト">
          <a:extLst>
            <a:ext uri="{FF2B5EF4-FFF2-40B4-BE49-F238E27FC236}">
              <a16:creationId xmlns:a16="http://schemas.microsoft.com/office/drawing/2014/main" id="{00000000-0008-0000-0E00-0000CC02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89408</xdr:rowOff>
    </xdr:from>
    <xdr:to>
      <xdr:col>81</xdr:col>
      <xdr:colOff>101600</xdr:colOff>
      <xdr:row>104</xdr:row>
      <xdr:rowOff>19558</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54305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141987</xdr:rowOff>
    </xdr:from>
    <xdr:to>
      <xdr:col>72</xdr:col>
      <xdr:colOff>38100</xdr:colOff>
      <xdr:row>104</xdr:row>
      <xdr:rowOff>72137</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3652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98552</xdr:rowOff>
    </xdr:from>
    <xdr:to>
      <xdr:col>67</xdr:col>
      <xdr:colOff>101600</xdr:colOff>
      <xdr:row>102</xdr:row>
      <xdr:rowOff>28702</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2763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146558</xdr:rowOff>
    </xdr:from>
    <xdr:to>
      <xdr:col>85</xdr:col>
      <xdr:colOff>177800</xdr:colOff>
      <xdr:row>102</xdr:row>
      <xdr:rowOff>76708</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6268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169435</xdr:rowOff>
    </xdr:from>
    <xdr:ext cx="405111" cy="259045"/>
    <xdr:sp macro="" textlink="">
      <xdr:nvSpPr>
        <xdr:cNvPr id="728" name="【公民館】&#10;有形固定資産減価償却率該当値テキスト">
          <a:extLst>
            <a:ext uri="{FF2B5EF4-FFF2-40B4-BE49-F238E27FC236}">
              <a16:creationId xmlns:a16="http://schemas.microsoft.com/office/drawing/2014/main" id="{00000000-0008-0000-0E00-0000D8020000}"/>
            </a:ext>
          </a:extLst>
        </xdr:cNvPr>
        <xdr:cNvSpPr txBox="1"/>
      </xdr:nvSpPr>
      <xdr:spPr>
        <a:xfrm>
          <a:off x="16357600" y="173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103124</xdr:rowOff>
    </xdr:from>
    <xdr:to>
      <xdr:col>81</xdr:col>
      <xdr:colOff>101600</xdr:colOff>
      <xdr:row>102</xdr:row>
      <xdr:rowOff>33274</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5430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153924</xdr:rowOff>
    </xdr:from>
    <xdr:to>
      <xdr:col>85</xdr:col>
      <xdr:colOff>127000</xdr:colOff>
      <xdr:row>102</xdr:row>
      <xdr:rowOff>25908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5481300" y="174703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57404</xdr:rowOff>
    </xdr:from>
    <xdr:to>
      <xdr:col>76</xdr:col>
      <xdr:colOff>165100</xdr:colOff>
      <xdr:row>101</xdr:row>
      <xdr:rowOff>159004</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4541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108204</xdr:rowOff>
    </xdr:from>
    <xdr:to>
      <xdr:col>81</xdr:col>
      <xdr:colOff>50800</xdr:colOff>
      <xdr:row>101</xdr:row>
      <xdr:rowOff>153924</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4592300" y="17424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112268</xdr:rowOff>
    </xdr:from>
    <xdr:to>
      <xdr:col>67</xdr:col>
      <xdr:colOff>101600</xdr:colOff>
      <xdr:row>106</xdr:row>
      <xdr:rowOff>42418</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2763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10685</xdr:rowOff>
    </xdr:from>
    <xdr:ext cx="405111" cy="259045"/>
    <xdr:sp macro="" textlink="">
      <xdr:nvSpPr>
        <xdr:cNvPr id="734" name="n_1aveValue【公民館】&#10;有形固定資産減価償却率">
          <a:extLst>
            <a:ext uri="{FF2B5EF4-FFF2-40B4-BE49-F238E27FC236}">
              <a16:creationId xmlns:a16="http://schemas.microsoft.com/office/drawing/2014/main" id="{00000000-0008-0000-0E00-0000DE020000}"/>
            </a:ext>
          </a:extLst>
        </xdr:cNvPr>
        <xdr:cNvSpPr txBox="1"/>
      </xdr:nvSpPr>
      <xdr:spPr>
        <a:xfrm>
          <a:off x="15266044" y="1784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35" name="n_2aveValue【公民館】&#10;有形固定資産減価償却率">
          <a:extLst>
            <a:ext uri="{FF2B5EF4-FFF2-40B4-BE49-F238E27FC236}">
              <a16:creationId xmlns:a16="http://schemas.microsoft.com/office/drawing/2014/main" id="{00000000-0008-0000-0E00-0000DF02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88664</xdr:rowOff>
    </xdr:from>
    <xdr:ext cx="405111" cy="259045"/>
    <xdr:sp macro="" textlink="">
      <xdr:nvSpPr>
        <xdr:cNvPr id="736" name="n_3aveValue【公民館】&#10;有形固定資産減価償却率">
          <a:extLst>
            <a:ext uri="{FF2B5EF4-FFF2-40B4-BE49-F238E27FC236}">
              <a16:creationId xmlns:a16="http://schemas.microsoft.com/office/drawing/2014/main" id="{00000000-0008-0000-0E00-0000E0020000}"/>
            </a:ext>
          </a:extLst>
        </xdr:cNvPr>
        <xdr:cNvSpPr txBox="1"/>
      </xdr:nvSpPr>
      <xdr:spPr>
        <a:xfrm>
          <a:off x="135007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45229</xdr:rowOff>
    </xdr:from>
    <xdr:ext cx="405111" cy="259045"/>
    <xdr:sp macro="" textlink="">
      <xdr:nvSpPr>
        <xdr:cNvPr id="737" name="n_4aveValue【公民館】&#10;有形固定資産減価償却率">
          <a:extLst>
            <a:ext uri="{FF2B5EF4-FFF2-40B4-BE49-F238E27FC236}">
              <a16:creationId xmlns:a16="http://schemas.microsoft.com/office/drawing/2014/main" id="{00000000-0008-0000-0E00-0000E1020000}"/>
            </a:ext>
          </a:extLst>
        </xdr:cNvPr>
        <xdr:cNvSpPr txBox="1"/>
      </xdr:nvSpPr>
      <xdr:spPr>
        <a:xfrm>
          <a:off x="12611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49801</xdr:rowOff>
    </xdr:from>
    <xdr:ext cx="405111" cy="259045"/>
    <xdr:sp macro="" textlink="">
      <xdr:nvSpPr>
        <xdr:cNvPr id="738" name="n_1mainValue【公民館】&#10;有形固定資産減価償却率">
          <a:extLst>
            <a:ext uri="{FF2B5EF4-FFF2-40B4-BE49-F238E27FC236}">
              <a16:creationId xmlns:a16="http://schemas.microsoft.com/office/drawing/2014/main" id="{00000000-0008-0000-0E00-0000E2020000}"/>
            </a:ext>
          </a:extLst>
        </xdr:cNvPr>
        <xdr:cNvSpPr txBox="1"/>
      </xdr:nvSpPr>
      <xdr:spPr>
        <a:xfrm>
          <a:off x="15266044" y="1719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4081</xdr:rowOff>
    </xdr:from>
    <xdr:ext cx="405111" cy="259045"/>
    <xdr:sp macro="" textlink="">
      <xdr:nvSpPr>
        <xdr:cNvPr id="739" name="n_2mainValue【公民館】&#10;有形固定資産減価償却率">
          <a:extLst>
            <a:ext uri="{FF2B5EF4-FFF2-40B4-BE49-F238E27FC236}">
              <a16:creationId xmlns:a16="http://schemas.microsoft.com/office/drawing/2014/main" id="{00000000-0008-0000-0E00-0000E3020000}"/>
            </a:ext>
          </a:extLst>
        </xdr:cNvPr>
        <xdr:cNvSpPr txBox="1"/>
      </xdr:nvSpPr>
      <xdr:spPr>
        <a:xfrm>
          <a:off x="14389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33545</xdr:rowOff>
    </xdr:from>
    <xdr:ext cx="405111" cy="259045"/>
    <xdr:sp macro="" textlink="">
      <xdr:nvSpPr>
        <xdr:cNvPr id="740" name="n_4mainValue【公民館】&#10;有形固定資産減価償却率">
          <a:extLst>
            <a:ext uri="{FF2B5EF4-FFF2-40B4-BE49-F238E27FC236}">
              <a16:creationId xmlns:a16="http://schemas.microsoft.com/office/drawing/2014/main" id="{00000000-0008-0000-0E00-0000E4020000}"/>
            </a:ext>
          </a:extLst>
        </xdr:cNvPr>
        <xdr:cNvSpPr txBox="1"/>
      </xdr:nvSpPr>
      <xdr:spPr>
        <a:xfrm>
          <a:off x="12611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a:extLst>
            <a:ext uri="{FF2B5EF4-FFF2-40B4-BE49-F238E27FC236}">
              <a16:creationId xmlns:a16="http://schemas.microsoft.com/office/drawing/2014/main" id="{00000000-0008-0000-0E00-0000F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7" name="【公民館】&#10;一人当たり面積最小値テキスト">
          <a:extLst>
            <a:ext uri="{FF2B5EF4-FFF2-40B4-BE49-F238E27FC236}">
              <a16:creationId xmlns:a16="http://schemas.microsoft.com/office/drawing/2014/main" id="{00000000-0008-0000-0E00-0000FF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9" name="【公民館】&#10;一人当たり面積最大値テキスト">
          <a:extLst>
            <a:ext uri="{FF2B5EF4-FFF2-40B4-BE49-F238E27FC236}">
              <a16:creationId xmlns:a16="http://schemas.microsoft.com/office/drawing/2014/main" id="{00000000-0008-0000-0E00-000001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71" name="【公民館】&#10;一人当たり面積平均値テキスト">
          <a:extLst>
            <a:ext uri="{FF2B5EF4-FFF2-40B4-BE49-F238E27FC236}">
              <a16:creationId xmlns:a16="http://schemas.microsoft.com/office/drawing/2014/main" id="{00000000-0008-0000-0E00-00000303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783" name="【公民館】&#10;一人当たり面積該当値テキスト">
          <a:extLst>
            <a:ext uri="{FF2B5EF4-FFF2-40B4-BE49-F238E27FC236}">
              <a16:creationId xmlns:a16="http://schemas.microsoft.com/office/drawing/2014/main" id="{00000000-0008-0000-0E00-00000F03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56606</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21323300" y="18569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xdr:rowOff>
    </xdr:from>
    <xdr:to>
      <xdr:col>107</xdr:col>
      <xdr:colOff>101600</xdr:colOff>
      <xdr:row>108</xdr:row>
      <xdr:rowOff>109038</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20383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58238</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20434300" y="18573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152763</xdr:rowOff>
    </xdr:from>
    <xdr:to>
      <xdr:col>98</xdr:col>
      <xdr:colOff>38100</xdr:colOff>
      <xdr:row>108</xdr:row>
      <xdr:rowOff>82913</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8605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114135</xdr:rowOff>
    </xdr:from>
    <xdr:ext cx="469744" cy="259045"/>
    <xdr:sp macro="" textlink="">
      <xdr:nvSpPr>
        <xdr:cNvPr id="789" name="n_1aveValue【公民館】&#10;一人当たり面積">
          <a:extLst>
            <a:ext uri="{FF2B5EF4-FFF2-40B4-BE49-F238E27FC236}">
              <a16:creationId xmlns:a16="http://schemas.microsoft.com/office/drawing/2014/main" id="{00000000-0008-0000-0E00-000015030000}"/>
            </a:ext>
          </a:extLst>
        </xdr:cNvPr>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790" name="n_2aveValue【公民館】&#10;一人当たり面積">
          <a:extLst>
            <a:ext uri="{FF2B5EF4-FFF2-40B4-BE49-F238E27FC236}">
              <a16:creationId xmlns:a16="http://schemas.microsoft.com/office/drawing/2014/main" id="{00000000-0008-0000-0E00-000016030000}"/>
            </a:ext>
          </a:extLst>
        </xdr:cNvPr>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791" name="n_3aveValue【公民館】&#10;一人当たり面積">
          <a:extLst>
            <a:ext uri="{FF2B5EF4-FFF2-40B4-BE49-F238E27FC236}">
              <a16:creationId xmlns:a16="http://schemas.microsoft.com/office/drawing/2014/main" id="{00000000-0008-0000-0E00-000017030000}"/>
            </a:ext>
          </a:extLst>
        </xdr:cNvPr>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792" name="n_4aveValue【公民館】&#10;一人当たり面積">
          <a:extLst>
            <a:ext uri="{FF2B5EF4-FFF2-40B4-BE49-F238E27FC236}">
              <a16:creationId xmlns:a16="http://schemas.microsoft.com/office/drawing/2014/main" id="{00000000-0008-0000-0E00-000018030000}"/>
            </a:ext>
          </a:extLst>
        </xdr:cNvPr>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793" name="n_1mainValue【公民館】&#10;一人当たり面積">
          <a:extLst>
            <a:ext uri="{FF2B5EF4-FFF2-40B4-BE49-F238E27FC236}">
              <a16:creationId xmlns:a16="http://schemas.microsoft.com/office/drawing/2014/main" id="{00000000-0008-0000-0E00-000019030000}"/>
            </a:ext>
          </a:extLst>
        </xdr:cNvPr>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100165</xdr:rowOff>
    </xdr:from>
    <xdr:ext cx="469744" cy="259045"/>
    <xdr:sp macro="" textlink="">
      <xdr:nvSpPr>
        <xdr:cNvPr id="794" name="n_2mainValue【公民館】&#10;一人当たり面積">
          <a:extLst>
            <a:ext uri="{FF2B5EF4-FFF2-40B4-BE49-F238E27FC236}">
              <a16:creationId xmlns:a16="http://schemas.microsoft.com/office/drawing/2014/main" id="{00000000-0008-0000-0E00-00001A030000}"/>
            </a:ext>
          </a:extLst>
        </xdr:cNvPr>
        <xdr:cNvSpPr txBox="1"/>
      </xdr:nvSpPr>
      <xdr:spPr>
        <a:xfrm>
          <a:off x="201994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74040</xdr:rowOff>
    </xdr:from>
    <xdr:ext cx="469744" cy="259045"/>
    <xdr:sp macro="" textlink="">
      <xdr:nvSpPr>
        <xdr:cNvPr id="795" name="n_4mainValue【公民館】&#10;一人当たり面積">
          <a:extLst>
            <a:ext uri="{FF2B5EF4-FFF2-40B4-BE49-F238E27FC236}">
              <a16:creationId xmlns:a16="http://schemas.microsoft.com/office/drawing/2014/main" id="{00000000-0008-0000-0E00-00001B030000}"/>
            </a:ext>
          </a:extLst>
        </xdr:cNvPr>
        <xdr:cNvSpPr txBox="1"/>
      </xdr:nvSpPr>
      <xdr:spPr>
        <a:xfrm>
          <a:off x="18421427" y="185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すべての施設で上昇している。類似団体平均値と比べ低い水準である施設は、橋りょう・トンネル、学校施設及び公民館で、その他の施設は、高い水準となっている。学校施設については、統廃合によるものであり、他の施設についても単なる改修や建て替えによるばかりではなく、経常経費の削減を図る観点を含めた老朽化対策に積極的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いずれの施設についても、人口が減少した分、微増した数値となっている。類似団体平均値との比較では、特に保育施設の水準が高く、子育て環境の充実とのバランスに配慮しながらも、児童数の推移を勘案しながら、町の規模に見合った適正数につい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17,188
89.45
11,486,833
10,853,884
583,903
6,888,742
11,883,171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92347</xdr:rowOff>
    </xdr:from>
    <xdr:to>
      <xdr:col>20</xdr:col>
      <xdr:colOff>38100</xdr:colOff>
      <xdr:row>38</xdr:row>
      <xdr:rowOff>22497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143147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43128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143147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54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19430</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13624</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7" name="n_4main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155702</xdr:rowOff>
    </xdr:from>
    <xdr:to>
      <xdr:col>41</xdr:col>
      <xdr:colOff>101600</xdr:colOff>
      <xdr:row>40</xdr:row>
      <xdr:rowOff>85852</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68834</xdr:rowOff>
    </xdr:from>
    <xdr:to>
      <xdr:col>55</xdr:col>
      <xdr:colOff>50800</xdr:colOff>
      <xdr:row>39</xdr:row>
      <xdr:rowOff>170434</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10426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91711</xdr:rowOff>
    </xdr:from>
    <xdr:ext cx="469744" cy="259045"/>
    <xdr:sp macro="" textlink="">
      <xdr:nvSpPr>
        <xdr:cNvPr id="126" name="【図書館】&#10;一人当たり面積該当値テキスト">
          <a:extLst>
            <a:ext uri="{FF2B5EF4-FFF2-40B4-BE49-F238E27FC236}">
              <a16:creationId xmlns:a16="http://schemas.microsoft.com/office/drawing/2014/main" id="{00000000-0008-0000-0F00-00007E000000}"/>
            </a:ext>
          </a:extLst>
        </xdr:cNvPr>
        <xdr:cNvSpPr txBox="1"/>
      </xdr:nvSpPr>
      <xdr:spPr>
        <a:xfrm>
          <a:off x="10515600"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119634</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9639300" y="67513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18542</xdr:rowOff>
    </xdr:from>
    <xdr:to>
      <xdr:col>46</xdr:col>
      <xdr:colOff>38100</xdr:colOff>
      <xdr:row>39</xdr:row>
      <xdr:rowOff>120142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8699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69342</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8750300" y="675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27686</xdr:rowOff>
    </xdr:from>
    <xdr:to>
      <xdr:col>36</xdr:col>
      <xdr:colOff>165100</xdr:colOff>
      <xdr:row>39</xdr:row>
      <xdr:rowOff>129286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6921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26687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63263</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102379</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35" name="n_4aveValue【図書館】&#10;一人当たり面積">
          <a:extLst>
            <a:ext uri="{FF2B5EF4-FFF2-40B4-BE49-F238E27FC236}">
              <a16:creationId xmlns:a16="http://schemas.microsoft.com/office/drawing/2014/main" id="{00000000-0008-0000-0F00-000087000000}"/>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36" name="n_1mainValue【図書館】&#10;一人当たり面積">
          <a:extLst>
            <a:ext uri="{FF2B5EF4-FFF2-40B4-BE49-F238E27FC236}">
              <a16:creationId xmlns:a16="http://schemas.microsoft.com/office/drawing/2014/main" id="{00000000-0008-0000-0F00-000088000000}"/>
            </a:ext>
          </a:extLst>
        </xdr:cNvPr>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136669</xdr:rowOff>
    </xdr:from>
    <xdr:ext cx="469744" cy="259045"/>
    <xdr:sp macro="" textlink="">
      <xdr:nvSpPr>
        <xdr:cNvPr id="137" name="n_2mainValue【図書館】&#10;一人当たり面積">
          <a:extLst>
            <a:ext uri="{FF2B5EF4-FFF2-40B4-BE49-F238E27FC236}">
              <a16:creationId xmlns:a16="http://schemas.microsoft.com/office/drawing/2014/main" id="{00000000-0008-0000-0F00-000089000000}"/>
            </a:ext>
          </a:extLst>
        </xdr:cNvPr>
        <xdr:cNvSpPr txBox="1"/>
      </xdr:nvSpPr>
      <xdr:spPr>
        <a:xfrm>
          <a:off x="8515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145813</xdr:rowOff>
    </xdr:from>
    <xdr:ext cx="469744" cy="259045"/>
    <xdr:sp macro="" textlink="">
      <xdr:nvSpPr>
        <xdr:cNvPr id="138" name="n_4mainValue【図書館】&#10;一人当たり面積">
          <a:extLst>
            <a:ext uri="{FF2B5EF4-FFF2-40B4-BE49-F238E27FC236}">
              <a16:creationId xmlns:a16="http://schemas.microsoft.com/office/drawing/2014/main" id="{00000000-0008-0000-0F00-00008A000000}"/>
            </a:ext>
          </a:extLst>
        </xdr:cNvPr>
        <xdr:cNvSpPr txBox="1"/>
      </xdr:nvSpPr>
      <xdr:spPr>
        <a:xfrm>
          <a:off x="6737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60</xdr:row>
      <xdr:rowOff>156210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3797300" y="10407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120015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2908300" y="10367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1922</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15892</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23512</xdr:rowOff>
    </xdr:from>
    <xdr:ext cx="405111" cy="259045"/>
    <xdr:sp macro="" textlink="">
      <xdr:nvSpPr>
        <xdr:cNvPr id="192" name="n_4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9" name="【体育館・プール】&#10;一人当たり面積最小値テキスト">
          <a:extLst>
            <a:ext uri="{FF2B5EF4-FFF2-40B4-BE49-F238E27FC236}">
              <a16:creationId xmlns:a16="http://schemas.microsoft.com/office/drawing/2014/main" id="{00000000-0008-0000-0F00-0000DB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21" name="【体育館・プール】&#10;一人当たり面積最大値テキスト">
          <a:extLst>
            <a:ext uri="{FF2B5EF4-FFF2-40B4-BE49-F238E27FC236}">
              <a16:creationId xmlns:a16="http://schemas.microsoft.com/office/drawing/2014/main" id="{00000000-0008-0000-0F00-0000DD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23" name="【体育館・プール】&#10;一人当たり面積平均値テキスト">
          <a:extLst>
            <a:ext uri="{FF2B5EF4-FFF2-40B4-BE49-F238E27FC236}">
              <a16:creationId xmlns:a16="http://schemas.microsoft.com/office/drawing/2014/main" id="{00000000-0008-0000-0F00-0000DF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xdr:rowOff>
    </xdr:from>
    <xdr:to>
      <xdr:col>50</xdr:col>
      <xdr:colOff>165100</xdr:colOff>
      <xdr:row>62</xdr:row>
      <xdr:rowOff>104140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958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37374</xdr:rowOff>
    </xdr:from>
    <xdr:to>
      <xdr:col>46</xdr:col>
      <xdr:colOff>38100</xdr:colOff>
      <xdr:row>62</xdr:row>
      <xdr:rowOff>138974</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699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54791</xdr:rowOff>
    </xdr:from>
    <xdr:to>
      <xdr:col>41</xdr:col>
      <xdr:colOff>101600</xdr:colOff>
      <xdr:row>62</xdr:row>
      <xdr:rowOff>156391</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7810500" y="1068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61323</xdr:rowOff>
    </xdr:from>
    <xdr:to>
      <xdr:col>36</xdr:col>
      <xdr:colOff>165100</xdr:colOff>
      <xdr:row>62</xdr:row>
      <xdr:rowOff>162923</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6921500" y="1069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33020</xdr:rowOff>
    </xdr:from>
    <xdr:to>
      <xdr:col>55</xdr:col>
      <xdr:colOff>50800</xdr:colOff>
      <xdr:row>60</xdr:row>
      <xdr:rowOff>134620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10426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55897</xdr:rowOff>
    </xdr:from>
    <xdr:ext cx="469744" cy="259045"/>
    <xdr:sp macro="" textlink="">
      <xdr:nvSpPr>
        <xdr:cNvPr id="235" name="【体育館・プール】&#10;一人当たり面積該当値テキスト">
          <a:extLst>
            <a:ext uri="{FF2B5EF4-FFF2-40B4-BE49-F238E27FC236}">
              <a16:creationId xmlns:a16="http://schemas.microsoft.com/office/drawing/2014/main" id="{00000000-0008-0000-0F00-0000EB000000}"/>
            </a:ext>
          </a:extLst>
        </xdr:cNvPr>
        <xdr:cNvSpPr txBox="1"/>
      </xdr:nvSpPr>
      <xdr:spPr>
        <a:xfrm>
          <a:off x="10515600"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163649</xdr:rowOff>
    </xdr:from>
    <xdr:to>
      <xdr:col>50</xdr:col>
      <xdr:colOff>165100</xdr:colOff>
      <xdr:row>61</xdr:row>
      <xdr:rowOff>93799</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95885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83820</xdr:rowOff>
    </xdr:from>
    <xdr:to>
      <xdr:col>55</xdr:col>
      <xdr:colOff>0</xdr:colOff>
      <xdr:row>61</xdr:row>
      <xdr:rowOff>42999</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9639300" y="1037082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171269</xdr:rowOff>
    </xdr:from>
    <xdr:to>
      <xdr:col>46</xdr:col>
      <xdr:colOff>38100</xdr:colOff>
      <xdr:row>61</xdr:row>
      <xdr:rowOff>101419</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869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42999</xdr:rowOff>
    </xdr:from>
    <xdr:to>
      <xdr:col>50</xdr:col>
      <xdr:colOff>114300</xdr:colOff>
      <xdr:row>61</xdr:row>
      <xdr:rowOff>50619</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8750300" y="105014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113030</xdr:rowOff>
    </xdr:from>
    <xdr:to>
      <xdr:col>36</xdr:col>
      <xdr:colOff>165100</xdr:colOff>
      <xdr:row>62</xdr:row>
      <xdr:rowOff>43180</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692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95267</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F00-0000F1000000}"/>
            </a:ext>
          </a:extLst>
        </xdr:cNvPr>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130101</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F00-0000F2000000}"/>
            </a:ext>
          </a:extLst>
        </xdr:cNvPr>
        <xdr:cNvSpPr txBox="1"/>
      </xdr:nvSpPr>
      <xdr:spPr>
        <a:xfrm>
          <a:off x="8515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1468</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F00-0000F3000000}"/>
            </a:ext>
          </a:extLst>
        </xdr:cNvPr>
        <xdr:cNvSpPr txBox="1"/>
      </xdr:nvSpPr>
      <xdr:spPr>
        <a:xfrm>
          <a:off x="7626427" y="104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154050</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F00-0000F4000000}"/>
            </a:ext>
          </a:extLst>
        </xdr:cNvPr>
        <xdr:cNvSpPr txBox="1"/>
      </xdr:nvSpPr>
      <xdr:spPr>
        <a:xfrm>
          <a:off x="6737427" y="107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110326</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F00-0000F5000000}"/>
            </a:ext>
          </a:extLst>
        </xdr:cNvPr>
        <xdr:cNvSpPr txBox="1"/>
      </xdr:nvSpPr>
      <xdr:spPr>
        <a:xfrm>
          <a:off x="9391727" y="1022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117946</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F00-0000F6000000}"/>
            </a:ext>
          </a:extLst>
        </xdr:cNvPr>
        <xdr:cNvSpPr txBox="1"/>
      </xdr:nvSpPr>
      <xdr:spPr>
        <a:xfrm>
          <a:off x="8515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59707</xdr:rowOff>
    </xdr:from>
    <xdr:ext cx="469744" cy="259045"/>
    <xdr:sp macro="" textlink="">
      <xdr:nvSpPr>
        <xdr:cNvPr id="247" name="n_4mainValue【体育館・プール】&#10;一人当たり面積">
          <a:extLst>
            <a:ext uri="{FF2B5EF4-FFF2-40B4-BE49-F238E27FC236}">
              <a16:creationId xmlns:a16="http://schemas.microsoft.com/office/drawing/2014/main" id="{00000000-0008-0000-0F00-0000F7000000}"/>
            </a:ext>
          </a:extLst>
        </xdr:cNvPr>
        <xdr:cNvSpPr txBox="1"/>
      </xdr:nvSpPr>
      <xdr:spPr>
        <a:xfrm>
          <a:off x="6737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76836</xdr:rowOff>
    </xdr:from>
    <xdr:to>
      <xdr:col>10</xdr:col>
      <xdr:colOff>165100</xdr:colOff>
      <xdr:row>82</xdr:row>
      <xdr:rowOff>6986</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125730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797300" y="14306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149225</xdr:rowOff>
    </xdr:from>
    <xdr:to>
      <xdr:col>15</xdr:col>
      <xdr:colOff>101600</xdr:colOff>
      <xdr:row>83</xdr:row>
      <xdr:rowOff>79375</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28575</xdr:rowOff>
    </xdr:from>
    <xdr:to>
      <xdr:col>19</xdr:col>
      <xdr:colOff>177800</xdr:colOff>
      <xdr:row>83</xdr:row>
      <xdr:rowOff>76200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25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141605</xdr:rowOff>
    </xdr:from>
    <xdr:to>
      <xdr:col>6</xdr:col>
      <xdr:colOff>38100</xdr:colOff>
      <xdr:row>82</xdr:row>
      <xdr:rowOff>71755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079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48277</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164482</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F00-00002A010000}"/>
            </a:ext>
          </a:extLst>
        </xdr:cNvPr>
        <xdr:cNvSpPr txBox="1"/>
      </xdr:nvSpPr>
      <xdr:spPr>
        <a:xfrm>
          <a:off x="927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299" name="n_1mainValue【福祉施設】&#10;有形固定資産減価償却率">
          <a:extLst>
            <a:ext uri="{FF2B5EF4-FFF2-40B4-BE49-F238E27FC236}">
              <a16:creationId xmlns:a16="http://schemas.microsoft.com/office/drawing/2014/main" id="{00000000-0008-0000-0F00-00002B010000}"/>
            </a:ext>
          </a:extLst>
        </xdr:cNvPr>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70502</xdr:rowOff>
    </xdr:from>
    <xdr:ext cx="405111" cy="259045"/>
    <xdr:sp macro="" textlink="">
      <xdr:nvSpPr>
        <xdr:cNvPr id="300" name="n_2mainValue【福祉施設】&#10;有形固定資産減価償却率">
          <a:extLst>
            <a:ext uri="{FF2B5EF4-FFF2-40B4-BE49-F238E27FC236}">
              <a16:creationId xmlns:a16="http://schemas.microsoft.com/office/drawing/2014/main" id="{00000000-0008-0000-0F00-00002C010000}"/>
            </a:ext>
          </a:extLst>
        </xdr:cNvPr>
        <xdr:cNvSpPr txBox="1"/>
      </xdr:nvSpPr>
      <xdr:spPr>
        <a:xfrm>
          <a:off x="2705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62882</xdr:rowOff>
    </xdr:from>
    <xdr:ext cx="405111" cy="259045"/>
    <xdr:sp macro="" textlink="">
      <xdr:nvSpPr>
        <xdr:cNvPr id="301" name="n_4mainValue【福祉施設】&#10;有形固定資産減価償却率">
          <a:extLst>
            <a:ext uri="{FF2B5EF4-FFF2-40B4-BE49-F238E27FC236}">
              <a16:creationId xmlns:a16="http://schemas.microsoft.com/office/drawing/2014/main" id="{00000000-0008-0000-0F00-00002D010000}"/>
            </a:ext>
          </a:extLst>
        </xdr:cNvPr>
        <xdr:cNvSpPr txBox="1"/>
      </xdr:nvSpPr>
      <xdr:spPr>
        <a:xfrm>
          <a:off x="927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24" name="【福祉施設】&#10;一人当たり面積最小値テキスト">
          <a:extLst>
            <a:ext uri="{FF2B5EF4-FFF2-40B4-BE49-F238E27FC236}">
              <a16:creationId xmlns:a16="http://schemas.microsoft.com/office/drawing/2014/main" id="{00000000-0008-0000-0F00-00004401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26" name="【福祉施設】&#10;一人当たり面積最大値テキスト">
          <a:extLst>
            <a:ext uri="{FF2B5EF4-FFF2-40B4-BE49-F238E27FC236}">
              <a16:creationId xmlns:a16="http://schemas.microsoft.com/office/drawing/2014/main" id="{00000000-0008-0000-0F00-00004601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28" name="【福祉施設】&#10;一人当たり面積平均値テキスト">
          <a:extLst>
            <a:ext uri="{FF2B5EF4-FFF2-40B4-BE49-F238E27FC236}">
              <a16:creationId xmlns:a16="http://schemas.microsoft.com/office/drawing/2014/main" id="{00000000-0008-0000-0F00-000048010000}"/>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28448</xdr:rowOff>
    </xdr:from>
    <xdr:to>
      <xdr:col>46</xdr:col>
      <xdr:colOff>38100</xdr:colOff>
      <xdr:row>83</xdr:row>
      <xdr:rowOff>130048</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8699500" y="1425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71882</xdr:rowOff>
    </xdr:from>
    <xdr:to>
      <xdr:col>41</xdr:col>
      <xdr:colOff>101600</xdr:colOff>
      <xdr:row>84</xdr:row>
      <xdr:rowOff>2032</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7810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81026</xdr:rowOff>
    </xdr:from>
    <xdr:to>
      <xdr:col>55</xdr:col>
      <xdr:colOff>50800</xdr:colOff>
      <xdr:row>81</xdr:row>
      <xdr:rowOff>11176</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04267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103903</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F00-000054010000}"/>
            </a:ext>
          </a:extLst>
        </xdr:cNvPr>
        <xdr:cNvSpPr txBox="1"/>
      </xdr:nvSpPr>
      <xdr:spPr>
        <a:xfrm>
          <a:off x="10515600" y="136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94742</xdr:rowOff>
    </xdr:from>
    <xdr:to>
      <xdr:col>50</xdr:col>
      <xdr:colOff>165100</xdr:colOff>
      <xdr:row>81</xdr:row>
      <xdr:rowOff>24892</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9588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131826</xdr:rowOff>
    </xdr:from>
    <xdr:to>
      <xdr:col>55</xdr:col>
      <xdr:colOff>0</xdr:colOff>
      <xdr:row>80</xdr:row>
      <xdr:rowOff>145542</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9639300" y="138478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108458</xdr:rowOff>
    </xdr:from>
    <xdr:to>
      <xdr:col>46</xdr:col>
      <xdr:colOff>38100</xdr:colOff>
      <xdr:row>81</xdr:row>
      <xdr:rowOff>38608</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8699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145542</xdr:rowOff>
    </xdr:from>
    <xdr:to>
      <xdr:col>50</xdr:col>
      <xdr:colOff>114300</xdr:colOff>
      <xdr:row>80</xdr:row>
      <xdr:rowOff>159258</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8750300" y="138615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42163</xdr:rowOff>
    </xdr:from>
    <xdr:to>
      <xdr:col>36</xdr:col>
      <xdr:colOff>165100</xdr:colOff>
      <xdr:row>81</xdr:row>
      <xdr:rowOff>143763</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6921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137177</xdr:rowOff>
    </xdr:from>
    <xdr:ext cx="469744" cy="259045"/>
    <xdr:sp macro="" textlink="">
      <xdr:nvSpPr>
        <xdr:cNvPr id="346" name="n_1aveValue【福祉施設】&#10;一人当たり面積">
          <a:extLst>
            <a:ext uri="{FF2B5EF4-FFF2-40B4-BE49-F238E27FC236}">
              <a16:creationId xmlns:a16="http://schemas.microsoft.com/office/drawing/2014/main" id="{00000000-0008-0000-0F00-00005A01000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121175</xdr:rowOff>
    </xdr:from>
    <xdr:ext cx="469744" cy="259045"/>
    <xdr:sp macro="" textlink="">
      <xdr:nvSpPr>
        <xdr:cNvPr id="347" name="n_2aveValue【福祉施設】&#10;一人当たり面積">
          <a:extLst>
            <a:ext uri="{FF2B5EF4-FFF2-40B4-BE49-F238E27FC236}">
              <a16:creationId xmlns:a16="http://schemas.microsoft.com/office/drawing/2014/main" id="{00000000-0008-0000-0F00-00005B010000}"/>
            </a:ext>
          </a:extLst>
        </xdr:cNvPr>
        <xdr:cNvSpPr txBox="1"/>
      </xdr:nvSpPr>
      <xdr:spPr>
        <a:xfrm>
          <a:off x="8515427" y="143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18559</xdr:rowOff>
    </xdr:from>
    <xdr:ext cx="469744" cy="259045"/>
    <xdr:sp macro="" textlink="">
      <xdr:nvSpPr>
        <xdr:cNvPr id="348" name="n_3aveValue【福祉施設】&#10;一人当たり面積">
          <a:extLst>
            <a:ext uri="{FF2B5EF4-FFF2-40B4-BE49-F238E27FC236}">
              <a16:creationId xmlns:a16="http://schemas.microsoft.com/office/drawing/2014/main" id="{00000000-0008-0000-0F00-00005C010000}"/>
            </a:ext>
          </a:extLst>
        </xdr:cNvPr>
        <xdr:cNvSpPr txBox="1"/>
      </xdr:nvSpPr>
      <xdr:spPr>
        <a:xfrm>
          <a:off x="7626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49" name="n_4aveValue【福祉施設】&#10;一人当たり面積">
          <a:extLst>
            <a:ext uri="{FF2B5EF4-FFF2-40B4-BE49-F238E27FC236}">
              <a16:creationId xmlns:a16="http://schemas.microsoft.com/office/drawing/2014/main" id="{00000000-0008-0000-0F00-00005D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41419</xdr:rowOff>
    </xdr:from>
    <xdr:ext cx="469744" cy="259045"/>
    <xdr:sp macro="" textlink="">
      <xdr:nvSpPr>
        <xdr:cNvPr id="350" name="n_1mainValue【福祉施設】&#10;一人当たり面積">
          <a:extLst>
            <a:ext uri="{FF2B5EF4-FFF2-40B4-BE49-F238E27FC236}">
              <a16:creationId xmlns:a16="http://schemas.microsoft.com/office/drawing/2014/main" id="{00000000-0008-0000-0F00-00005E010000}"/>
            </a:ext>
          </a:extLst>
        </xdr:cNvPr>
        <xdr:cNvSpPr txBox="1"/>
      </xdr:nvSpPr>
      <xdr:spPr>
        <a:xfrm>
          <a:off x="93917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55135</xdr:rowOff>
    </xdr:from>
    <xdr:ext cx="469744" cy="259045"/>
    <xdr:sp macro="" textlink="">
      <xdr:nvSpPr>
        <xdr:cNvPr id="351" name="n_2mainValue【福祉施設】&#10;一人当たり面積">
          <a:extLst>
            <a:ext uri="{FF2B5EF4-FFF2-40B4-BE49-F238E27FC236}">
              <a16:creationId xmlns:a16="http://schemas.microsoft.com/office/drawing/2014/main" id="{00000000-0008-0000-0F00-00005F010000}"/>
            </a:ext>
          </a:extLst>
        </xdr:cNvPr>
        <xdr:cNvSpPr txBox="1"/>
      </xdr:nvSpPr>
      <xdr:spPr>
        <a:xfrm>
          <a:off x="851542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160290</xdr:rowOff>
    </xdr:from>
    <xdr:ext cx="469744" cy="259045"/>
    <xdr:sp macro="" textlink="">
      <xdr:nvSpPr>
        <xdr:cNvPr id="352" name="n_4mainValue【福祉施設】&#10;一人当たり面積">
          <a:extLst>
            <a:ext uri="{FF2B5EF4-FFF2-40B4-BE49-F238E27FC236}">
              <a16:creationId xmlns:a16="http://schemas.microsoft.com/office/drawing/2014/main" id="{00000000-0008-0000-0F00-000060010000}"/>
            </a:ext>
          </a:extLst>
        </xdr:cNvPr>
        <xdr:cNvSpPr txBox="1"/>
      </xdr:nvSpPr>
      <xdr:spPr>
        <a:xfrm>
          <a:off x="67374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F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9" name="【市民会館】&#10;有形固定資産減価償却率最小値テキスト">
          <a:extLst>
            <a:ext uri="{FF2B5EF4-FFF2-40B4-BE49-F238E27FC236}">
              <a16:creationId xmlns:a16="http://schemas.microsoft.com/office/drawing/2014/main" id="{00000000-0008-0000-0F00-00007B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0000000-0008-0000-0F00-00007D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F00-00007F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4173</xdr:rowOff>
    </xdr:from>
    <xdr:to>
      <xdr:col>6</xdr:col>
      <xdr:colOff>38100</xdr:colOff>
      <xdr:row>104</xdr:row>
      <xdr:rowOff>105773</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079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00000000-0008-0000-0F00-00008B010000}"/>
            </a:ext>
          </a:extLst>
        </xdr:cNvPr>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3746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110489</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3797300" y="179086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165826</xdr:rowOff>
    </xdr:from>
    <xdr:to>
      <xdr:col>15</xdr:col>
      <xdr:colOff>101600</xdr:colOff>
      <xdr:row>104</xdr:row>
      <xdr:rowOff>95976</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2857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45176</xdr:rowOff>
    </xdr:from>
    <xdr:to>
      <xdr:col>19</xdr:col>
      <xdr:colOff>177800</xdr:colOff>
      <xdr:row>104</xdr:row>
      <xdr:rowOff>77832</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2908300" y="178759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115207</xdr:rowOff>
    </xdr:from>
    <xdr:to>
      <xdr:col>6</xdr:col>
      <xdr:colOff>38100</xdr:colOff>
      <xdr:row>104</xdr:row>
      <xdr:rowOff>45357</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079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129557</xdr:rowOff>
    </xdr:from>
    <xdr:ext cx="405111" cy="259045"/>
    <xdr:sp macro="" textlink="">
      <xdr:nvSpPr>
        <xdr:cNvPr id="401" name="n_1aveValue【市民会館】&#10;有形固定資産減価償却率">
          <a:extLst>
            <a:ext uri="{FF2B5EF4-FFF2-40B4-BE49-F238E27FC236}">
              <a16:creationId xmlns:a16="http://schemas.microsoft.com/office/drawing/2014/main" id="{00000000-0008-0000-0F00-000091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155683</xdr:rowOff>
    </xdr:from>
    <xdr:ext cx="405111" cy="259045"/>
    <xdr:sp macro="" textlink="">
      <xdr:nvSpPr>
        <xdr:cNvPr id="402" name="n_2aveValue【市民会館】&#10;有形固定資産減価償却率">
          <a:extLst>
            <a:ext uri="{FF2B5EF4-FFF2-40B4-BE49-F238E27FC236}">
              <a16:creationId xmlns:a16="http://schemas.microsoft.com/office/drawing/2014/main" id="{00000000-0008-0000-0F00-000092010000}"/>
            </a:ext>
          </a:extLst>
        </xdr:cNvPr>
        <xdr:cNvSpPr txBox="1"/>
      </xdr:nvSpPr>
      <xdr:spPr>
        <a:xfrm>
          <a:off x="2705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403" name="n_3aveValue【市民会館】&#10;有形固定資産減価償却率">
          <a:extLst>
            <a:ext uri="{FF2B5EF4-FFF2-40B4-BE49-F238E27FC236}">
              <a16:creationId xmlns:a16="http://schemas.microsoft.com/office/drawing/2014/main" id="{00000000-0008-0000-0F00-000093010000}"/>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96900</xdr:rowOff>
    </xdr:from>
    <xdr:ext cx="405111" cy="259045"/>
    <xdr:sp macro="" textlink="">
      <xdr:nvSpPr>
        <xdr:cNvPr id="404" name="n_4aveValue【市民会館】&#10;有形固定資産減価償却率">
          <a:extLst>
            <a:ext uri="{FF2B5EF4-FFF2-40B4-BE49-F238E27FC236}">
              <a16:creationId xmlns:a16="http://schemas.microsoft.com/office/drawing/2014/main" id="{00000000-0008-0000-0F00-000094010000}"/>
            </a:ext>
          </a:extLst>
        </xdr:cNvPr>
        <xdr:cNvSpPr txBox="1"/>
      </xdr:nvSpPr>
      <xdr:spPr>
        <a:xfrm>
          <a:off x="927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145159</xdr:rowOff>
    </xdr:from>
    <xdr:ext cx="405111" cy="259045"/>
    <xdr:sp macro="" textlink="">
      <xdr:nvSpPr>
        <xdr:cNvPr id="405" name="n_1mainValue【市民会館】&#10;有形固定資産減価償却率">
          <a:extLst>
            <a:ext uri="{FF2B5EF4-FFF2-40B4-BE49-F238E27FC236}">
              <a16:creationId xmlns:a16="http://schemas.microsoft.com/office/drawing/2014/main" id="{00000000-0008-0000-0F00-000095010000}"/>
            </a:ext>
          </a:extLst>
        </xdr:cNvPr>
        <xdr:cNvSpPr txBox="1"/>
      </xdr:nvSpPr>
      <xdr:spPr>
        <a:xfrm>
          <a:off x="3582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06" name="n_2mainValue【市民会館】&#10;有形固定資産減価償却率">
          <a:extLst>
            <a:ext uri="{FF2B5EF4-FFF2-40B4-BE49-F238E27FC236}">
              <a16:creationId xmlns:a16="http://schemas.microsoft.com/office/drawing/2014/main" id="{00000000-0008-0000-0F00-000096010000}"/>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407" name="n_4mainValue【市民会館】&#10;有形固定資産減価償却率">
          <a:extLst>
            <a:ext uri="{FF2B5EF4-FFF2-40B4-BE49-F238E27FC236}">
              <a16:creationId xmlns:a16="http://schemas.microsoft.com/office/drawing/2014/main" id="{00000000-0008-0000-0F00-000097010000}"/>
            </a:ext>
          </a:extLst>
        </xdr:cNvPr>
        <xdr:cNvSpPr txBox="1"/>
      </xdr:nvSpPr>
      <xdr:spPr>
        <a:xfrm>
          <a:off x="927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00000000-0008-0000-0F00-0000B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34" name="【市民会館】&#10;一人当たり面積最小値テキスト">
          <a:extLst>
            <a:ext uri="{FF2B5EF4-FFF2-40B4-BE49-F238E27FC236}">
              <a16:creationId xmlns:a16="http://schemas.microsoft.com/office/drawing/2014/main" id="{00000000-0008-0000-0F00-0000B2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36" name="【市民会館】&#10;一人当たり面積最大値テキスト">
          <a:extLst>
            <a:ext uri="{FF2B5EF4-FFF2-40B4-BE49-F238E27FC236}">
              <a16:creationId xmlns:a16="http://schemas.microsoft.com/office/drawing/2014/main" id="{00000000-0008-0000-0F00-0000B4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38" name="【市民会館】&#10;一人当たり面積平均値テキスト">
          <a:extLst>
            <a:ext uri="{FF2B5EF4-FFF2-40B4-BE49-F238E27FC236}">
              <a16:creationId xmlns:a16="http://schemas.microsoft.com/office/drawing/2014/main" id="{00000000-0008-0000-0F00-0000B6010000}"/>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151130</xdr:rowOff>
    </xdr:from>
    <xdr:to>
      <xdr:col>50</xdr:col>
      <xdr:colOff>165100</xdr:colOff>
      <xdr:row>107</xdr:row>
      <xdr:rowOff>81280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9588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154395</xdr:rowOff>
    </xdr:from>
    <xdr:to>
      <xdr:col>46</xdr:col>
      <xdr:colOff>38100</xdr:colOff>
      <xdr:row>107</xdr:row>
      <xdr:rowOff>84545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8699500" y="1832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167458</xdr:rowOff>
    </xdr:from>
    <xdr:to>
      <xdr:col>41</xdr:col>
      <xdr:colOff>101600</xdr:colOff>
      <xdr:row>107</xdr:row>
      <xdr:rowOff>97608</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78105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6921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121738</xdr:rowOff>
    </xdr:from>
    <xdr:to>
      <xdr:col>55</xdr:col>
      <xdr:colOff>50800</xdr:colOff>
      <xdr:row>107</xdr:row>
      <xdr:rowOff>51888</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0426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100165</xdr:rowOff>
    </xdr:from>
    <xdr:ext cx="469744" cy="259045"/>
    <xdr:sp macro="" textlink="">
      <xdr:nvSpPr>
        <xdr:cNvPr id="450" name="【市民会館】&#10;一人当たり面積該当値テキスト">
          <a:extLst>
            <a:ext uri="{FF2B5EF4-FFF2-40B4-BE49-F238E27FC236}">
              <a16:creationId xmlns:a16="http://schemas.microsoft.com/office/drawing/2014/main" id="{00000000-0008-0000-0F00-0000C2010000}"/>
            </a:ext>
          </a:extLst>
        </xdr:cNvPr>
        <xdr:cNvSpPr txBox="1"/>
      </xdr:nvSpPr>
      <xdr:spPr>
        <a:xfrm>
          <a:off x="10515600"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1088</xdr:rowOff>
    </xdr:from>
    <xdr:to>
      <xdr:col>55</xdr:col>
      <xdr:colOff>0</xdr:colOff>
      <xdr:row>107</xdr:row>
      <xdr:rowOff>5987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9639300" y="183462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131536</xdr:rowOff>
    </xdr:from>
    <xdr:to>
      <xdr:col>46</xdr:col>
      <xdr:colOff>38100</xdr:colOff>
      <xdr:row>107</xdr:row>
      <xdr:rowOff>61686</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8699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5987</xdr:rowOff>
    </xdr:from>
    <xdr:to>
      <xdr:col>50</xdr:col>
      <xdr:colOff>114300</xdr:colOff>
      <xdr:row>107</xdr:row>
      <xdr:rowOff>10886</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8750300" y="183511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147864</xdr:rowOff>
    </xdr:from>
    <xdr:to>
      <xdr:col>36</xdr:col>
      <xdr:colOff>165100</xdr:colOff>
      <xdr:row>105</xdr:row>
      <xdr:rowOff>78014</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692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72407</xdr:rowOff>
    </xdr:from>
    <xdr:ext cx="469744" cy="259045"/>
    <xdr:sp macro="" textlink="">
      <xdr:nvSpPr>
        <xdr:cNvPr id="456" name="n_1aveValue【市民会館】&#10;一人当たり面積">
          <a:extLst>
            <a:ext uri="{FF2B5EF4-FFF2-40B4-BE49-F238E27FC236}">
              <a16:creationId xmlns:a16="http://schemas.microsoft.com/office/drawing/2014/main" id="{00000000-0008-0000-0F00-0000C8010000}"/>
            </a:ext>
          </a:extLst>
        </xdr:cNvPr>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75672</xdr:rowOff>
    </xdr:from>
    <xdr:ext cx="469744" cy="259045"/>
    <xdr:sp macro="" textlink="">
      <xdr:nvSpPr>
        <xdr:cNvPr id="457" name="n_2aveValue【市民会館】&#10;一人当たり面積">
          <a:extLst>
            <a:ext uri="{FF2B5EF4-FFF2-40B4-BE49-F238E27FC236}">
              <a16:creationId xmlns:a16="http://schemas.microsoft.com/office/drawing/2014/main" id="{00000000-0008-0000-0F00-0000C9010000}"/>
            </a:ext>
          </a:extLst>
        </xdr:cNvPr>
        <xdr:cNvSpPr txBox="1"/>
      </xdr:nvSpPr>
      <xdr:spPr>
        <a:xfrm>
          <a:off x="85154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114135</xdr:rowOff>
    </xdr:from>
    <xdr:ext cx="469744" cy="259045"/>
    <xdr:sp macro="" textlink="">
      <xdr:nvSpPr>
        <xdr:cNvPr id="458" name="n_3aveValue【市民会館】&#10;一人当たり面積">
          <a:extLst>
            <a:ext uri="{FF2B5EF4-FFF2-40B4-BE49-F238E27FC236}">
              <a16:creationId xmlns:a16="http://schemas.microsoft.com/office/drawing/2014/main" id="{00000000-0008-0000-0F00-0000CA010000}"/>
            </a:ext>
          </a:extLst>
        </xdr:cNvPr>
        <xdr:cNvSpPr txBox="1"/>
      </xdr:nvSpPr>
      <xdr:spPr>
        <a:xfrm>
          <a:off x="7626427" y="1811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59" name="n_4aveValue【市民会館】&#10;一人当たり面積">
          <a:extLst>
            <a:ext uri="{FF2B5EF4-FFF2-40B4-BE49-F238E27FC236}">
              <a16:creationId xmlns:a16="http://schemas.microsoft.com/office/drawing/2014/main" id="{00000000-0008-0000-0F00-0000CB010000}"/>
            </a:ext>
          </a:extLst>
        </xdr:cNvPr>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73314</xdr:rowOff>
    </xdr:from>
    <xdr:ext cx="469744" cy="259045"/>
    <xdr:sp macro="" textlink="">
      <xdr:nvSpPr>
        <xdr:cNvPr id="460" name="n_1mainValue【市民会館】&#10;一人当たり面積">
          <a:extLst>
            <a:ext uri="{FF2B5EF4-FFF2-40B4-BE49-F238E27FC236}">
              <a16:creationId xmlns:a16="http://schemas.microsoft.com/office/drawing/2014/main" id="{00000000-0008-0000-0F00-0000CC010000}"/>
            </a:ext>
          </a:extLst>
        </xdr:cNvPr>
        <xdr:cNvSpPr txBox="1"/>
      </xdr:nvSpPr>
      <xdr:spPr>
        <a:xfrm>
          <a:off x="93917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78213</xdr:rowOff>
    </xdr:from>
    <xdr:ext cx="469744" cy="259045"/>
    <xdr:sp macro="" textlink="">
      <xdr:nvSpPr>
        <xdr:cNvPr id="461" name="n_2mainValue【市民会館】&#10;一人当たり面積">
          <a:extLst>
            <a:ext uri="{FF2B5EF4-FFF2-40B4-BE49-F238E27FC236}">
              <a16:creationId xmlns:a16="http://schemas.microsoft.com/office/drawing/2014/main" id="{00000000-0008-0000-0F00-0000CD010000}"/>
            </a:ext>
          </a:extLst>
        </xdr:cNvPr>
        <xdr:cNvSpPr txBox="1"/>
      </xdr:nvSpPr>
      <xdr:spPr>
        <a:xfrm>
          <a:off x="8515427" y="180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94541</xdr:rowOff>
    </xdr:from>
    <xdr:ext cx="469744" cy="259045"/>
    <xdr:sp macro="" textlink="">
      <xdr:nvSpPr>
        <xdr:cNvPr id="462" name="n_4mainValue【市民会館】&#10;一人当たり面積">
          <a:extLst>
            <a:ext uri="{FF2B5EF4-FFF2-40B4-BE49-F238E27FC236}">
              <a16:creationId xmlns:a16="http://schemas.microsoft.com/office/drawing/2014/main" id="{00000000-0008-0000-0F00-0000CE010000}"/>
            </a:ext>
          </a:extLst>
        </xdr:cNvPr>
        <xdr:cNvSpPr txBox="1"/>
      </xdr:nvSpPr>
      <xdr:spPr>
        <a:xfrm>
          <a:off x="6737427" y="1775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00000000-0008-0000-0F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04" name="【保健センター・保健所】&#10;有形固定資産減価償却率最小値テキスト">
          <a:extLst>
            <a:ext uri="{FF2B5EF4-FFF2-40B4-BE49-F238E27FC236}">
              <a16:creationId xmlns:a16="http://schemas.microsoft.com/office/drawing/2014/main" id="{00000000-0008-0000-0F00-0000F8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00000000-0008-0000-0F00-0000FA01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0000000-0008-0000-0F00-0000FC010000}"/>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153035</xdr:rowOff>
    </xdr:from>
    <xdr:to>
      <xdr:col>81</xdr:col>
      <xdr:colOff>101600</xdr:colOff>
      <xdr:row>59</xdr:row>
      <xdr:rowOff>83185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520" name="【保健センター・保健所】&#10;有形固定資産減価償却率該当値テキスト">
          <a:extLst>
            <a:ext uri="{FF2B5EF4-FFF2-40B4-BE49-F238E27FC236}">
              <a16:creationId xmlns:a16="http://schemas.microsoft.com/office/drawing/2014/main" id="{00000000-0008-0000-0F00-000008020000}"/>
            </a:ext>
          </a:extLst>
        </xdr:cNvPr>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40005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5481300" y="1027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454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160020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4592300" y="10224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99712</xdr:rowOff>
    </xdr:from>
    <xdr:ext cx="405111" cy="259045"/>
    <xdr:sp macro="" textlink="">
      <xdr:nvSpPr>
        <xdr:cNvPr id="526" name="n_1aveValue【保健センター・保健所】&#10;有形固定資産減価償却率">
          <a:extLst>
            <a:ext uri="{FF2B5EF4-FFF2-40B4-BE49-F238E27FC236}">
              <a16:creationId xmlns:a16="http://schemas.microsoft.com/office/drawing/2014/main" id="{00000000-0008-0000-0F00-00000E020000}"/>
            </a:ext>
          </a:extLst>
        </xdr:cNvPr>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27" name="n_2aveValue【保健センター・保健所】&#10;有形固定資産減価償却率">
          <a:extLst>
            <a:ext uri="{FF2B5EF4-FFF2-40B4-BE49-F238E27FC236}">
              <a16:creationId xmlns:a16="http://schemas.microsoft.com/office/drawing/2014/main" id="{00000000-0008-0000-0F00-00000F020000}"/>
            </a:ext>
          </a:extLst>
        </xdr:cNvPr>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28" name="n_3aveValue【保健センター・保健所】&#10;有形固定資産減価償却率">
          <a:extLst>
            <a:ext uri="{FF2B5EF4-FFF2-40B4-BE49-F238E27FC236}">
              <a16:creationId xmlns:a16="http://schemas.microsoft.com/office/drawing/2014/main" id="{00000000-0008-0000-0F00-000010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529" name="n_4aveValue【保健センター・保健所】&#10;有形固定資産減価償却率">
          <a:extLst>
            <a:ext uri="{FF2B5EF4-FFF2-40B4-BE49-F238E27FC236}">
              <a16:creationId xmlns:a16="http://schemas.microsoft.com/office/drawing/2014/main" id="{00000000-0008-0000-0F00-000011020000}"/>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530" name="n_1mainValue【保健センター・保健所】&#10;有形固定資産減価償却率">
          <a:extLst>
            <a:ext uri="{FF2B5EF4-FFF2-40B4-BE49-F238E27FC236}">
              <a16:creationId xmlns:a16="http://schemas.microsoft.com/office/drawing/2014/main" id="{00000000-0008-0000-0F00-000012020000}"/>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31" name="n_2mainValue【保健センター・保健所】&#10;有形固定資産減価償却率">
          <a:extLst>
            <a:ext uri="{FF2B5EF4-FFF2-40B4-BE49-F238E27FC236}">
              <a16:creationId xmlns:a16="http://schemas.microsoft.com/office/drawing/2014/main" id="{00000000-0008-0000-0F00-000013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532" name="n_4mainValue【保健センター・保健所】&#10;有形固定資産減価償却率">
          <a:extLst>
            <a:ext uri="{FF2B5EF4-FFF2-40B4-BE49-F238E27FC236}">
              <a16:creationId xmlns:a16="http://schemas.microsoft.com/office/drawing/2014/main" id="{00000000-0008-0000-0F00-000014020000}"/>
            </a:ext>
          </a:extLst>
        </xdr:cNvPr>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a:extLst>
            <a:ext uri="{FF2B5EF4-FFF2-40B4-BE49-F238E27FC236}">
              <a16:creationId xmlns:a16="http://schemas.microsoft.com/office/drawing/2014/main" id="{00000000-0008-0000-0F00-00002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57" name="【保健センター・保健所】&#10;一人当たり面積最小値テキスト">
          <a:extLst>
            <a:ext uri="{FF2B5EF4-FFF2-40B4-BE49-F238E27FC236}">
              <a16:creationId xmlns:a16="http://schemas.microsoft.com/office/drawing/2014/main" id="{00000000-0008-0000-0F00-00002D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59" name="【保健センター・保健所】&#10;一人当たり面積最大値テキスト">
          <a:extLst>
            <a:ext uri="{FF2B5EF4-FFF2-40B4-BE49-F238E27FC236}">
              <a16:creationId xmlns:a16="http://schemas.microsoft.com/office/drawing/2014/main" id="{00000000-0008-0000-0F00-00002F02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561" name="【保健センター・保健所】&#10;一人当たり面積平均値テキスト">
          <a:extLst>
            <a:ext uri="{FF2B5EF4-FFF2-40B4-BE49-F238E27FC236}">
              <a16:creationId xmlns:a16="http://schemas.microsoft.com/office/drawing/2014/main" id="{00000000-0008-0000-0F00-00003102000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73" name="【保健センター・保健所】&#10;一人当たり面積該当値テキスト">
          <a:extLst>
            <a:ext uri="{FF2B5EF4-FFF2-40B4-BE49-F238E27FC236}">
              <a16:creationId xmlns:a16="http://schemas.microsoft.com/office/drawing/2014/main" id="{00000000-0008-0000-0F00-00003D02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60960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20434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xdr:rowOff>
    </xdr:from>
    <xdr:to>
      <xdr:col>98</xdr:col>
      <xdr:colOff>38100</xdr:colOff>
      <xdr:row>63</xdr:row>
      <xdr:rowOff>115570</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8605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579" name="n_1aveValue【保健センター・保健所】&#10;一人当たり面積">
          <a:extLst>
            <a:ext uri="{FF2B5EF4-FFF2-40B4-BE49-F238E27FC236}">
              <a16:creationId xmlns:a16="http://schemas.microsoft.com/office/drawing/2014/main" id="{00000000-0008-0000-0F00-000043020000}"/>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80" name="n_2aveValue【保健センター・保健所】&#10;一人当たり面積">
          <a:extLst>
            <a:ext uri="{FF2B5EF4-FFF2-40B4-BE49-F238E27FC236}">
              <a16:creationId xmlns:a16="http://schemas.microsoft.com/office/drawing/2014/main" id="{00000000-0008-0000-0F00-000044020000}"/>
            </a:ext>
          </a:extLst>
        </xdr:cNvPr>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581" name="n_3aveValue【保健センター・保健所】&#10;一人当たり面積">
          <a:extLst>
            <a:ext uri="{FF2B5EF4-FFF2-40B4-BE49-F238E27FC236}">
              <a16:creationId xmlns:a16="http://schemas.microsoft.com/office/drawing/2014/main" id="{00000000-0008-0000-0F00-000045020000}"/>
            </a:ext>
          </a:extLst>
        </xdr:cNvPr>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582" name="n_4aveValue【保健センター・保健所】&#10;一人当たり面積">
          <a:extLst>
            <a:ext uri="{FF2B5EF4-FFF2-40B4-BE49-F238E27FC236}">
              <a16:creationId xmlns:a16="http://schemas.microsoft.com/office/drawing/2014/main" id="{00000000-0008-0000-0F00-000046020000}"/>
            </a:ext>
          </a:extLst>
        </xdr:cNvPr>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83" name="n_1mainValue【保健センター・保健所】&#10;一人当たり面積">
          <a:extLst>
            <a:ext uri="{FF2B5EF4-FFF2-40B4-BE49-F238E27FC236}">
              <a16:creationId xmlns:a16="http://schemas.microsoft.com/office/drawing/2014/main" id="{00000000-0008-0000-0F00-000047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584" name="n_2mainValue【保健センター・保健所】&#10;一人当たり面積">
          <a:extLst>
            <a:ext uri="{FF2B5EF4-FFF2-40B4-BE49-F238E27FC236}">
              <a16:creationId xmlns:a16="http://schemas.microsoft.com/office/drawing/2014/main" id="{00000000-0008-0000-0F00-000048020000}"/>
            </a:ext>
          </a:extLst>
        </xdr:cNvPr>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106697</xdr:rowOff>
    </xdr:from>
    <xdr:ext cx="469744" cy="259045"/>
    <xdr:sp macro="" textlink="">
      <xdr:nvSpPr>
        <xdr:cNvPr id="585" name="n_4mainValue【保健センター・保健所】&#10;一人当たり面積">
          <a:extLst>
            <a:ext uri="{FF2B5EF4-FFF2-40B4-BE49-F238E27FC236}">
              <a16:creationId xmlns:a16="http://schemas.microsoft.com/office/drawing/2014/main" id="{00000000-0008-0000-0F00-000049020000}"/>
            </a:ext>
          </a:extLst>
        </xdr:cNvPr>
        <xdr:cNvSpPr txBox="1"/>
      </xdr:nvSpPr>
      <xdr:spPr>
        <a:xfrm>
          <a:off x="18421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a:extLst>
            <a:ext uri="{FF2B5EF4-FFF2-40B4-BE49-F238E27FC236}">
              <a16:creationId xmlns:a16="http://schemas.microsoft.com/office/drawing/2014/main" id="{00000000-0008-0000-0F00-00006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1" name="【消防施設】&#10;有形固定資産減価償却率最小値テキスト">
          <a:extLst>
            <a:ext uri="{FF2B5EF4-FFF2-40B4-BE49-F238E27FC236}">
              <a16:creationId xmlns:a16="http://schemas.microsoft.com/office/drawing/2014/main" id="{00000000-0008-0000-0F00-000063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13" name="【消防施設】&#10;有形固定資産減価償却率最大値テキスト">
          <a:extLst>
            <a:ext uri="{FF2B5EF4-FFF2-40B4-BE49-F238E27FC236}">
              <a16:creationId xmlns:a16="http://schemas.microsoft.com/office/drawing/2014/main" id="{00000000-0008-0000-0F00-000065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15" name="【消防施設】&#10;有形固定資産減価償却率平均値テキスト">
          <a:extLst>
            <a:ext uri="{FF2B5EF4-FFF2-40B4-BE49-F238E27FC236}">
              <a16:creationId xmlns:a16="http://schemas.microsoft.com/office/drawing/2014/main" id="{00000000-0008-0000-0F00-000067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627" name="【消防施設】&#10;有形固定資産減価償却率該当値テキスト">
          <a:extLst>
            <a:ext uri="{FF2B5EF4-FFF2-40B4-BE49-F238E27FC236}">
              <a16:creationId xmlns:a16="http://schemas.microsoft.com/office/drawing/2014/main" id="{00000000-0008-0000-0F00-000073020000}"/>
            </a:ext>
          </a:extLst>
        </xdr:cNvPr>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90170</xdr:rowOff>
    </xdr:from>
    <xdr:to>
      <xdr:col>81</xdr:col>
      <xdr:colOff>101600</xdr:colOff>
      <xdr:row>80</xdr:row>
      <xdr:rowOff>20320</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140970</xdr:rowOff>
    </xdr:from>
    <xdr:to>
      <xdr:col>85</xdr:col>
      <xdr:colOff>127000</xdr:colOff>
      <xdr:row>80</xdr:row>
      <xdr:rowOff>26670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5481300" y="136855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454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140970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4592300" y="13628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38736</xdr:rowOff>
    </xdr:from>
    <xdr:to>
      <xdr:col>67</xdr:col>
      <xdr:colOff>101600</xdr:colOff>
      <xdr:row>79</xdr:row>
      <xdr:rowOff>140336</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2763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133366</xdr:rowOff>
    </xdr:from>
    <xdr:ext cx="405111" cy="259045"/>
    <xdr:sp macro="" textlink="">
      <xdr:nvSpPr>
        <xdr:cNvPr id="633" name="n_1aveValue【消防施設】&#10;有形固定資産減価償却率">
          <a:extLst>
            <a:ext uri="{FF2B5EF4-FFF2-40B4-BE49-F238E27FC236}">
              <a16:creationId xmlns:a16="http://schemas.microsoft.com/office/drawing/2014/main" id="{00000000-0008-0000-0F00-000079020000}"/>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634" name="n_2aveValue【消防施設】&#10;有形固定資産減価償却率">
          <a:extLst>
            <a:ext uri="{FF2B5EF4-FFF2-40B4-BE49-F238E27FC236}">
              <a16:creationId xmlns:a16="http://schemas.microsoft.com/office/drawing/2014/main" id="{00000000-0008-0000-0F00-00007A020000}"/>
            </a:ext>
          </a:extLst>
        </xdr:cNvPr>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635" name="n_3aveValue【消防施設】&#10;有形固定資産減価償却率">
          <a:extLst>
            <a:ext uri="{FF2B5EF4-FFF2-40B4-BE49-F238E27FC236}">
              <a16:creationId xmlns:a16="http://schemas.microsoft.com/office/drawing/2014/main" id="{00000000-0008-0000-0F00-00007B020000}"/>
            </a:ext>
          </a:extLst>
        </xdr:cNvPr>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636" name="n_4aveValue【消防施設】&#10;有形固定資産減価償却率">
          <a:extLst>
            <a:ext uri="{FF2B5EF4-FFF2-40B4-BE49-F238E27FC236}">
              <a16:creationId xmlns:a16="http://schemas.microsoft.com/office/drawing/2014/main" id="{00000000-0008-0000-0F00-00007C020000}"/>
            </a:ext>
          </a:extLst>
        </xdr:cNvPr>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36847</xdr:rowOff>
    </xdr:from>
    <xdr:ext cx="405111" cy="259045"/>
    <xdr:sp macro="" textlink="">
      <xdr:nvSpPr>
        <xdr:cNvPr id="637" name="n_1mainValue【消防施設】&#10;有形固定資産減価償却率">
          <a:extLst>
            <a:ext uri="{FF2B5EF4-FFF2-40B4-BE49-F238E27FC236}">
              <a16:creationId xmlns:a16="http://schemas.microsoft.com/office/drawing/2014/main" id="{00000000-0008-0000-0F00-00007D020000}"/>
            </a:ext>
          </a:extLst>
        </xdr:cNvPr>
        <xdr:cNvSpPr txBox="1"/>
      </xdr:nvSpPr>
      <xdr:spPr>
        <a:xfrm>
          <a:off x="15266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638" name="n_2mainValue【消防施設】&#10;有形固定資産減価償却率">
          <a:extLst>
            <a:ext uri="{FF2B5EF4-FFF2-40B4-BE49-F238E27FC236}">
              <a16:creationId xmlns:a16="http://schemas.microsoft.com/office/drawing/2014/main" id="{00000000-0008-0000-0F00-00007E020000}"/>
            </a:ext>
          </a:extLst>
        </xdr:cNvPr>
        <xdr:cNvSpPr txBox="1"/>
      </xdr:nvSpPr>
      <xdr:spPr>
        <a:xfrm>
          <a:off x="14389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156863</xdr:rowOff>
    </xdr:from>
    <xdr:ext cx="405111" cy="259045"/>
    <xdr:sp macro="" textlink="">
      <xdr:nvSpPr>
        <xdr:cNvPr id="639" name="n_4mainValue【消防施設】&#10;有形固定資産減価償却率">
          <a:extLst>
            <a:ext uri="{FF2B5EF4-FFF2-40B4-BE49-F238E27FC236}">
              <a16:creationId xmlns:a16="http://schemas.microsoft.com/office/drawing/2014/main" id="{00000000-0008-0000-0F00-00007F020000}"/>
            </a:ext>
          </a:extLst>
        </xdr:cNvPr>
        <xdr:cNvSpPr txBox="1"/>
      </xdr:nvSpPr>
      <xdr:spPr>
        <a:xfrm>
          <a:off x="12611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00000000-0008-0000-0F00-00009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2" name="【消防施設】&#10;一人当たり面積最小値テキスト">
          <a:extLst>
            <a:ext uri="{FF2B5EF4-FFF2-40B4-BE49-F238E27FC236}">
              <a16:creationId xmlns:a16="http://schemas.microsoft.com/office/drawing/2014/main" id="{00000000-0008-0000-0F00-000096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64" name="【消防施設】&#10;一人当たり面積最大値テキスト">
          <a:extLst>
            <a:ext uri="{FF2B5EF4-FFF2-40B4-BE49-F238E27FC236}">
              <a16:creationId xmlns:a16="http://schemas.microsoft.com/office/drawing/2014/main" id="{00000000-0008-0000-0F00-000098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666" name="【消防施設】&#10;一人当たり面積平均値テキスト">
          <a:extLst>
            <a:ext uri="{FF2B5EF4-FFF2-40B4-BE49-F238E27FC236}">
              <a16:creationId xmlns:a16="http://schemas.microsoft.com/office/drawing/2014/main" id="{00000000-0008-0000-0F00-00009A020000}"/>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78739</xdr:rowOff>
    </xdr:from>
    <xdr:to>
      <xdr:col>112</xdr:col>
      <xdr:colOff>38100</xdr:colOff>
      <xdr:row>84</xdr:row>
      <xdr:rowOff>8889</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21272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85598</xdr:rowOff>
    </xdr:from>
    <xdr:to>
      <xdr:col>107</xdr:col>
      <xdr:colOff>101600</xdr:colOff>
      <xdr:row>84</xdr:row>
      <xdr:rowOff>15748</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20383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76454</xdr:rowOff>
    </xdr:from>
    <xdr:to>
      <xdr:col>98</xdr:col>
      <xdr:colOff>38100</xdr:colOff>
      <xdr:row>84</xdr:row>
      <xdr:rowOff>6604</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8605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678" name="【消防施設】&#10;一人当たり面積該当値テキスト">
          <a:extLst>
            <a:ext uri="{FF2B5EF4-FFF2-40B4-BE49-F238E27FC236}">
              <a16:creationId xmlns:a16="http://schemas.microsoft.com/office/drawing/2014/main" id="{00000000-0008-0000-0F00-0000A6020000}"/>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167894</xdr:rowOff>
    </xdr:from>
    <xdr:to>
      <xdr:col>112</xdr:col>
      <xdr:colOff>38100</xdr:colOff>
      <xdr:row>85</xdr:row>
      <xdr:rowOff>98044</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21272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47244</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21323300" y="1461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47244</xdr:rowOff>
    </xdr:from>
    <xdr:to>
      <xdr:col>111</xdr:col>
      <xdr:colOff>177800</xdr:colOff>
      <xdr:row>85</xdr:row>
      <xdr:rowOff>49530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0434300" y="1462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25416</xdr:rowOff>
    </xdr:from>
    <xdr:ext cx="469744" cy="259045"/>
    <xdr:sp macro="" textlink="">
      <xdr:nvSpPr>
        <xdr:cNvPr id="684" name="n_1aveValue【消防施設】&#10;一人当たり面積">
          <a:extLst>
            <a:ext uri="{FF2B5EF4-FFF2-40B4-BE49-F238E27FC236}">
              <a16:creationId xmlns:a16="http://schemas.microsoft.com/office/drawing/2014/main" id="{00000000-0008-0000-0F00-0000AC020000}"/>
            </a:ext>
          </a:extLst>
        </xdr:cNvPr>
        <xdr:cNvSpPr txBox="1"/>
      </xdr:nvSpPr>
      <xdr:spPr>
        <a:xfrm>
          <a:off x="21075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85" name="n_2aveValue【消防施設】&#10;一人当たり面積">
          <a:extLst>
            <a:ext uri="{FF2B5EF4-FFF2-40B4-BE49-F238E27FC236}">
              <a16:creationId xmlns:a16="http://schemas.microsoft.com/office/drawing/2014/main" id="{00000000-0008-0000-0F00-0000AD020000}"/>
            </a:ext>
          </a:extLst>
        </xdr:cNvPr>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86" name="n_3aveValue【消防施設】&#10;一人当たり面積">
          <a:extLst>
            <a:ext uri="{FF2B5EF4-FFF2-40B4-BE49-F238E27FC236}">
              <a16:creationId xmlns:a16="http://schemas.microsoft.com/office/drawing/2014/main" id="{00000000-0008-0000-0F00-0000AE020000}"/>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687" name="n_4aveValue【消防施設】&#10;一人当たり面積">
          <a:extLst>
            <a:ext uri="{FF2B5EF4-FFF2-40B4-BE49-F238E27FC236}">
              <a16:creationId xmlns:a16="http://schemas.microsoft.com/office/drawing/2014/main" id="{00000000-0008-0000-0F00-0000AF020000}"/>
            </a:ext>
          </a:extLst>
        </xdr:cNvPr>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89171</xdr:rowOff>
    </xdr:from>
    <xdr:ext cx="469744" cy="259045"/>
    <xdr:sp macro="" textlink="">
      <xdr:nvSpPr>
        <xdr:cNvPr id="688" name="n_1mainValue【消防施設】&#10;一人当たり面積">
          <a:extLst>
            <a:ext uri="{FF2B5EF4-FFF2-40B4-BE49-F238E27FC236}">
              <a16:creationId xmlns:a16="http://schemas.microsoft.com/office/drawing/2014/main" id="{00000000-0008-0000-0F00-0000B0020000}"/>
            </a:ext>
          </a:extLst>
        </xdr:cNvPr>
        <xdr:cNvSpPr txBox="1"/>
      </xdr:nvSpPr>
      <xdr:spPr>
        <a:xfrm>
          <a:off x="21075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89" name="n_2mainValue【消防施設】&#10;一人当たり面積">
          <a:extLst>
            <a:ext uri="{FF2B5EF4-FFF2-40B4-BE49-F238E27FC236}">
              <a16:creationId xmlns:a16="http://schemas.microsoft.com/office/drawing/2014/main" id="{00000000-0008-0000-0F00-0000B1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690" name="n_4mainValue【消防施設】&#10;一人当たり面積">
          <a:extLst>
            <a:ext uri="{FF2B5EF4-FFF2-40B4-BE49-F238E27FC236}">
              <a16:creationId xmlns:a16="http://schemas.microsoft.com/office/drawing/2014/main" id="{00000000-0008-0000-0F00-0000B2020000}"/>
            </a:ext>
          </a:extLst>
        </xdr:cNvPr>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id="{00000000-0008-0000-0F00-0000C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17" name="【庁舎】&#10;有形固定資産減価償却率最小値テキスト">
          <a:extLst>
            <a:ext uri="{FF2B5EF4-FFF2-40B4-BE49-F238E27FC236}">
              <a16:creationId xmlns:a16="http://schemas.microsoft.com/office/drawing/2014/main" id="{00000000-0008-0000-0F00-0000CD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19" name="【庁舎】&#10;有形固定資産減価償却率最大値テキスト">
          <a:extLst>
            <a:ext uri="{FF2B5EF4-FFF2-40B4-BE49-F238E27FC236}">
              <a16:creationId xmlns:a16="http://schemas.microsoft.com/office/drawing/2014/main" id="{00000000-0008-0000-0F00-0000CF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21" name="【庁舎】&#10;有形固定資産減価償却率平均値テキスト">
          <a:extLst>
            <a:ext uri="{FF2B5EF4-FFF2-40B4-BE49-F238E27FC236}">
              <a16:creationId xmlns:a16="http://schemas.microsoft.com/office/drawing/2014/main" id="{00000000-0008-0000-0F00-0000D102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6268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733" name="【庁舎】&#10;有形固定資産減価償却率該当値テキスト">
          <a:extLst>
            <a:ext uri="{FF2B5EF4-FFF2-40B4-BE49-F238E27FC236}">
              <a16:creationId xmlns:a16="http://schemas.microsoft.com/office/drawing/2014/main" id="{00000000-0008-0000-0F00-0000DD020000}"/>
            </a:ext>
          </a:extLst>
        </xdr:cNvPr>
        <xdr:cNvSpPr txBox="1"/>
      </xdr:nvSpPr>
      <xdr:spPr>
        <a:xfrm>
          <a:off x="16357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5430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106</xdr:row>
      <xdr:rowOff>1088</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5481300" y="181486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107</xdr:row>
      <xdr:rowOff>69669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4592300" y="18148663"/>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276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159856</xdr:rowOff>
    </xdr:from>
    <xdr:ext cx="405111" cy="259045"/>
    <xdr:sp macro="" textlink="">
      <xdr:nvSpPr>
        <xdr:cNvPr id="739" name="n_1aveValue【庁舎】&#10;有形固定資産減価償却率">
          <a:extLst>
            <a:ext uri="{FF2B5EF4-FFF2-40B4-BE49-F238E27FC236}">
              <a16:creationId xmlns:a16="http://schemas.microsoft.com/office/drawing/2014/main" id="{00000000-0008-0000-0F00-0000E3020000}"/>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40" name="n_2aveValue【庁舎】&#10;有形固定資産減価償却率">
          <a:extLst>
            <a:ext uri="{FF2B5EF4-FFF2-40B4-BE49-F238E27FC236}">
              <a16:creationId xmlns:a16="http://schemas.microsoft.com/office/drawing/2014/main" id="{00000000-0008-0000-0F00-0000E4020000}"/>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41" name="n_3aveValue【庁舎】&#10;有形固定資産減価償却率">
          <a:extLst>
            <a:ext uri="{FF2B5EF4-FFF2-40B4-BE49-F238E27FC236}">
              <a16:creationId xmlns:a16="http://schemas.microsoft.com/office/drawing/2014/main" id="{00000000-0008-0000-0F00-0000E5020000}"/>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42" name="n_4aveValue【庁舎】&#10;有形固定資産減価償却率">
          <a:extLst>
            <a:ext uri="{FF2B5EF4-FFF2-40B4-BE49-F238E27FC236}">
              <a16:creationId xmlns:a16="http://schemas.microsoft.com/office/drawing/2014/main" id="{00000000-0008-0000-0F00-0000E602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16890</xdr:rowOff>
    </xdr:from>
    <xdr:ext cx="405111" cy="259045"/>
    <xdr:sp macro="" textlink="">
      <xdr:nvSpPr>
        <xdr:cNvPr id="743" name="n_1mainValue【庁舎】&#10;有形固定資産減価償却率">
          <a:extLst>
            <a:ext uri="{FF2B5EF4-FFF2-40B4-BE49-F238E27FC236}">
              <a16:creationId xmlns:a16="http://schemas.microsoft.com/office/drawing/2014/main" id="{00000000-0008-0000-0F00-0000E7020000}"/>
            </a:ext>
          </a:extLst>
        </xdr:cNvPr>
        <xdr:cNvSpPr txBox="1"/>
      </xdr:nvSpPr>
      <xdr:spPr>
        <a:xfrm>
          <a:off x="15266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744" name="n_2mainValue【庁舎】&#10;有形固定資産減価償却率">
          <a:extLst>
            <a:ext uri="{FF2B5EF4-FFF2-40B4-BE49-F238E27FC236}">
              <a16:creationId xmlns:a16="http://schemas.microsoft.com/office/drawing/2014/main" id="{00000000-0008-0000-0F00-0000E8020000}"/>
            </a:ext>
          </a:extLst>
        </xdr:cNvPr>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745" name="n_4mainValue【庁舎】&#10;有形固定資産減価償却率">
          <a:extLst>
            <a:ext uri="{FF2B5EF4-FFF2-40B4-BE49-F238E27FC236}">
              <a16:creationId xmlns:a16="http://schemas.microsoft.com/office/drawing/2014/main" id="{00000000-0008-0000-0F00-0000E9020000}"/>
            </a:ext>
          </a:extLst>
        </xdr:cNvPr>
        <xdr:cNvSpPr txBox="1"/>
      </xdr:nvSpPr>
      <xdr:spPr>
        <a:xfrm>
          <a:off x="12611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a:extLst>
            <a:ext uri="{FF2B5EF4-FFF2-40B4-BE49-F238E27FC236}">
              <a16:creationId xmlns:a16="http://schemas.microsoft.com/office/drawing/2014/main" id="{00000000-0008-0000-0F00-00000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72" name="【庁舎】&#10;一人当たり面積最小値テキスト">
          <a:extLst>
            <a:ext uri="{FF2B5EF4-FFF2-40B4-BE49-F238E27FC236}">
              <a16:creationId xmlns:a16="http://schemas.microsoft.com/office/drawing/2014/main" id="{00000000-0008-0000-0F00-000004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74" name="【庁舎】&#10;一人当たり面積最大値テキスト">
          <a:extLst>
            <a:ext uri="{FF2B5EF4-FFF2-40B4-BE49-F238E27FC236}">
              <a16:creationId xmlns:a16="http://schemas.microsoft.com/office/drawing/2014/main" id="{00000000-0008-0000-0F00-000006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776" name="【庁舎】&#10;一人当たり面積平均値テキスト">
          <a:extLst>
            <a:ext uri="{FF2B5EF4-FFF2-40B4-BE49-F238E27FC236}">
              <a16:creationId xmlns:a16="http://schemas.microsoft.com/office/drawing/2014/main" id="{00000000-0008-0000-0F00-00000803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138084</xdr:rowOff>
    </xdr:from>
    <xdr:ext cx="469744" cy="259045"/>
    <xdr:sp macro="" textlink="">
      <xdr:nvSpPr>
        <xdr:cNvPr id="788" name="【庁舎】&#10;一人当たり面積該当値テキスト">
          <a:extLst>
            <a:ext uri="{FF2B5EF4-FFF2-40B4-BE49-F238E27FC236}">
              <a16:creationId xmlns:a16="http://schemas.microsoft.com/office/drawing/2014/main" id="{00000000-0008-0000-0F00-000014030000}"/>
            </a:ext>
          </a:extLst>
        </xdr:cNvPr>
        <xdr:cNvSpPr txBox="1"/>
      </xdr:nvSpPr>
      <xdr:spPr>
        <a:xfrm>
          <a:off x="22199600"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66402</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21323300" y="1816825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72934</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20434300" y="1824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61323</xdr:rowOff>
    </xdr:from>
    <xdr:to>
      <xdr:col>98</xdr:col>
      <xdr:colOff>38100</xdr:colOff>
      <xdr:row>104</xdr:row>
      <xdr:rowOff>162923</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8605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19429</xdr:rowOff>
    </xdr:from>
    <xdr:ext cx="469744" cy="259045"/>
    <xdr:sp macro="" textlink="">
      <xdr:nvSpPr>
        <xdr:cNvPr id="794" name="n_1aveValue【庁舎】&#10;一人当たり面積">
          <a:extLst>
            <a:ext uri="{FF2B5EF4-FFF2-40B4-BE49-F238E27FC236}">
              <a16:creationId xmlns:a16="http://schemas.microsoft.com/office/drawing/2014/main" id="{00000000-0008-0000-0F00-00001A030000}"/>
            </a:ext>
          </a:extLst>
        </xdr:cNvPr>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73314</xdr:rowOff>
    </xdr:from>
    <xdr:ext cx="469744" cy="259045"/>
    <xdr:sp macro="" textlink="">
      <xdr:nvSpPr>
        <xdr:cNvPr id="795" name="n_2aveValue【庁舎】&#10;一人当たり面積">
          <a:extLst>
            <a:ext uri="{FF2B5EF4-FFF2-40B4-BE49-F238E27FC236}">
              <a16:creationId xmlns:a16="http://schemas.microsoft.com/office/drawing/2014/main" id="{00000000-0008-0000-0F00-00001B030000}"/>
            </a:ext>
          </a:extLst>
        </xdr:cNvPr>
        <xdr:cNvSpPr txBox="1"/>
      </xdr:nvSpPr>
      <xdr:spPr>
        <a:xfrm>
          <a:off x="201994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796" name="n_3aveValue【庁舎】&#10;一人当たり面積">
          <a:extLst>
            <a:ext uri="{FF2B5EF4-FFF2-40B4-BE49-F238E27FC236}">
              <a16:creationId xmlns:a16="http://schemas.microsoft.com/office/drawing/2014/main" id="{00000000-0008-0000-0F00-00001C030000}"/>
            </a:ext>
          </a:extLst>
        </xdr:cNvPr>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31585</xdr:rowOff>
    </xdr:from>
    <xdr:ext cx="469744" cy="259045"/>
    <xdr:sp macro="" textlink="">
      <xdr:nvSpPr>
        <xdr:cNvPr id="797" name="n_4aveValue【庁舎】&#10;一人当たり面積">
          <a:extLst>
            <a:ext uri="{FF2B5EF4-FFF2-40B4-BE49-F238E27FC236}">
              <a16:creationId xmlns:a16="http://schemas.microsoft.com/office/drawing/2014/main" id="{00000000-0008-0000-0F00-00001D030000}"/>
            </a:ext>
          </a:extLst>
        </xdr:cNvPr>
        <xdr:cNvSpPr txBox="1"/>
      </xdr:nvSpPr>
      <xdr:spPr>
        <a:xfrm>
          <a:off x="18421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108329</xdr:rowOff>
    </xdr:from>
    <xdr:ext cx="469744" cy="259045"/>
    <xdr:sp macro="" textlink="">
      <xdr:nvSpPr>
        <xdr:cNvPr id="798" name="n_1mainValue【庁舎】&#10;一人当たり面積">
          <a:extLst>
            <a:ext uri="{FF2B5EF4-FFF2-40B4-BE49-F238E27FC236}">
              <a16:creationId xmlns:a16="http://schemas.microsoft.com/office/drawing/2014/main" id="{00000000-0008-0000-0F00-00001E030000}"/>
            </a:ext>
          </a:extLst>
        </xdr:cNvPr>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114861</xdr:rowOff>
    </xdr:from>
    <xdr:ext cx="469744" cy="259045"/>
    <xdr:sp macro="" textlink="">
      <xdr:nvSpPr>
        <xdr:cNvPr id="799" name="n_2mainValue【庁舎】&#10;一人当たり面積">
          <a:extLst>
            <a:ext uri="{FF2B5EF4-FFF2-40B4-BE49-F238E27FC236}">
              <a16:creationId xmlns:a16="http://schemas.microsoft.com/office/drawing/2014/main" id="{00000000-0008-0000-0F00-00001F030000}"/>
            </a:ext>
          </a:extLst>
        </xdr:cNvPr>
        <xdr:cNvSpPr txBox="1"/>
      </xdr:nvSpPr>
      <xdr:spPr>
        <a:xfrm>
          <a:off x="20199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8000</xdr:rowOff>
    </xdr:from>
    <xdr:ext cx="469744" cy="259045"/>
    <xdr:sp macro="" textlink="">
      <xdr:nvSpPr>
        <xdr:cNvPr id="800" name="n_4mainValue【庁舎】&#10;一人当たり面積">
          <a:extLst>
            <a:ext uri="{FF2B5EF4-FFF2-40B4-BE49-F238E27FC236}">
              <a16:creationId xmlns:a16="http://schemas.microsoft.com/office/drawing/2014/main" id="{00000000-0008-0000-0F00-000020030000}"/>
            </a:ext>
          </a:extLst>
        </xdr:cNvPr>
        <xdr:cNvSpPr txBox="1"/>
      </xdr:nvSpPr>
      <xdr:spPr>
        <a:xfrm>
          <a:off x="18421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消防施設は、消防団施設の半数を新築建て替えしたため、低い水準となっているものの、その他の施設については、類似団体平均値並又は高い水準となっており、これらの施設についても老朽化対策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その内、庁舎施設については、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年度に旧学校施設を改修整備した実績はあるが、一方で、旧庁舎施設が、手つかずのまま残っており、今後の対応が必要である。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また、福祉施設については、老朽化が進むとともに一人当たり面積が他団体に比べ過大となっているため、全体の事業規模の見直しを含めた老朽化対策の検討に努める。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施設についても一人当たり面積が高い水準にあるものの、職員を常駐せず使用申込があったときのみ開放する運営方法に留めている施設も多く、施設数の割に運営費は抑制できており、現状における町財政の圧迫度合は低い。一定規模の老朽化対策を行いながらも、大型改修の必要性が迫った時には、施設規模を含めた慎重な判断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17,188
89.45
11,486,833
10,853,884
583,903
6,888,742
11,883,171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少子高齢化による人口の減少、基幹産業である繊維産業の不振等により、自主財源である税収が少なく、財政基盤が弱いため、</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類似団体平均を大幅に下回っている。引き続き、子育て世帯への支援強化や移住定住施策の拡充、また企業誘致等により地域の活性化を図るとともに、魅力ある地場産品の開発を行うことで、ふるさと納税をはじめとした自主財源の増収を図り、健全な財政基盤の確立を進め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54504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5882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54504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882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3704</xdr:rowOff>
    </xdr:from>
    <xdr:to>
      <xdr:col>15</xdr:col>
      <xdr:colOff>133350</xdr:colOff>
      <xdr:row>44</xdr:row>
      <xdr:rowOff>105304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90081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年度は普通交付税や地方消費税交付金等の伸びにより、経常一般財源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が増加したことから、前年度より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数値が減少した。但し、人件費や扶助費等の義務的経費も増加していることから、引続き、事務事業の廃止を含めた優先度、必要性、事業効果の再点検等を積極的に進めるほか、公共投資事業の圧縮による公債費の抑制を進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65</xdr:row>
      <xdr:rowOff>169545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189123"/>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65</xdr:row>
      <xdr:rowOff>169545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2655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121285</xdr:rowOff>
    </xdr:from>
    <xdr:to>
      <xdr:col>15</xdr:col>
      <xdr:colOff>82550</xdr:colOff>
      <xdr:row>66</xdr:row>
      <xdr:rowOff>46355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26553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46355</xdr:rowOff>
    </xdr:from>
    <xdr:to>
      <xdr:col>11</xdr:col>
      <xdr:colOff>31750</xdr:colOff>
      <xdr:row>66</xdr:row>
      <xdr:rowOff>46355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36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21396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5308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118745</xdr:rowOff>
    </xdr:from>
    <xdr:to>
      <xdr:col>19</xdr:col>
      <xdr:colOff>184150</xdr:colOff>
      <xdr:row>66</xdr:row>
      <xdr:rowOff>48895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33672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70485</xdr:rowOff>
    </xdr:from>
    <xdr:to>
      <xdr:col>15</xdr:col>
      <xdr:colOff>133350</xdr:colOff>
      <xdr:row>66</xdr:row>
      <xdr:rowOff>635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156862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167005</xdr:rowOff>
    </xdr:from>
    <xdr:to>
      <xdr:col>7</xdr:col>
      <xdr:colOff>31750</xdr:colOff>
      <xdr:row>66</xdr:row>
      <xdr:rowOff>97155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81932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会計年度任用職員の人員増加及び再任用職員の増加による平均給与の増加等により、人件費が増加した一方、小中学校の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台端末整備の完了等により物件費が減少したことで、前年度比同水準となった。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今後も体育施設や町営住宅等の統廃合や一部民営化等を進めることで、経費削減を図る。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93867</xdr:rowOff>
    </xdr:from>
    <xdr:to>
      <xdr:col>23</xdr:col>
      <xdr:colOff>133350</xdr:colOff>
      <xdr:row>84</xdr:row>
      <xdr:rowOff>97881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95667"/>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121889</xdr:rowOff>
    </xdr:from>
    <xdr:to>
      <xdr:col>19</xdr:col>
      <xdr:colOff>133350</xdr:colOff>
      <xdr:row>84</xdr:row>
      <xdr:rowOff>93867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52239"/>
          <a:ext cx="889000" cy="1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121889</xdr:rowOff>
    </xdr:from>
    <xdr:to>
      <xdr:col>15</xdr:col>
      <xdr:colOff>82550</xdr:colOff>
      <xdr:row>84</xdr:row>
      <xdr:rowOff>3846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352239"/>
          <a:ext cx="8890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9740</xdr:rowOff>
    </xdr:from>
    <xdr:to>
      <xdr:col>11</xdr:col>
      <xdr:colOff>31750</xdr:colOff>
      <xdr:row>84</xdr:row>
      <xdr:rowOff>3846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40090"/>
          <a:ext cx="889000" cy="16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47081</xdr:rowOff>
    </xdr:from>
    <xdr:to>
      <xdr:col>23</xdr:col>
      <xdr:colOff>184150</xdr:colOff>
      <xdr:row>84</xdr:row>
      <xdr:rowOff>148681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19158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2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43067</xdr:rowOff>
    </xdr:from>
    <xdr:to>
      <xdr:col>19</xdr:col>
      <xdr:colOff>184150</xdr:colOff>
      <xdr:row>84</xdr:row>
      <xdr:rowOff>144667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154844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1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71089</xdr:rowOff>
    </xdr:from>
    <xdr:to>
      <xdr:col>15</xdr:col>
      <xdr:colOff>133350</xdr:colOff>
      <xdr:row>84</xdr:row>
      <xdr:rowOff>1239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7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124496</xdr:rowOff>
    </xdr:from>
    <xdr:to>
      <xdr:col>11</xdr:col>
      <xdr:colOff>82550</xdr:colOff>
      <xdr:row>84</xdr:row>
      <xdr:rowOff>54646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39423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4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130390</xdr:rowOff>
    </xdr:from>
    <xdr:to>
      <xdr:col>7</xdr:col>
      <xdr:colOff>31750</xdr:colOff>
      <xdr:row>83</xdr:row>
      <xdr:rowOff>60540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70717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類似団体中、最低水準であり、今後も一層の給与の適正化に努める。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70865</xdr:rowOff>
    </xdr:from>
    <xdr:to>
      <xdr:col>81</xdr:col>
      <xdr:colOff>44450</xdr:colOff>
      <xdr:row>81</xdr:row>
      <xdr:rowOff>70865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3958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70865</xdr:rowOff>
    </xdr:from>
    <xdr:to>
      <xdr:col>77</xdr:col>
      <xdr:colOff>44450</xdr:colOff>
      <xdr:row>81</xdr:row>
      <xdr:rowOff>90170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39583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36576</xdr:rowOff>
    </xdr:from>
    <xdr:to>
      <xdr:col>77</xdr:col>
      <xdr:colOff>95250</xdr:colOff>
      <xdr:row>84</xdr:row>
      <xdr:rowOff>138176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122953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61213</xdr:rowOff>
    </xdr:from>
    <xdr:to>
      <xdr:col>72</xdr:col>
      <xdr:colOff>203200</xdr:colOff>
      <xdr:row>81</xdr:row>
      <xdr:rowOff>90170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394866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65532</xdr:rowOff>
    </xdr:from>
    <xdr:to>
      <xdr:col>73</xdr:col>
      <xdr:colOff>44450</xdr:colOff>
      <xdr:row>84</xdr:row>
      <xdr:rowOff>167132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151909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61213</xdr:rowOff>
    </xdr:from>
    <xdr:to>
      <xdr:col>68</xdr:col>
      <xdr:colOff>152400</xdr:colOff>
      <xdr:row>81</xdr:row>
      <xdr:rowOff>99822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394866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65532</xdr:rowOff>
    </xdr:from>
    <xdr:to>
      <xdr:col>68</xdr:col>
      <xdr:colOff>203200</xdr:colOff>
      <xdr:row>84</xdr:row>
      <xdr:rowOff>167132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151909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75185</xdr:rowOff>
    </xdr:from>
    <xdr:to>
      <xdr:col>64</xdr:col>
      <xdr:colOff>152400</xdr:colOff>
      <xdr:row>85</xdr:row>
      <xdr:rowOff>5335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161562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20065</xdr:rowOff>
    </xdr:from>
    <xdr:to>
      <xdr:col>81</xdr:col>
      <xdr:colOff>95250</xdr:colOff>
      <xdr:row>81</xdr:row>
      <xdr:rowOff>121665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39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36592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75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20065</xdr:rowOff>
    </xdr:from>
    <xdr:to>
      <xdr:col>77</xdr:col>
      <xdr:colOff>95250</xdr:colOff>
      <xdr:row>81</xdr:row>
      <xdr:rowOff>121665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9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131842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67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39370</xdr:rowOff>
    </xdr:from>
    <xdr:to>
      <xdr:col>73</xdr:col>
      <xdr:colOff>44450</xdr:colOff>
      <xdr:row>81</xdr:row>
      <xdr:rowOff>140970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151147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10413</xdr:rowOff>
    </xdr:from>
    <xdr:to>
      <xdr:col>68</xdr:col>
      <xdr:colOff>203200</xdr:colOff>
      <xdr:row>81</xdr:row>
      <xdr:rowOff>112013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8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122190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66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49022</xdr:rowOff>
    </xdr:from>
    <xdr:to>
      <xdr:col>64</xdr:col>
      <xdr:colOff>152400</xdr:colOff>
      <xdr:row>81</xdr:row>
      <xdr:rowOff>150622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160799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指定管理者制度導入や包括的民間委託の採用等、民間力活用により人員配置の適正化や業務の効率化を進めてはいるが、公設公営施設が保有施設の大半を占めていることや、行政サービス多様化の影響により、類似団体に比べ人口当たり職員数は多い。保育園の民営化及び統廃合を進めることで定員管理の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146332</xdr:rowOff>
    </xdr:from>
    <xdr:to>
      <xdr:col>81</xdr:col>
      <xdr:colOff>44450</xdr:colOff>
      <xdr:row>63</xdr:row>
      <xdr:rowOff>353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76232"/>
          <a:ext cx="8382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146332</xdr:rowOff>
    </xdr:from>
    <xdr:to>
      <xdr:col>77</xdr:col>
      <xdr:colOff>44450</xdr:colOff>
      <xdr:row>62</xdr:row>
      <xdr:rowOff>147673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77623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118039</xdr:rowOff>
    </xdr:from>
    <xdr:to>
      <xdr:col>77</xdr:col>
      <xdr:colOff>95250</xdr:colOff>
      <xdr:row>61</xdr:row>
      <xdr:rowOff>48189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58366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147673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26631"/>
          <a:ext cx="889000" cy="5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144851</xdr:rowOff>
    </xdr:from>
    <xdr:to>
      <xdr:col>73</xdr:col>
      <xdr:colOff>44450</xdr:colOff>
      <xdr:row>61</xdr:row>
      <xdr:rowOff>75001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85178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2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131586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726631"/>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126083</xdr:rowOff>
    </xdr:from>
    <xdr:to>
      <xdr:col>68</xdr:col>
      <xdr:colOff>203200</xdr:colOff>
      <xdr:row>61</xdr:row>
      <xdr:rowOff>56233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66410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109996</xdr:rowOff>
    </xdr:from>
    <xdr:to>
      <xdr:col>64</xdr:col>
      <xdr:colOff>152400</xdr:colOff>
      <xdr:row>61</xdr:row>
      <xdr:rowOff>40146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9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6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121003</xdr:rowOff>
    </xdr:from>
    <xdr:to>
      <xdr:col>81</xdr:col>
      <xdr:colOff>95250</xdr:colOff>
      <xdr:row>63</xdr:row>
      <xdr:rowOff>51153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93080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2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95532</xdr:rowOff>
    </xdr:from>
    <xdr:to>
      <xdr:col>77</xdr:col>
      <xdr:colOff>95250</xdr:colOff>
      <xdr:row>63</xdr:row>
      <xdr:rowOff>25682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10459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1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96873</xdr:rowOff>
    </xdr:from>
    <xdr:to>
      <xdr:col>73</xdr:col>
      <xdr:colOff>44450</xdr:colOff>
      <xdr:row>63</xdr:row>
      <xdr:rowOff>27023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11800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80786</xdr:rowOff>
    </xdr:from>
    <xdr:to>
      <xdr:col>64</xdr:col>
      <xdr:colOff>152400</xdr:colOff>
      <xdr:row>63</xdr:row>
      <xdr:rowOff>10936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167163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9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の増加により標準財政規模が大きくなった一方、交付税算入率の大きい合併特例債の償還が終了したこと、下水道事業の地方債償還に充てるための繰出金が増加したことで、単年度の実質公債費率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％上昇したが、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か年平均では昨年度と変わらない結果となった。</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119380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44</xdr:row>
      <xdr:rowOff>52494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4917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170180</xdr:rowOff>
    </xdr:from>
    <xdr:to>
      <xdr:col>77</xdr:col>
      <xdr:colOff>95250</xdr:colOff>
      <xdr:row>42</xdr:row>
      <xdr:rowOff>100330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92710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5962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92710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50781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財債及び合併特例債の残高が償還により減少したこと、下水道事業において各事業債の残高が減少したことに加え、出資金の支出のため満期一括償還型の地方債を借入したことで充当可能特定財源が増加したことから、前年度に比して数値が</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但し、令和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年度に債務負担行為設定を行った町営久江住宅及び芹川住宅建替業務等に係る継続した支出が今後見込まれることから、地方債の計画的な繰上償還の実施等により将来負担額を抑える必要がある。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81365</xdr:rowOff>
    </xdr:from>
    <xdr:to>
      <xdr:col>81</xdr:col>
      <xdr:colOff>44450</xdr:colOff>
      <xdr:row>15</xdr:row>
      <xdr:rowOff>118237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81665"/>
          <a:ext cx="838200" cy="20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118237</xdr:rowOff>
    </xdr:from>
    <xdr:to>
      <xdr:col>77</xdr:col>
      <xdr:colOff>44450</xdr:colOff>
      <xdr:row>17</xdr:row>
      <xdr:rowOff>20659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89987"/>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20659</xdr:rowOff>
    </xdr:from>
    <xdr:to>
      <xdr:col>72</xdr:col>
      <xdr:colOff>203200</xdr:colOff>
      <xdr:row>18</xdr:row>
      <xdr:rowOff>42249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3530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33655</xdr:rowOff>
    </xdr:from>
    <xdr:to>
      <xdr:col>73</xdr:col>
      <xdr:colOff>44450</xdr:colOff>
      <xdr:row>15</xdr:row>
      <xdr:rowOff>135255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145432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59267</xdr:rowOff>
    </xdr:from>
    <xdr:to>
      <xdr:col>68</xdr:col>
      <xdr:colOff>152400</xdr:colOff>
      <xdr:row>18</xdr:row>
      <xdr:rowOff>42249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973917"/>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57785</xdr:rowOff>
    </xdr:from>
    <xdr:to>
      <xdr:col>68</xdr:col>
      <xdr:colOff>203200</xdr:colOff>
      <xdr:row>15</xdr:row>
      <xdr:rowOff>159385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169562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76285</xdr:rowOff>
    </xdr:from>
    <xdr:to>
      <xdr:col>64</xdr:col>
      <xdr:colOff>152400</xdr:colOff>
      <xdr:row>16</xdr:row>
      <xdr:rowOff>6435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16612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30565</xdr:rowOff>
    </xdr:from>
    <xdr:to>
      <xdr:col>81</xdr:col>
      <xdr:colOff>95250</xdr:colOff>
      <xdr:row>14</xdr:row>
      <xdr:rowOff>132165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2642</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0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67437</xdr:rowOff>
    </xdr:from>
    <xdr:to>
      <xdr:col>77</xdr:col>
      <xdr:colOff>95250</xdr:colOff>
      <xdr:row>15</xdr:row>
      <xdr:rowOff>169037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153814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2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141309</xdr:rowOff>
    </xdr:from>
    <xdr:to>
      <xdr:col>73</xdr:col>
      <xdr:colOff>44450</xdr:colOff>
      <xdr:row>17</xdr:row>
      <xdr:rowOff>71459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56236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162899</xdr:rowOff>
    </xdr:from>
    <xdr:to>
      <xdr:col>68</xdr:col>
      <xdr:colOff>203200</xdr:colOff>
      <xdr:row>18</xdr:row>
      <xdr:rowOff>93049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77826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16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44450</xdr:rowOff>
    </xdr:from>
    <xdr:ext cx="9201150" cy="425758"/>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704850" y="433705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17,188
89.45
11,486,833
10,853,884
583,903
6,888,742
11,883,171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会計年度任用職員の増加等により人件費は増加傾向だが、ラスパイレス指数でも表れている通り、類似団体の中でも給与水準が低く、また経常一般財源が増加したことから比率は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％低くなっている。今後も一層の定員管理及び給与の適正化に努める。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83457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8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34</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49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80736</xdr:rowOff>
    </xdr:from>
    <xdr:to>
      <xdr:col>15</xdr:col>
      <xdr:colOff>98425</xdr:colOff>
      <xdr:row>33</xdr:row>
      <xdr:rowOff>91622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38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80736</xdr:rowOff>
    </xdr:from>
    <xdr:to>
      <xdr:col>11</xdr:col>
      <xdr:colOff>9525</xdr:colOff>
      <xdr:row>33</xdr:row>
      <xdr:rowOff>113393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3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32657</xdr:rowOff>
    </xdr:from>
    <xdr:to>
      <xdr:col>20</xdr:col>
      <xdr:colOff>38100</xdr:colOff>
      <xdr:row>34</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144434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40822</xdr:rowOff>
    </xdr:from>
    <xdr:to>
      <xdr:col>15</xdr:col>
      <xdr:colOff>149225</xdr:colOff>
      <xdr:row>33</xdr:row>
      <xdr:rowOff>142422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152599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29936</xdr:rowOff>
    </xdr:from>
    <xdr:to>
      <xdr:col>11</xdr:col>
      <xdr:colOff>60325</xdr:colOff>
      <xdr:row>33</xdr:row>
      <xdr:rowOff>131536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141713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62593</xdr:rowOff>
    </xdr:from>
    <xdr:to>
      <xdr:col>6</xdr:col>
      <xdr:colOff>171450</xdr:colOff>
      <xdr:row>33</xdr:row>
      <xdr:rowOff>164193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2920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保健センター「すくすく」に係る指定管理制度の導入等により物件費は増加したが、経常一般財源の増加により、比率は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％減少した。保育園や体育施設をはじめとした各種施設の統廃合を進め、施設管理に要する経費の抑制に努める。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46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123190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123190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91440</xdr:rowOff>
    </xdr:from>
    <xdr:to>
      <xdr:col>74</xdr:col>
      <xdr:colOff>31750</xdr:colOff>
      <xdr:row>17</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100330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5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社会保障関係経費の伸びにより扶助費自体は増加しているが、経常一般財源の増加により比率は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高齢化進行に伴い社会保障関係経費の増加は今後も続くことが見込まれるため、財源の確保が喫緊の課題である。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88900</xdr:rowOff>
    </xdr:from>
    <xdr:to>
      <xdr:col>20</xdr:col>
      <xdr:colOff>38100</xdr:colOff>
      <xdr:row>55</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4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4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年度は大雪により除雪回数が増えたことから、令和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％減少し、類似団体と比べると低くなっている。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22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61</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52940"/>
          <a:ext cx="8890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134620</xdr:rowOff>
    </xdr:from>
    <xdr:to>
      <xdr:col>69</xdr:col>
      <xdr:colOff>92075</xdr:colOff>
      <xdr:row>61</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2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26670</xdr:rowOff>
    </xdr:from>
    <xdr:to>
      <xdr:col>69</xdr:col>
      <xdr:colOff>142875</xdr:colOff>
      <xdr:row>57</xdr:row>
      <xdr:rowOff>128270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138447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144780</xdr:rowOff>
    </xdr:from>
    <xdr:to>
      <xdr:col>69</xdr:col>
      <xdr:colOff>142875</xdr:colOff>
      <xdr:row>61</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債の償還が高止まりしており、同会計への繰出金が依然として大きいこと、また施設整備により共同で事務処理を行う同級他団体に対する負担金が増加したこと等により補助費等は増加している。公営企業における料金体系の見直しに向けた継続的な取組みや処理場施設等の統廃合による維持管理費の削減を図り、繰出金の圧縮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142240</xdr:rowOff>
    </xdr:from>
    <xdr:to>
      <xdr:col>82</xdr:col>
      <xdr:colOff>107950</xdr:colOff>
      <xdr:row>38</xdr:row>
      <xdr:rowOff>157480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65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157480</xdr:rowOff>
    </xdr:from>
    <xdr:to>
      <xdr:col>78</xdr:col>
      <xdr:colOff>69850</xdr:colOff>
      <xdr:row>39</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7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39</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0964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39370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91440</xdr:rowOff>
    </xdr:from>
    <xdr:to>
      <xdr:col>82</xdr:col>
      <xdr:colOff>158750</xdr:colOff>
      <xdr:row>39</xdr:row>
      <xdr:rowOff>21590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63517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106680</xdr:rowOff>
    </xdr:from>
    <xdr:to>
      <xdr:col>78</xdr:col>
      <xdr:colOff>120650</xdr:colOff>
      <xdr:row>39</xdr:row>
      <xdr:rowOff>36830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21607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129540</xdr:rowOff>
    </xdr:from>
    <xdr:to>
      <xdr:col>74</xdr:col>
      <xdr:colOff>31750</xdr:colOff>
      <xdr:row>39</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44467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129540</xdr:rowOff>
    </xdr:from>
    <xdr:to>
      <xdr:col>69</xdr:col>
      <xdr:colOff>142875</xdr:colOff>
      <xdr:row>35</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経常一般財源の増加により比率は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たが、合併後の大型事業の財源とした地方債の償還、また過疎地域指定による発行額の増加等の要因により、公債費は今後も高止まりとなる見込みであり、中長期的視点から公共投資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909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78</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13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78</xdr:row>
      <xdr:rowOff>145287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37846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183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の一層の改善実現のためには、より効率的な行財政運営が求められることから、事務事業の不断の見直しにより、既存事業の廃止を含めたより効果的な事業への転換を図るとともに、行政のデジタル化やゼロ・カーボン等の社会ニーズに即した施策展開のため、地域の活性化や魅力向上によりふるさと納税をはじめとした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108713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429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108713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xdr:rowOff>
    </xdr:from>
    <xdr:to>
      <xdr:col>78</xdr:col>
      <xdr:colOff>120650</xdr:colOff>
      <xdr:row>76</xdr:row>
      <xdr:rowOff>113792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10413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069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10413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105427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144290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93155</xdr:rowOff>
    </xdr:from>
    <xdr:to>
      <xdr:col>29</xdr:col>
      <xdr:colOff>127000</xdr:colOff>
      <xdr:row>18</xdr:row>
      <xdr:rowOff>153251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6880"/>
          <a:ext cx="647700" cy="6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153251</xdr:rowOff>
    </xdr:from>
    <xdr:to>
      <xdr:col>26</xdr:col>
      <xdr:colOff>50800</xdr:colOff>
      <xdr:row>19</xdr:row>
      <xdr:rowOff>28626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6976"/>
          <a:ext cx="698500" cy="4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161417</xdr:rowOff>
    </xdr:from>
    <xdr:to>
      <xdr:col>26</xdr:col>
      <xdr:colOff>101600</xdr:colOff>
      <xdr:row>17</xdr:row>
      <xdr:rowOff>91567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101744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131102</xdr:rowOff>
    </xdr:from>
    <xdr:to>
      <xdr:col>22</xdr:col>
      <xdr:colOff>114300</xdr:colOff>
      <xdr:row>19</xdr:row>
      <xdr:rowOff>28626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4827"/>
          <a:ext cx="698500" cy="6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167932</xdr:rowOff>
    </xdr:from>
    <xdr:to>
      <xdr:col>22</xdr:col>
      <xdr:colOff>165100</xdr:colOff>
      <xdr:row>17</xdr:row>
      <xdr:rowOff>98082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108259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106845</xdr:rowOff>
    </xdr:from>
    <xdr:to>
      <xdr:col>18</xdr:col>
      <xdr:colOff>177800</xdr:colOff>
      <xdr:row>18</xdr:row>
      <xdr:rowOff>131102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0570"/>
          <a:ext cx="698500" cy="2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3264</xdr:rowOff>
    </xdr:from>
    <xdr:to>
      <xdr:col>19</xdr:col>
      <xdr:colOff>38100</xdr:colOff>
      <xdr:row>17</xdr:row>
      <xdr:rowOff>104864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115041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170929</xdr:rowOff>
    </xdr:from>
    <xdr:to>
      <xdr:col>15</xdr:col>
      <xdr:colOff>101600</xdr:colOff>
      <xdr:row>17</xdr:row>
      <xdr:rowOff>101079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1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111256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42355</xdr:rowOff>
    </xdr:from>
    <xdr:to>
      <xdr:col>29</xdr:col>
      <xdr:colOff>177800</xdr:colOff>
      <xdr:row>18</xdr:row>
      <xdr:rowOff>143955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102451</xdr:rowOff>
    </xdr:from>
    <xdr:to>
      <xdr:col>26</xdr:col>
      <xdr:colOff>101600</xdr:colOff>
      <xdr:row>19</xdr:row>
      <xdr:rowOff>32601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17378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149276</xdr:rowOff>
    </xdr:from>
    <xdr:to>
      <xdr:col>22</xdr:col>
      <xdr:colOff>165100</xdr:colOff>
      <xdr:row>19</xdr:row>
      <xdr:rowOff>79426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64203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6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80302</xdr:rowOff>
    </xdr:from>
    <xdr:to>
      <xdr:col>19</xdr:col>
      <xdr:colOff>38100</xdr:colOff>
      <xdr:row>19</xdr:row>
      <xdr:rowOff>10452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56045</xdr:rowOff>
    </xdr:from>
    <xdr:to>
      <xdr:col>15</xdr:col>
      <xdr:colOff>101600</xdr:colOff>
      <xdr:row>18</xdr:row>
      <xdr:rowOff>157645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142422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32</xdr:row>
      <xdr:rowOff>138757</xdr:rowOff>
    </xdr:from>
    <xdr:to>
      <xdr:col>29</xdr:col>
      <xdr:colOff>127000</xdr:colOff>
      <xdr:row>34</xdr:row>
      <xdr:rowOff>122526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5891857"/>
          <a:ext cx="647700" cy="498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38630</xdr:rowOff>
    </xdr:from>
    <xdr:to>
      <xdr:col>26</xdr:col>
      <xdr:colOff>50800</xdr:colOff>
      <xdr:row>34</xdr:row>
      <xdr:rowOff>122526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06080"/>
          <a:ext cx="698500" cy="8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228056</xdr:rowOff>
    </xdr:from>
    <xdr:to>
      <xdr:col>26</xdr:col>
      <xdr:colOff>101600</xdr:colOff>
      <xdr:row>34</xdr:row>
      <xdr:rowOff>329656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495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314433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8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136634</xdr:rowOff>
    </xdr:from>
    <xdr:to>
      <xdr:col>22</xdr:col>
      <xdr:colOff>114300</xdr:colOff>
      <xdr:row>34</xdr:row>
      <xdr:rowOff>38630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061184"/>
          <a:ext cx="698500" cy="24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219565</xdr:rowOff>
    </xdr:from>
    <xdr:to>
      <xdr:col>22</xdr:col>
      <xdr:colOff>165100</xdr:colOff>
      <xdr:row>34</xdr:row>
      <xdr:rowOff>321165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8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305942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7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136634</xdr:rowOff>
    </xdr:from>
    <xdr:to>
      <xdr:col>18</xdr:col>
      <xdr:colOff>177800</xdr:colOff>
      <xdr:row>33</xdr:row>
      <xdr:rowOff>159134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061184"/>
          <a:ext cx="698500" cy="2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179527</xdr:rowOff>
    </xdr:from>
    <xdr:to>
      <xdr:col>19</xdr:col>
      <xdr:colOff>38100</xdr:colOff>
      <xdr:row>34</xdr:row>
      <xdr:rowOff>281127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4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265904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3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177339</xdr:rowOff>
    </xdr:from>
    <xdr:to>
      <xdr:col>15</xdr:col>
      <xdr:colOff>101600</xdr:colOff>
      <xdr:row>34</xdr:row>
      <xdr:rowOff>278940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44478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263716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87957</xdr:rowOff>
    </xdr:from>
    <xdr:to>
      <xdr:col>29</xdr:col>
      <xdr:colOff>177800</xdr:colOff>
      <xdr:row>33</xdr:row>
      <xdr:rowOff>18107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584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34634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57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71726</xdr:rowOff>
    </xdr:from>
    <xdr:to>
      <xdr:col>26</xdr:col>
      <xdr:colOff>101600</xdr:colOff>
      <xdr:row>34</xdr:row>
      <xdr:rowOff>173326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3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183503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0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330730</xdr:rowOff>
    </xdr:from>
    <xdr:to>
      <xdr:col>22</xdr:col>
      <xdr:colOff>165100</xdr:colOff>
      <xdr:row>34</xdr:row>
      <xdr:rowOff>89430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5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99607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2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85834</xdr:rowOff>
    </xdr:from>
    <xdr:to>
      <xdr:col>19</xdr:col>
      <xdr:colOff>38100</xdr:colOff>
      <xdr:row>33</xdr:row>
      <xdr:rowOff>187434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01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26161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77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108334</xdr:rowOff>
    </xdr:from>
    <xdr:to>
      <xdr:col>15</xdr:col>
      <xdr:colOff>101600</xdr:colOff>
      <xdr:row>33</xdr:row>
      <xdr:rowOff>209934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03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48661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80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17,188
89.45
11,486,833
10,853,884
583,903
6,888,742
11,883,171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64419</xdr:rowOff>
    </xdr:from>
    <xdr:to>
      <xdr:col>24</xdr:col>
      <xdr:colOff>63500</xdr:colOff>
      <xdr:row>35</xdr:row>
      <xdr:rowOff>130442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65169"/>
          <a:ext cx="838200" cy="6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130442</xdr:rowOff>
    </xdr:from>
    <xdr:to>
      <xdr:col>19</xdr:col>
      <xdr:colOff>177800</xdr:colOff>
      <xdr:row>36</xdr:row>
      <xdr:rowOff>40830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31192"/>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27621</xdr:rowOff>
    </xdr:from>
    <xdr:to>
      <xdr:col>20</xdr:col>
      <xdr:colOff>38100</xdr:colOff>
      <xdr:row>35</xdr:row>
      <xdr:rowOff>129221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145748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40830</xdr:rowOff>
    </xdr:from>
    <xdr:to>
      <xdr:col>15</xdr:col>
      <xdr:colOff>50800</xdr:colOff>
      <xdr:row>36</xdr:row>
      <xdr:rowOff>60219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13030"/>
          <a:ext cx="889000" cy="1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160723</xdr:rowOff>
    </xdr:from>
    <xdr:to>
      <xdr:col>15</xdr:col>
      <xdr:colOff>101600</xdr:colOff>
      <xdr:row>36</xdr:row>
      <xdr:rowOff>90873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107400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60219</xdr:rowOff>
    </xdr:from>
    <xdr:to>
      <xdr:col>10</xdr:col>
      <xdr:colOff>114300</xdr:colOff>
      <xdr:row>36</xdr:row>
      <xdr:rowOff>75306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3241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5090</xdr:rowOff>
    </xdr:from>
    <xdr:to>
      <xdr:col>10</xdr:col>
      <xdr:colOff>165100</xdr:colOff>
      <xdr:row>36</xdr:row>
      <xdr:rowOff>106690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123217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13962</xdr:rowOff>
    </xdr:from>
    <xdr:to>
      <xdr:col>6</xdr:col>
      <xdr:colOff>38100</xdr:colOff>
      <xdr:row>36</xdr:row>
      <xdr:rowOff>115562</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132089</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13619</xdr:rowOff>
    </xdr:from>
    <xdr:to>
      <xdr:col>24</xdr:col>
      <xdr:colOff>114300</xdr:colOff>
      <xdr:row>35</xdr:row>
      <xdr:rowOff>115219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36496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79642</xdr:rowOff>
    </xdr:from>
    <xdr:to>
      <xdr:col>20</xdr:col>
      <xdr:colOff>38100</xdr:colOff>
      <xdr:row>36</xdr:row>
      <xdr:rowOff>9792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8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17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161480</xdr:rowOff>
    </xdr:from>
    <xdr:to>
      <xdr:col>15</xdr:col>
      <xdr:colOff>101600</xdr:colOff>
      <xdr:row>36</xdr:row>
      <xdr:rowOff>91630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82757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5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9419</xdr:rowOff>
    </xdr:from>
    <xdr:to>
      <xdr:col>10</xdr:col>
      <xdr:colOff>165100</xdr:colOff>
      <xdr:row>36</xdr:row>
      <xdr:rowOff>111019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102146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24506</xdr:rowOff>
    </xdr:from>
    <xdr:to>
      <xdr:col>6</xdr:col>
      <xdr:colOff>38100</xdr:colOff>
      <xdr:row>36</xdr:row>
      <xdr:rowOff>126106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117233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76236</xdr:rowOff>
    </xdr:from>
    <xdr:to>
      <xdr:col>24</xdr:col>
      <xdr:colOff>63500</xdr:colOff>
      <xdr:row>55</xdr:row>
      <xdr:rowOff>132309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05986"/>
          <a:ext cx="8382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76236</xdr:rowOff>
    </xdr:from>
    <xdr:to>
      <xdr:col>19</xdr:col>
      <xdr:colOff>177800</xdr:colOff>
      <xdr:row>56</xdr:row>
      <xdr:rowOff>515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05986"/>
          <a:ext cx="8890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78265</xdr:rowOff>
    </xdr:from>
    <xdr:to>
      <xdr:col>20</xdr:col>
      <xdr:colOff>38100</xdr:colOff>
      <xdr:row>56</xdr:row>
      <xdr:rowOff>8415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170992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96647</xdr:rowOff>
    </xdr:from>
    <xdr:to>
      <xdr:col>15</xdr:col>
      <xdr:colOff>50800</xdr:colOff>
      <xdr:row>56</xdr:row>
      <xdr:rowOff>515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526397"/>
          <a:ext cx="889000" cy="7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115407</xdr:rowOff>
    </xdr:from>
    <xdr:to>
      <xdr:col>15</xdr:col>
      <xdr:colOff>101600</xdr:colOff>
      <xdr:row>56</xdr:row>
      <xdr:rowOff>45557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4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62084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96647</xdr:rowOff>
    </xdr:from>
    <xdr:to>
      <xdr:col>10</xdr:col>
      <xdr:colOff>114300</xdr:colOff>
      <xdr:row>56</xdr:row>
      <xdr:rowOff>159131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526397"/>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2098</xdr:rowOff>
    </xdr:from>
    <xdr:to>
      <xdr:col>10</xdr:col>
      <xdr:colOff>165100</xdr:colOff>
      <xdr:row>56</xdr:row>
      <xdr:rowOff>103698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0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94825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69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35266</xdr:rowOff>
    </xdr:from>
    <xdr:to>
      <xdr:col>6</xdr:col>
      <xdr:colOff>38100</xdr:colOff>
      <xdr:row>56</xdr:row>
      <xdr:rowOff>136866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3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153393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81509</xdr:rowOff>
    </xdr:from>
    <xdr:to>
      <xdr:col>24</xdr:col>
      <xdr:colOff>114300</xdr:colOff>
      <xdr:row>56</xdr:row>
      <xdr:rowOff>11659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104386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25436</xdr:rowOff>
    </xdr:from>
    <xdr:to>
      <xdr:col>20</xdr:col>
      <xdr:colOff>38100</xdr:colOff>
      <xdr:row>55</xdr:row>
      <xdr:rowOff>127036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143563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121165</xdr:rowOff>
    </xdr:from>
    <xdr:to>
      <xdr:col>15</xdr:col>
      <xdr:colOff>101600</xdr:colOff>
      <xdr:row>56</xdr:row>
      <xdr:rowOff>51315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42442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6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45847</xdr:rowOff>
    </xdr:from>
    <xdr:to>
      <xdr:col>10</xdr:col>
      <xdr:colOff>165100</xdr:colOff>
      <xdr:row>55</xdr:row>
      <xdr:rowOff>147447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4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163974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25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108331</xdr:rowOff>
    </xdr:from>
    <xdr:to>
      <xdr:col>6</xdr:col>
      <xdr:colOff>38100</xdr:colOff>
      <xdr:row>57</xdr:row>
      <xdr:rowOff>38481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29608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40190</xdr:rowOff>
    </xdr:from>
    <xdr:to>
      <xdr:col>24</xdr:col>
      <xdr:colOff>63500</xdr:colOff>
      <xdr:row>77</xdr:row>
      <xdr:rowOff>77589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41840"/>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77589</xdr:rowOff>
    </xdr:from>
    <xdr:to>
      <xdr:col>19</xdr:col>
      <xdr:colOff>177800</xdr:colOff>
      <xdr:row>77</xdr:row>
      <xdr:rowOff>160480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79239"/>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44186</xdr:rowOff>
    </xdr:from>
    <xdr:to>
      <xdr:col>20</xdr:col>
      <xdr:colOff>38100</xdr:colOff>
      <xdr:row>77</xdr:row>
      <xdr:rowOff>145786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136913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135813</xdr:rowOff>
    </xdr:from>
    <xdr:to>
      <xdr:col>15</xdr:col>
      <xdr:colOff>50800</xdr:colOff>
      <xdr:row>77</xdr:row>
      <xdr:rowOff>160480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37463"/>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91694</xdr:rowOff>
    </xdr:from>
    <xdr:to>
      <xdr:col>10</xdr:col>
      <xdr:colOff>114300</xdr:colOff>
      <xdr:row>77</xdr:row>
      <xdr:rowOff>135813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93344"/>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158973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160840</xdr:rowOff>
    </xdr:from>
    <xdr:to>
      <xdr:col>24</xdr:col>
      <xdr:colOff>114300</xdr:colOff>
      <xdr:row>77</xdr:row>
      <xdr:rowOff>90990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26789</xdr:rowOff>
    </xdr:from>
    <xdr:to>
      <xdr:col>20</xdr:col>
      <xdr:colOff>38100</xdr:colOff>
      <xdr:row>77</xdr:row>
      <xdr:rowOff>128389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144916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109680</xdr:rowOff>
    </xdr:from>
    <xdr:to>
      <xdr:col>15</xdr:col>
      <xdr:colOff>101600</xdr:colOff>
      <xdr:row>78</xdr:row>
      <xdr:rowOff>39830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8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85013</xdr:rowOff>
    </xdr:from>
    <xdr:to>
      <xdr:col>10</xdr:col>
      <xdr:colOff>165100</xdr:colOff>
      <xdr:row>78</xdr:row>
      <xdr:rowOff>15163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31690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6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40894</xdr:rowOff>
    </xdr:from>
    <xdr:to>
      <xdr:col>6</xdr:col>
      <xdr:colOff>38100</xdr:colOff>
      <xdr:row>77</xdr:row>
      <xdr:rowOff>142494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159021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21492</xdr:rowOff>
    </xdr:from>
    <xdr:to>
      <xdr:col>24</xdr:col>
      <xdr:colOff>63500</xdr:colOff>
      <xdr:row>97</xdr:row>
      <xdr:rowOff>129913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80692"/>
          <a:ext cx="838200" cy="27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129913</xdr:rowOff>
    </xdr:from>
    <xdr:to>
      <xdr:col>19</xdr:col>
      <xdr:colOff>177800</xdr:colOff>
      <xdr:row>97</xdr:row>
      <xdr:rowOff>144783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60563"/>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41002</xdr:rowOff>
    </xdr:from>
    <xdr:to>
      <xdr:col>20</xdr:col>
      <xdr:colOff>38100</xdr:colOff>
      <xdr:row>97</xdr:row>
      <xdr:rowOff>142602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7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159129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144783</xdr:rowOff>
    </xdr:from>
    <xdr:to>
      <xdr:col>15</xdr:col>
      <xdr:colOff>50800</xdr:colOff>
      <xdr:row>97</xdr:row>
      <xdr:rowOff>159632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75433"/>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47665</xdr:rowOff>
    </xdr:from>
    <xdr:to>
      <xdr:col>15</xdr:col>
      <xdr:colOff>101600</xdr:colOff>
      <xdr:row>97</xdr:row>
      <xdr:rowOff>149265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159218</xdr:rowOff>
    </xdr:from>
    <xdr:to>
      <xdr:col>10</xdr:col>
      <xdr:colOff>114300</xdr:colOff>
      <xdr:row>97</xdr:row>
      <xdr:rowOff>159632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789868"/>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76208</xdr:rowOff>
    </xdr:from>
    <xdr:to>
      <xdr:col>10</xdr:col>
      <xdr:colOff>165100</xdr:colOff>
      <xdr:row>98</xdr:row>
      <xdr:rowOff>6358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22885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8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71179</xdr:rowOff>
    </xdr:from>
    <xdr:to>
      <xdr:col>6</xdr:col>
      <xdr:colOff>38100</xdr:colOff>
      <xdr:row>98</xdr:row>
      <xdr:rowOff>1329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0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17856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142142</xdr:rowOff>
    </xdr:from>
    <xdr:to>
      <xdr:col>24</xdr:col>
      <xdr:colOff>114300</xdr:colOff>
      <xdr:row>96</xdr:row>
      <xdr:rowOff>72292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120569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79113</xdr:rowOff>
    </xdr:from>
    <xdr:to>
      <xdr:col>20</xdr:col>
      <xdr:colOff>38100</xdr:colOff>
      <xdr:row>98</xdr:row>
      <xdr:rowOff>9263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0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93983</xdr:rowOff>
    </xdr:from>
    <xdr:to>
      <xdr:col>15</xdr:col>
      <xdr:colOff>101600</xdr:colOff>
      <xdr:row>98</xdr:row>
      <xdr:rowOff>24133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108832</xdr:rowOff>
    </xdr:from>
    <xdr:to>
      <xdr:col>10</xdr:col>
      <xdr:colOff>165100</xdr:colOff>
      <xdr:row>98</xdr:row>
      <xdr:rowOff>38982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30109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108418</xdr:rowOff>
    </xdr:from>
    <xdr:to>
      <xdr:col>6</xdr:col>
      <xdr:colOff>38100</xdr:colOff>
      <xdr:row>98</xdr:row>
      <xdr:rowOff>38568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29695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11295</xdr:rowOff>
    </xdr:from>
    <xdr:to>
      <xdr:col>55</xdr:col>
      <xdr:colOff>0</xdr:colOff>
      <xdr:row>34</xdr:row>
      <xdr:rowOff>159159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97695"/>
          <a:ext cx="838200" cy="49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11295</xdr:rowOff>
    </xdr:from>
    <xdr:to>
      <xdr:col>50</xdr:col>
      <xdr:colOff>114300</xdr:colOff>
      <xdr:row>35</xdr:row>
      <xdr:rowOff>74938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97695"/>
          <a:ext cx="889000" cy="57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47203</xdr:rowOff>
    </xdr:from>
    <xdr:to>
      <xdr:col>50</xdr:col>
      <xdr:colOff>165100</xdr:colOff>
      <xdr:row>33</xdr:row>
      <xdr:rowOff>148803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139930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74938</xdr:rowOff>
    </xdr:from>
    <xdr:to>
      <xdr:col>45</xdr:col>
      <xdr:colOff>177800</xdr:colOff>
      <xdr:row>36</xdr:row>
      <xdr:rowOff>124525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75688"/>
          <a:ext cx="889000" cy="2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116778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138392</xdr:rowOff>
    </xdr:from>
    <xdr:to>
      <xdr:col>41</xdr:col>
      <xdr:colOff>50800</xdr:colOff>
      <xdr:row>36</xdr:row>
      <xdr:rowOff>124525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39142"/>
          <a:ext cx="889000" cy="1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105177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160610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108359</xdr:rowOff>
    </xdr:from>
    <xdr:to>
      <xdr:col>55</xdr:col>
      <xdr:colOff>50800</xdr:colOff>
      <xdr:row>35</xdr:row>
      <xdr:rowOff>38509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131236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8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131945</xdr:rowOff>
    </xdr:from>
    <xdr:to>
      <xdr:col>50</xdr:col>
      <xdr:colOff>165100</xdr:colOff>
      <xdr:row>32</xdr:row>
      <xdr:rowOff>62095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78622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2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24138</xdr:rowOff>
    </xdr:from>
    <xdr:to>
      <xdr:col>46</xdr:col>
      <xdr:colOff>38100</xdr:colOff>
      <xdr:row>35</xdr:row>
      <xdr:rowOff>125738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142265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0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73725</xdr:rowOff>
    </xdr:from>
    <xdr:to>
      <xdr:col>41</xdr:col>
      <xdr:colOff>101600</xdr:colOff>
      <xdr:row>37</xdr:row>
      <xdr:rowOff>3875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166452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3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87592</xdr:rowOff>
    </xdr:from>
    <xdr:to>
      <xdr:col>36</xdr:col>
      <xdr:colOff>165100</xdr:colOff>
      <xdr:row>36</xdr:row>
      <xdr:rowOff>17742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34269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6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165265</xdr:rowOff>
    </xdr:from>
    <xdr:to>
      <xdr:col>55</xdr:col>
      <xdr:colOff>0</xdr:colOff>
      <xdr:row>57</xdr:row>
      <xdr:rowOff>166660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66465"/>
          <a:ext cx="838200" cy="17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165265</xdr:rowOff>
    </xdr:from>
    <xdr:to>
      <xdr:col>50</xdr:col>
      <xdr:colOff>114300</xdr:colOff>
      <xdr:row>58</xdr:row>
      <xdr:rowOff>151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66465"/>
          <a:ext cx="889000" cy="17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14761</xdr:rowOff>
    </xdr:from>
    <xdr:to>
      <xdr:col>50</xdr:col>
      <xdr:colOff>165100</xdr:colOff>
      <xdr:row>57</xdr:row>
      <xdr:rowOff>116361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107488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8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135642</xdr:rowOff>
    </xdr:from>
    <xdr:to>
      <xdr:col>45</xdr:col>
      <xdr:colOff>177800</xdr:colOff>
      <xdr:row>58</xdr:row>
      <xdr:rowOff>151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08292"/>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19927</xdr:rowOff>
    </xdr:from>
    <xdr:to>
      <xdr:col>46</xdr:col>
      <xdr:colOff>38100</xdr:colOff>
      <xdr:row>57</xdr:row>
      <xdr:rowOff>121527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138054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73974</xdr:rowOff>
    </xdr:from>
    <xdr:to>
      <xdr:col>41</xdr:col>
      <xdr:colOff>50800</xdr:colOff>
      <xdr:row>57</xdr:row>
      <xdr:rowOff>135642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46624"/>
          <a:ext cx="889000" cy="6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140480</xdr:rowOff>
    </xdr:from>
    <xdr:to>
      <xdr:col>41</xdr:col>
      <xdr:colOff>101600</xdr:colOff>
      <xdr:row>57</xdr:row>
      <xdr:rowOff>70630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87157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131195</xdr:rowOff>
    </xdr:from>
    <xdr:to>
      <xdr:col>36</xdr:col>
      <xdr:colOff>165100</xdr:colOff>
      <xdr:row>57</xdr:row>
      <xdr:rowOff>61345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115860</xdr:rowOff>
    </xdr:from>
    <xdr:to>
      <xdr:col>55</xdr:col>
      <xdr:colOff>50800</xdr:colOff>
      <xdr:row>58</xdr:row>
      <xdr:rowOff>46010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94287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114465</xdr:rowOff>
    </xdr:from>
    <xdr:to>
      <xdr:col>50</xdr:col>
      <xdr:colOff>165100</xdr:colOff>
      <xdr:row>57</xdr:row>
      <xdr:rowOff>44615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61142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49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120801</xdr:rowOff>
    </xdr:from>
    <xdr:to>
      <xdr:col>46</xdr:col>
      <xdr:colOff>38100</xdr:colOff>
      <xdr:row>58</xdr:row>
      <xdr:rowOff>50951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42078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84842</xdr:rowOff>
    </xdr:from>
    <xdr:to>
      <xdr:col>41</xdr:col>
      <xdr:colOff>101600</xdr:colOff>
      <xdr:row>58</xdr:row>
      <xdr:rowOff>14992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6119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5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23174</xdr:rowOff>
    </xdr:from>
    <xdr:to>
      <xdr:col>36</xdr:col>
      <xdr:colOff>165100</xdr:colOff>
      <xdr:row>57</xdr:row>
      <xdr:rowOff>124774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115901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137528</xdr:rowOff>
    </xdr:from>
    <xdr:to>
      <xdr:col>55</xdr:col>
      <xdr:colOff>0</xdr:colOff>
      <xdr:row>78</xdr:row>
      <xdr:rowOff>139517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10628"/>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128394</xdr:rowOff>
    </xdr:from>
    <xdr:to>
      <xdr:col>50</xdr:col>
      <xdr:colOff>114300</xdr:colOff>
      <xdr:row>78</xdr:row>
      <xdr:rowOff>137528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01494"/>
          <a:ext cx="8890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24078</xdr:rowOff>
    </xdr:from>
    <xdr:to>
      <xdr:col>50</xdr:col>
      <xdr:colOff>165100</xdr:colOff>
      <xdr:row>78</xdr:row>
      <xdr:rowOff>125678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142205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128394</xdr:rowOff>
    </xdr:from>
    <xdr:to>
      <xdr:col>45</xdr:col>
      <xdr:colOff>177800</xdr:colOff>
      <xdr:row>78</xdr:row>
      <xdr:rowOff>137007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01494"/>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113488</xdr:rowOff>
    </xdr:from>
    <xdr:to>
      <xdr:col>46</xdr:col>
      <xdr:colOff>38100</xdr:colOff>
      <xdr:row>78</xdr:row>
      <xdr:rowOff>43638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60165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137007</xdr:rowOff>
    </xdr:from>
    <xdr:to>
      <xdr:col>41</xdr:col>
      <xdr:colOff>50800</xdr:colOff>
      <xdr:row>78</xdr:row>
      <xdr:rowOff>139700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10107"/>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51442</xdr:rowOff>
    </xdr:from>
    <xdr:to>
      <xdr:col>41</xdr:col>
      <xdr:colOff>101600</xdr:colOff>
      <xdr:row>77</xdr:row>
      <xdr:rowOff>153042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169569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30347</xdr:rowOff>
    </xdr:from>
    <xdr:to>
      <xdr:col>36</xdr:col>
      <xdr:colOff>165100</xdr:colOff>
      <xdr:row>77</xdr:row>
      <xdr:rowOff>131947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148474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88717</xdr:rowOff>
    </xdr:from>
    <xdr:to>
      <xdr:col>55</xdr:col>
      <xdr:colOff>50800</xdr:colOff>
      <xdr:row>79</xdr:row>
      <xdr:rowOff>18867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3644</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86728</xdr:rowOff>
    </xdr:from>
    <xdr:to>
      <xdr:col>50</xdr:col>
      <xdr:colOff>165100</xdr:colOff>
      <xdr:row>79</xdr:row>
      <xdr:rowOff>16878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8005</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55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77594</xdr:rowOff>
    </xdr:from>
    <xdr:to>
      <xdr:col>46</xdr:col>
      <xdr:colOff>38100</xdr:colOff>
      <xdr:row>79</xdr:row>
      <xdr:rowOff>7744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170321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86207</xdr:rowOff>
    </xdr:from>
    <xdr:to>
      <xdr:col>41</xdr:col>
      <xdr:colOff>101600</xdr:colOff>
      <xdr:row>79</xdr:row>
      <xdr:rowOff>16357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7484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52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22388</xdr:rowOff>
    </xdr:from>
    <xdr:to>
      <xdr:col>55</xdr:col>
      <xdr:colOff>0</xdr:colOff>
      <xdr:row>97</xdr:row>
      <xdr:rowOff>52467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81588"/>
          <a:ext cx="838200" cy="20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22388</xdr:rowOff>
    </xdr:from>
    <xdr:to>
      <xdr:col>50</xdr:col>
      <xdr:colOff>114300</xdr:colOff>
      <xdr:row>97</xdr:row>
      <xdr:rowOff>77685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1588"/>
          <a:ext cx="889000" cy="2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86017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52626</xdr:rowOff>
    </xdr:from>
    <xdr:to>
      <xdr:col>45</xdr:col>
      <xdr:colOff>177800</xdr:colOff>
      <xdr:row>97</xdr:row>
      <xdr:rowOff>77685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83276"/>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77932</xdr:rowOff>
    </xdr:from>
    <xdr:to>
      <xdr:col>46</xdr:col>
      <xdr:colOff>38100</xdr:colOff>
      <xdr:row>98</xdr:row>
      <xdr:rowOff>8082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122468</xdr:rowOff>
    </xdr:from>
    <xdr:to>
      <xdr:col>41</xdr:col>
      <xdr:colOff>50800</xdr:colOff>
      <xdr:row>97</xdr:row>
      <xdr:rowOff>52626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81668"/>
          <a:ext cx="889000" cy="10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96535</xdr:rowOff>
    </xdr:from>
    <xdr:to>
      <xdr:col>41</xdr:col>
      <xdr:colOff>101600</xdr:colOff>
      <xdr:row>98</xdr:row>
      <xdr:rowOff>26685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17812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89855</xdr:rowOff>
    </xdr:from>
    <xdr:to>
      <xdr:col>36</xdr:col>
      <xdr:colOff>165100</xdr:colOff>
      <xdr:row>98</xdr:row>
      <xdr:rowOff>20005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1667</xdr:rowOff>
    </xdr:from>
    <xdr:to>
      <xdr:col>55</xdr:col>
      <xdr:colOff>50800</xdr:colOff>
      <xdr:row>97</xdr:row>
      <xdr:rowOff>103267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24544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143038</xdr:rowOff>
    </xdr:from>
    <xdr:to>
      <xdr:col>50</xdr:col>
      <xdr:colOff>165100</xdr:colOff>
      <xdr:row>96</xdr:row>
      <xdr:rowOff>73188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89715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620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26885</xdr:rowOff>
    </xdr:from>
    <xdr:to>
      <xdr:col>46</xdr:col>
      <xdr:colOff>38100</xdr:colOff>
      <xdr:row>97</xdr:row>
      <xdr:rowOff>128485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145012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1826</xdr:rowOff>
    </xdr:from>
    <xdr:to>
      <xdr:col>41</xdr:col>
      <xdr:colOff>101600</xdr:colOff>
      <xdr:row>97</xdr:row>
      <xdr:rowOff>103426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119953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0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71668</xdr:rowOff>
    </xdr:from>
    <xdr:to>
      <xdr:col>36</xdr:col>
      <xdr:colOff>165100</xdr:colOff>
      <xdr:row>97</xdr:row>
      <xdr:rowOff>1818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18345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41749</xdr:rowOff>
    </xdr:from>
    <xdr:to>
      <xdr:col>85</xdr:col>
      <xdr:colOff>127000</xdr:colOff>
      <xdr:row>39</xdr:row>
      <xdr:rowOff>43738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8299"/>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26810</xdr:rowOff>
    </xdr:from>
    <xdr:to>
      <xdr:col>81</xdr:col>
      <xdr:colOff>50800</xdr:colOff>
      <xdr:row>39</xdr:row>
      <xdr:rowOff>41749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3360"/>
          <a:ext cx="889000" cy="1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137862</xdr:rowOff>
    </xdr:from>
    <xdr:to>
      <xdr:col>81</xdr:col>
      <xdr:colOff>101600</xdr:colOff>
      <xdr:row>39</xdr:row>
      <xdr:rowOff>68012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84539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2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26810</xdr:rowOff>
    </xdr:from>
    <xdr:to>
      <xdr:col>76</xdr:col>
      <xdr:colOff>114300</xdr:colOff>
      <xdr:row>39</xdr:row>
      <xdr:rowOff>30559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336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130939</xdr:rowOff>
    </xdr:from>
    <xdr:to>
      <xdr:col>76</xdr:col>
      <xdr:colOff>165100</xdr:colOff>
      <xdr:row>39</xdr:row>
      <xdr:rowOff>61089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77617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30559</xdr:rowOff>
    </xdr:from>
    <xdr:to>
      <xdr:col>71</xdr:col>
      <xdr:colOff>177800</xdr:colOff>
      <xdr:row>39</xdr:row>
      <xdr:rowOff>39928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7109"/>
          <a:ext cx="889000" cy="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136189</xdr:rowOff>
    </xdr:from>
    <xdr:to>
      <xdr:col>72</xdr:col>
      <xdr:colOff>38100</xdr:colOff>
      <xdr:row>39</xdr:row>
      <xdr:rowOff>66339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82867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2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141771</xdr:rowOff>
    </xdr:from>
    <xdr:to>
      <xdr:col>67</xdr:col>
      <xdr:colOff>101600</xdr:colOff>
      <xdr:row>39</xdr:row>
      <xdr:rowOff>71921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5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88448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164388</xdr:rowOff>
    </xdr:from>
    <xdr:to>
      <xdr:col>85</xdr:col>
      <xdr:colOff>177800</xdr:colOff>
      <xdr:row>39</xdr:row>
      <xdr:rowOff>94538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162399</xdr:rowOff>
    </xdr:from>
    <xdr:to>
      <xdr:col>81</xdr:col>
      <xdr:colOff>101600</xdr:colOff>
      <xdr:row>39</xdr:row>
      <xdr:rowOff>92549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83676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147460</xdr:rowOff>
    </xdr:from>
    <xdr:to>
      <xdr:col>76</xdr:col>
      <xdr:colOff>165100</xdr:colOff>
      <xdr:row>39</xdr:row>
      <xdr:rowOff>77610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68737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151209</xdr:rowOff>
    </xdr:from>
    <xdr:to>
      <xdr:col>72</xdr:col>
      <xdr:colOff>38100</xdr:colOff>
      <xdr:row>39</xdr:row>
      <xdr:rowOff>81359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72486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160578</xdr:rowOff>
    </xdr:from>
    <xdr:to>
      <xdr:col>67</xdr:col>
      <xdr:colOff>101600</xdr:colOff>
      <xdr:row>39</xdr:row>
      <xdr:rowOff>90728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81855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86399</xdr:rowOff>
    </xdr:from>
    <xdr:to>
      <xdr:col>85</xdr:col>
      <xdr:colOff>127000</xdr:colOff>
      <xdr:row>76</xdr:row>
      <xdr:rowOff>114005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16599"/>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114005</xdr:rowOff>
    </xdr:from>
    <xdr:to>
      <xdr:col>81</xdr:col>
      <xdr:colOff>50800</xdr:colOff>
      <xdr:row>76</xdr:row>
      <xdr:rowOff>128567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44205"/>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4308</xdr:rowOff>
    </xdr:from>
    <xdr:to>
      <xdr:col>81</xdr:col>
      <xdr:colOff>101600</xdr:colOff>
      <xdr:row>77</xdr:row>
      <xdr:rowOff>105908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97035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128567</xdr:rowOff>
    </xdr:from>
    <xdr:to>
      <xdr:col>76</xdr:col>
      <xdr:colOff>114300</xdr:colOff>
      <xdr:row>76</xdr:row>
      <xdr:rowOff>135494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58767"/>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7331</xdr:rowOff>
    </xdr:from>
    <xdr:to>
      <xdr:col>76</xdr:col>
      <xdr:colOff>165100</xdr:colOff>
      <xdr:row>77</xdr:row>
      <xdr:rowOff>108931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100058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0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34923</xdr:rowOff>
    </xdr:from>
    <xdr:to>
      <xdr:col>71</xdr:col>
      <xdr:colOff>177800</xdr:colOff>
      <xdr:row>76</xdr:row>
      <xdr:rowOff>135494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65123"/>
          <a:ext cx="889000" cy="10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6060</xdr:rowOff>
    </xdr:from>
    <xdr:to>
      <xdr:col>72</xdr:col>
      <xdr:colOff>38100</xdr:colOff>
      <xdr:row>77</xdr:row>
      <xdr:rowOff>107660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0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98787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10330</xdr:rowOff>
    </xdr:from>
    <xdr:to>
      <xdr:col>67</xdr:col>
      <xdr:colOff>101600</xdr:colOff>
      <xdr:row>77</xdr:row>
      <xdr:rowOff>111930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1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103057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35599</xdr:rowOff>
    </xdr:from>
    <xdr:to>
      <xdr:col>85</xdr:col>
      <xdr:colOff>177800</xdr:colOff>
      <xdr:row>76</xdr:row>
      <xdr:rowOff>137199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58476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63205</xdr:rowOff>
    </xdr:from>
    <xdr:to>
      <xdr:col>81</xdr:col>
      <xdr:colOff>101600</xdr:colOff>
      <xdr:row>76</xdr:row>
      <xdr:rowOff>164805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9882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77767</xdr:rowOff>
    </xdr:from>
    <xdr:to>
      <xdr:col>76</xdr:col>
      <xdr:colOff>165100</xdr:colOff>
      <xdr:row>77</xdr:row>
      <xdr:rowOff>7917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24444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84694</xdr:rowOff>
    </xdr:from>
    <xdr:to>
      <xdr:col>72</xdr:col>
      <xdr:colOff>38100</xdr:colOff>
      <xdr:row>77</xdr:row>
      <xdr:rowOff>14844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31371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155573</xdr:rowOff>
    </xdr:from>
    <xdr:to>
      <xdr:col>67</xdr:col>
      <xdr:colOff>101600</xdr:colOff>
      <xdr:row>76</xdr:row>
      <xdr:rowOff>85723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1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102250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100473</xdr:rowOff>
    </xdr:from>
    <xdr:to>
      <xdr:col>85</xdr:col>
      <xdr:colOff>127000</xdr:colOff>
      <xdr:row>98</xdr:row>
      <xdr:rowOff>102082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02573"/>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102082</xdr:rowOff>
    </xdr:from>
    <xdr:to>
      <xdr:col>81</xdr:col>
      <xdr:colOff>50800</xdr:colOff>
      <xdr:row>98</xdr:row>
      <xdr:rowOff>107504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04182"/>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86139</xdr:rowOff>
    </xdr:from>
    <xdr:to>
      <xdr:col>81</xdr:col>
      <xdr:colOff>101600</xdr:colOff>
      <xdr:row>98</xdr:row>
      <xdr:rowOff>16289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32816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107504</xdr:rowOff>
    </xdr:from>
    <xdr:to>
      <xdr:col>76</xdr:col>
      <xdr:colOff>114300</xdr:colOff>
      <xdr:row>98</xdr:row>
      <xdr:rowOff>109799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09604"/>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109799</xdr:rowOff>
    </xdr:from>
    <xdr:to>
      <xdr:col>71</xdr:col>
      <xdr:colOff>177800</xdr:colOff>
      <xdr:row>98</xdr:row>
      <xdr:rowOff>133181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11899"/>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49673</xdr:rowOff>
    </xdr:from>
    <xdr:to>
      <xdr:col>85</xdr:col>
      <xdr:colOff>177800</xdr:colOff>
      <xdr:row>98</xdr:row>
      <xdr:rowOff>151273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136050</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6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51282</xdr:rowOff>
    </xdr:from>
    <xdr:to>
      <xdr:col>81</xdr:col>
      <xdr:colOff>101600</xdr:colOff>
      <xdr:row>98</xdr:row>
      <xdr:rowOff>152882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144009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56704</xdr:rowOff>
    </xdr:from>
    <xdr:to>
      <xdr:col>76</xdr:col>
      <xdr:colOff>165100</xdr:colOff>
      <xdr:row>98</xdr:row>
      <xdr:rowOff>158304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149431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58999</xdr:rowOff>
    </xdr:from>
    <xdr:to>
      <xdr:col>72</xdr:col>
      <xdr:colOff>38100</xdr:colOff>
      <xdr:row>98</xdr:row>
      <xdr:rowOff>160599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151726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82381</xdr:rowOff>
    </xdr:from>
    <xdr:to>
      <xdr:col>67</xdr:col>
      <xdr:colOff>101600</xdr:colOff>
      <xdr:row>99</xdr:row>
      <xdr:rowOff>12531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3658</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5017" y="1697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132842</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479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10431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171379</xdr:rowOff>
    </xdr:from>
    <xdr:to>
      <xdr:col>107</xdr:col>
      <xdr:colOff>101600</xdr:colOff>
      <xdr:row>37</xdr:row>
      <xdr:rowOff>101529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118056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154645</xdr:rowOff>
    </xdr:from>
    <xdr:to>
      <xdr:col>102</xdr:col>
      <xdr:colOff>165100</xdr:colOff>
      <xdr:row>37</xdr:row>
      <xdr:rowOff>84795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101322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0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1758</xdr:rowOff>
    </xdr:from>
    <xdr:to>
      <xdr:col>98</xdr:col>
      <xdr:colOff>38100</xdr:colOff>
      <xdr:row>37</xdr:row>
      <xdr:rowOff>103358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119885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2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82042</xdr:rowOff>
    </xdr:from>
    <xdr:to>
      <xdr:col>116</xdr:col>
      <xdr:colOff>114300</xdr:colOff>
      <xdr:row>39</xdr:row>
      <xdr:rowOff>12192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168419</xdr:rowOff>
    </xdr:from>
    <xdr:ext cx="313932"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51819</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67369"/>
          <a:ext cx="8382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17043</xdr:rowOff>
    </xdr:from>
    <xdr:to>
      <xdr:col>112</xdr:col>
      <xdr:colOff>38100</xdr:colOff>
      <xdr:row>59</xdr:row>
      <xdr:rowOff>118643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3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135170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9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22497</xdr:rowOff>
    </xdr:from>
    <xdr:to>
      <xdr:col>107</xdr:col>
      <xdr:colOff>101600</xdr:colOff>
      <xdr:row>59</xdr:row>
      <xdr:rowOff>124097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140624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13103</xdr:rowOff>
    </xdr:from>
    <xdr:to>
      <xdr:col>102</xdr:col>
      <xdr:colOff>165100</xdr:colOff>
      <xdr:row>59</xdr:row>
      <xdr:rowOff>114703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2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131230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20451</xdr:rowOff>
    </xdr:from>
    <xdr:to>
      <xdr:col>98</xdr:col>
      <xdr:colOff>38100</xdr:colOff>
      <xdr:row>59</xdr:row>
      <xdr:rowOff>122051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138578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1019</xdr:rowOff>
    </xdr:from>
    <xdr:to>
      <xdr:col>116</xdr:col>
      <xdr:colOff>114300</xdr:colOff>
      <xdr:row>59</xdr:row>
      <xdr:rowOff>102619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131846</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0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148354</xdr:rowOff>
    </xdr:from>
    <xdr:to>
      <xdr:col>116</xdr:col>
      <xdr:colOff>63500</xdr:colOff>
      <xdr:row>77</xdr:row>
      <xdr:rowOff>1952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78554"/>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148354</xdr:rowOff>
    </xdr:from>
    <xdr:to>
      <xdr:col>111</xdr:col>
      <xdr:colOff>177800</xdr:colOff>
      <xdr:row>76</xdr:row>
      <xdr:rowOff>155620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78554"/>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3715</xdr:rowOff>
    </xdr:from>
    <xdr:to>
      <xdr:col>112</xdr:col>
      <xdr:colOff>38100</xdr:colOff>
      <xdr:row>76</xdr:row>
      <xdr:rowOff>105315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121841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137120</xdr:rowOff>
    </xdr:from>
    <xdr:to>
      <xdr:col>107</xdr:col>
      <xdr:colOff>50800</xdr:colOff>
      <xdr:row>76</xdr:row>
      <xdr:rowOff>155620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310070"/>
          <a:ext cx="889000" cy="87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91650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137120</xdr:rowOff>
    </xdr:from>
    <xdr:to>
      <xdr:col>102</xdr:col>
      <xdr:colOff>114300</xdr:colOff>
      <xdr:row>72</xdr:row>
      <xdr:rowOff>99973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10070"/>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51619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122602</xdr:rowOff>
    </xdr:from>
    <xdr:to>
      <xdr:col>116</xdr:col>
      <xdr:colOff>114300</xdr:colOff>
      <xdr:row>77</xdr:row>
      <xdr:rowOff>52752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101029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97554</xdr:rowOff>
    </xdr:from>
    <xdr:to>
      <xdr:col>112</xdr:col>
      <xdr:colOff>38100</xdr:colOff>
      <xdr:row>77</xdr:row>
      <xdr:rowOff>27704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18831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104820</xdr:rowOff>
    </xdr:from>
    <xdr:to>
      <xdr:col>107</xdr:col>
      <xdr:colOff>101600</xdr:colOff>
      <xdr:row>77</xdr:row>
      <xdr:rowOff>34970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26097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86320</xdr:rowOff>
    </xdr:from>
    <xdr:to>
      <xdr:col>102</xdr:col>
      <xdr:colOff>165100</xdr:colOff>
      <xdr:row>72</xdr:row>
      <xdr:rowOff>16470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2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32997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0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49173</xdr:rowOff>
    </xdr:from>
    <xdr:to>
      <xdr:col>98</xdr:col>
      <xdr:colOff>38100</xdr:colOff>
      <xdr:row>72</xdr:row>
      <xdr:rowOff>150773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167300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人件費については、会計年度任用職員に係る期末手当の増加や保育士の給与改定による職員給の増加等により、前年度比増となってる。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年度においてコロナ対策に係る各種交付金事業を実施したため、令和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スクール構想（児童生徒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台端末整備、校内ネットワーク整備等）に係る事業を実施したため、令和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年度において新庁舎整備事業や図書館整備事業を実施したため、令和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貸付金については、ほっと石川観光プラン推進ファンドへの新規貸付を行ったため、前年度比大幅増となっている。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扶助費については、臨時特別給付金（住民税非課税世帯・子育て世帯）事業等の実施により、前年度比大幅増となっている。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17,188
89.45
11,486,833
10,853,884
583,903
6,888,742
11,883,171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109068</xdr:rowOff>
    </xdr:from>
    <xdr:to>
      <xdr:col>24</xdr:col>
      <xdr:colOff>63500</xdr:colOff>
      <xdr:row>36</xdr:row>
      <xdr:rowOff>89865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09818"/>
          <a:ext cx="8382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149301</xdr:rowOff>
    </xdr:from>
    <xdr:to>
      <xdr:col>19</xdr:col>
      <xdr:colOff>177800</xdr:colOff>
      <xdr:row>36</xdr:row>
      <xdr:rowOff>89865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0051"/>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78892</xdr:rowOff>
    </xdr:from>
    <xdr:to>
      <xdr:col>15</xdr:col>
      <xdr:colOff>50800</xdr:colOff>
      <xdr:row>35</xdr:row>
      <xdr:rowOff>149301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8192"/>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136906</xdr:rowOff>
    </xdr:from>
    <xdr:to>
      <xdr:col>15</xdr:col>
      <xdr:colOff>101600</xdr:colOff>
      <xdr:row>34</xdr:row>
      <xdr:rowOff>67056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83583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170332</xdr:rowOff>
    </xdr:from>
    <xdr:to>
      <xdr:col>10</xdr:col>
      <xdr:colOff>114300</xdr:colOff>
      <xdr:row>34</xdr:row>
      <xdr:rowOff>78892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2818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103073</xdr:rowOff>
    </xdr:from>
    <xdr:to>
      <xdr:col>10</xdr:col>
      <xdr:colOff>165100</xdr:colOff>
      <xdr:row>34</xdr:row>
      <xdr:rowOff>33223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49750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44467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58268</xdr:rowOff>
    </xdr:from>
    <xdr:to>
      <xdr:col>24</xdr:col>
      <xdr:colOff>114300</xdr:colOff>
      <xdr:row>35</xdr:row>
      <xdr:rowOff>159868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36695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39065</xdr:rowOff>
    </xdr:from>
    <xdr:to>
      <xdr:col>20</xdr:col>
      <xdr:colOff>38100</xdr:colOff>
      <xdr:row>36</xdr:row>
      <xdr:rowOff>140665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131792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98501</xdr:rowOff>
    </xdr:from>
    <xdr:to>
      <xdr:col>15</xdr:col>
      <xdr:colOff>101600</xdr:colOff>
      <xdr:row>36</xdr:row>
      <xdr:rowOff>28651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28092</xdr:rowOff>
    </xdr:from>
    <xdr:to>
      <xdr:col>10</xdr:col>
      <xdr:colOff>165100</xdr:colOff>
      <xdr:row>34</xdr:row>
      <xdr:rowOff>129692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120819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119532</xdr:rowOff>
    </xdr:from>
    <xdr:to>
      <xdr:col>6</xdr:col>
      <xdr:colOff>38100</xdr:colOff>
      <xdr:row>34</xdr:row>
      <xdr:rowOff>49682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66209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136934</xdr:rowOff>
    </xdr:from>
    <xdr:to>
      <xdr:col>24</xdr:col>
      <xdr:colOff>63500</xdr:colOff>
      <xdr:row>56</xdr:row>
      <xdr:rowOff>104610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052334"/>
          <a:ext cx="838200" cy="6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136934</xdr:rowOff>
    </xdr:from>
    <xdr:to>
      <xdr:col>19</xdr:col>
      <xdr:colOff>177800</xdr:colOff>
      <xdr:row>56</xdr:row>
      <xdr:rowOff>134904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052334"/>
          <a:ext cx="889000" cy="6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134904</xdr:rowOff>
    </xdr:from>
    <xdr:to>
      <xdr:col>15</xdr:col>
      <xdr:colOff>50800</xdr:colOff>
      <xdr:row>56</xdr:row>
      <xdr:rowOff>140697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36104"/>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140697</xdr:rowOff>
    </xdr:from>
    <xdr:to>
      <xdr:col>10</xdr:col>
      <xdr:colOff>114300</xdr:colOff>
      <xdr:row>57</xdr:row>
      <xdr:rowOff>19781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41897"/>
          <a:ext cx="889000" cy="5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53810</xdr:rowOff>
    </xdr:from>
    <xdr:to>
      <xdr:col>24</xdr:col>
      <xdr:colOff>114300</xdr:colOff>
      <xdr:row>56</xdr:row>
      <xdr:rowOff>155410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140187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86134</xdr:rowOff>
    </xdr:from>
    <xdr:to>
      <xdr:col>20</xdr:col>
      <xdr:colOff>38100</xdr:colOff>
      <xdr:row>53</xdr:row>
      <xdr:rowOff>16284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0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32811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7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84104</xdr:rowOff>
    </xdr:from>
    <xdr:to>
      <xdr:col>15</xdr:col>
      <xdr:colOff>101600</xdr:colOff>
      <xdr:row>57</xdr:row>
      <xdr:rowOff>14254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89897</xdr:rowOff>
    </xdr:from>
    <xdr:to>
      <xdr:col>10</xdr:col>
      <xdr:colOff>165100</xdr:colOff>
      <xdr:row>57</xdr:row>
      <xdr:rowOff>20047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140431</xdr:rowOff>
    </xdr:from>
    <xdr:to>
      <xdr:col>6</xdr:col>
      <xdr:colOff>38100</xdr:colOff>
      <xdr:row>57</xdr:row>
      <xdr:rowOff>70581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61708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111734</xdr:rowOff>
    </xdr:from>
    <xdr:to>
      <xdr:col>24</xdr:col>
      <xdr:colOff>63500</xdr:colOff>
      <xdr:row>76</xdr:row>
      <xdr:rowOff>139199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9034"/>
          <a:ext cx="838200" cy="3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139199</xdr:rowOff>
    </xdr:from>
    <xdr:to>
      <xdr:col>19</xdr:col>
      <xdr:colOff>177800</xdr:colOff>
      <xdr:row>77</xdr:row>
      <xdr:rowOff>52440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9399"/>
          <a:ext cx="8890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96476</xdr:rowOff>
    </xdr:from>
    <xdr:to>
      <xdr:col>20</xdr:col>
      <xdr:colOff>38100</xdr:colOff>
      <xdr:row>78</xdr:row>
      <xdr:rowOff>26626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17753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52440</xdr:rowOff>
    </xdr:from>
    <xdr:to>
      <xdr:col>15</xdr:col>
      <xdr:colOff>50800</xdr:colOff>
      <xdr:row>77</xdr:row>
      <xdr:rowOff>97017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409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150361</xdr:rowOff>
    </xdr:from>
    <xdr:to>
      <xdr:col>15</xdr:col>
      <xdr:colOff>101600</xdr:colOff>
      <xdr:row>78</xdr:row>
      <xdr:rowOff>80511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5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62737</xdr:rowOff>
    </xdr:from>
    <xdr:to>
      <xdr:col>10</xdr:col>
      <xdr:colOff>114300</xdr:colOff>
      <xdr:row>77</xdr:row>
      <xdr:rowOff>97017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4387"/>
          <a:ext cx="889000" cy="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56711</xdr:rowOff>
    </xdr:from>
    <xdr:to>
      <xdr:col>10</xdr:col>
      <xdr:colOff>165100</xdr:colOff>
      <xdr:row>78</xdr:row>
      <xdr:rowOff>158311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2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149438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2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55753</xdr:rowOff>
    </xdr:from>
    <xdr:to>
      <xdr:col>6</xdr:col>
      <xdr:colOff>38100</xdr:colOff>
      <xdr:row>78</xdr:row>
      <xdr:rowOff>157353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2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148480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2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60934</xdr:rowOff>
    </xdr:from>
    <xdr:to>
      <xdr:col>24</xdr:col>
      <xdr:colOff>114300</xdr:colOff>
      <xdr:row>74</xdr:row>
      <xdr:rowOff>162534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83811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9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88399</xdr:rowOff>
    </xdr:from>
    <xdr:to>
      <xdr:col>20</xdr:col>
      <xdr:colOff>38100</xdr:colOff>
      <xdr:row>77</xdr:row>
      <xdr:rowOff>18549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35076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9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1640</xdr:rowOff>
    </xdr:from>
    <xdr:to>
      <xdr:col>15</xdr:col>
      <xdr:colOff>101600</xdr:colOff>
      <xdr:row>77</xdr:row>
      <xdr:rowOff>103240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119767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46217</xdr:rowOff>
    </xdr:from>
    <xdr:to>
      <xdr:col>10</xdr:col>
      <xdr:colOff>165100</xdr:colOff>
      <xdr:row>77</xdr:row>
      <xdr:rowOff>147817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164344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11937</xdr:rowOff>
    </xdr:from>
    <xdr:to>
      <xdr:col>6</xdr:col>
      <xdr:colOff>38100</xdr:colOff>
      <xdr:row>77</xdr:row>
      <xdr:rowOff>113537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130064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8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71360</xdr:rowOff>
    </xdr:from>
    <xdr:to>
      <xdr:col>24</xdr:col>
      <xdr:colOff>63500</xdr:colOff>
      <xdr:row>98</xdr:row>
      <xdr:rowOff>110840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73460"/>
          <a:ext cx="838200" cy="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110840</xdr:rowOff>
    </xdr:from>
    <xdr:to>
      <xdr:col>19</xdr:col>
      <xdr:colOff>177800</xdr:colOff>
      <xdr:row>98</xdr:row>
      <xdr:rowOff>115422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12940"/>
          <a:ext cx="8890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142942</xdr:rowOff>
    </xdr:from>
    <xdr:to>
      <xdr:col>20</xdr:col>
      <xdr:colOff>38100</xdr:colOff>
      <xdr:row>98</xdr:row>
      <xdr:rowOff>73092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89619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115422</xdr:rowOff>
    </xdr:from>
    <xdr:to>
      <xdr:col>15</xdr:col>
      <xdr:colOff>50800</xdr:colOff>
      <xdr:row>98</xdr:row>
      <xdr:rowOff>118532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17522"/>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74</xdr:rowOff>
    </xdr:from>
    <xdr:to>
      <xdr:col>15</xdr:col>
      <xdr:colOff>101600</xdr:colOff>
      <xdr:row>98</xdr:row>
      <xdr:rowOff>101674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118201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115739</xdr:rowOff>
    </xdr:from>
    <xdr:to>
      <xdr:col>10</xdr:col>
      <xdr:colOff>114300</xdr:colOff>
      <xdr:row>98</xdr:row>
      <xdr:rowOff>118532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917839"/>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6638</xdr:rowOff>
    </xdr:from>
    <xdr:to>
      <xdr:col>10</xdr:col>
      <xdr:colOff>165100</xdr:colOff>
      <xdr:row>98</xdr:row>
      <xdr:rowOff>108238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124765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xdr:rowOff>
    </xdr:from>
    <xdr:to>
      <xdr:col>6</xdr:col>
      <xdr:colOff>38100</xdr:colOff>
      <xdr:row>98</xdr:row>
      <xdr:rowOff>101620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118147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20560</xdr:rowOff>
    </xdr:from>
    <xdr:to>
      <xdr:col>24</xdr:col>
      <xdr:colOff>114300</xdr:colOff>
      <xdr:row>98</xdr:row>
      <xdr:rowOff>122160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106937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60040</xdr:rowOff>
    </xdr:from>
    <xdr:to>
      <xdr:col>20</xdr:col>
      <xdr:colOff>38100</xdr:colOff>
      <xdr:row>98</xdr:row>
      <xdr:rowOff>161640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6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152767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5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64622</xdr:rowOff>
    </xdr:from>
    <xdr:to>
      <xdr:col>15</xdr:col>
      <xdr:colOff>101600</xdr:colOff>
      <xdr:row>98</xdr:row>
      <xdr:rowOff>166222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157349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5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67732</xdr:rowOff>
    </xdr:from>
    <xdr:to>
      <xdr:col>10</xdr:col>
      <xdr:colOff>165100</xdr:colOff>
      <xdr:row>98</xdr:row>
      <xdr:rowOff>169332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160459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64939</xdr:rowOff>
    </xdr:from>
    <xdr:to>
      <xdr:col>6</xdr:col>
      <xdr:colOff>38100</xdr:colOff>
      <xdr:row>98</xdr:row>
      <xdr:rowOff>166539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157666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24714</xdr:rowOff>
    </xdr:from>
    <xdr:to>
      <xdr:col>55</xdr:col>
      <xdr:colOff>0</xdr:colOff>
      <xdr:row>38</xdr:row>
      <xdr:rowOff>28372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3981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20600</xdr:rowOff>
    </xdr:from>
    <xdr:to>
      <xdr:col>50</xdr:col>
      <xdr:colOff>114300</xdr:colOff>
      <xdr:row>38</xdr:row>
      <xdr:rowOff>24714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3570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141250</xdr:rowOff>
    </xdr:from>
    <xdr:to>
      <xdr:col>50</xdr:col>
      <xdr:colOff>165100</xdr:colOff>
      <xdr:row>38</xdr:row>
      <xdr:rowOff>71400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87927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20600</xdr:rowOff>
    </xdr:from>
    <xdr:to>
      <xdr:col>45</xdr:col>
      <xdr:colOff>177800</xdr:colOff>
      <xdr:row>38</xdr:row>
      <xdr:rowOff>44603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3570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4546</xdr:rowOff>
    </xdr:from>
    <xdr:to>
      <xdr:col>46</xdr:col>
      <xdr:colOff>38100</xdr:colOff>
      <xdr:row>38</xdr:row>
      <xdr:rowOff>106146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97273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26543</xdr:rowOff>
    </xdr:from>
    <xdr:to>
      <xdr:col>41</xdr:col>
      <xdr:colOff>50800</xdr:colOff>
      <xdr:row>38</xdr:row>
      <xdr:rowOff>44603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41643"/>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169367</xdr:rowOff>
    </xdr:from>
    <xdr:to>
      <xdr:col>41</xdr:col>
      <xdr:colOff>101600</xdr:colOff>
      <xdr:row>38</xdr:row>
      <xdr:rowOff>99517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90644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155194</xdr:rowOff>
    </xdr:from>
    <xdr:to>
      <xdr:col>36</xdr:col>
      <xdr:colOff>165100</xdr:colOff>
      <xdr:row>38</xdr:row>
      <xdr:rowOff>85344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76471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149022</xdr:rowOff>
    </xdr:from>
    <xdr:to>
      <xdr:col>55</xdr:col>
      <xdr:colOff>50800</xdr:colOff>
      <xdr:row>38</xdr:row>
      <xdr:rowOff>79172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109161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145364</xdr:rowOff>
    </xdr:from>
    <xdr:to>
      <xdr:col>50</xdr:col>
      <xdr:colOff>165100</xdr:colOff>
      <xdr:row>38</xdr:row>
      <xdr:rowOff>75515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66641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141250</xdr:rowOff>
    </xdr:from>
    <xdr:to>
      <xdr:col>46</xdr:col>
      <xdr:colOff>38100</xdr:colOff>
      <xdr:row>38</xdr:row>
      <xdr:rowOff>71400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87927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165253</xdr:rowOff>
    </xdr:from>
    <xdr:to>
      <xdr:col>41</xdr:col>
      <xdr:colOff>101600</xdr:colOff>
      <xdr:row>38</xdr:row>
      <xdr:rowOff>95403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111929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147193</xdr:rowOff>
    </xdr:from>
    <xdr:to>
      <xdr:col>36</xdr:col>
      <xdr:colOff>165100</xdr:colOff>
      <xdr:row>38</xdr:row>
      <xdr:rowOff>77343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93870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26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44812</xdr:rowOff>
    </xdr:from>
    <xdr:to>
      <xdr:col>55</xdr:col>
      <xdr:colOff>0</xdr:colOff>
      <xdr:row>56</xdr:row>
      <xdr:rowOff>53346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303112"/>
          <a:ext cx="838200" cy="3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44812</xdr:rowOff>
    </xdr:from>
    <xdr:to>
      <xdr:col>50</xdr:col>
      <xdr:colOff>114300</xdr:colOff>
      <xdr:row>55</xdr:row>
      <xdr:rowOff>43402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303112"/>
          <a:ext cx="889000" cy="1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203</xdr:rowOff>
    </xdr:from>
    <xdr:to>
      <xdr:col>50</xdr:col>
      <xdr:colOff>165100</xdr:colOff>
      <xdr:row>55</xdr:row>
      <xdr:rowOff>101803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92930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5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52280</xdr:rowOff>
    </xdr:from>
    <xdr:to>
      <xdr:col>45</xdr:col>
      <xdr:colOff>177800</xdr:colOff>
      <xdr:row>55</xdr:row>
      <xdr:rowOff>43402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310580"/>
          <a:ext cx="889000" cy="16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66631</xdr:rowOff>
    </xdr:from>
    <xdr:to>
      <xdr:col>46</xdr:col>
      <xdr:colOff>38100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159358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118421</xdr:rowOff>
    </xdr:from>
    <xdr:to>
      <xdr:col>41</xdr:col>
      <xdr:colOff>50800</xdr:colOff>
      <xdr:row>54</xdr:row>
      <xdr:rowOff>52280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8690921"/>
          <a:ext cx="889000" cy="6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23540</xdr:rowOff>
    </xdr:from>
    <xdr:to>
      <xdr:col>41</xdr:col>
      <xdr:colOff>101600</xdr:colOff>
      <xdr:row>55</xdr:row>
      <xdr:rowOff>125140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116267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8395</xdr:rowOff>
    </xdr:from>
    <xdr:to>
      <xdr:col>36</xdr:col>
      <xdr:colOff>165100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101122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2546</xdr:rowOff>
    </xdr:from>
    <xdr:to>
      <xdr:col>55</xdr:col>
      <xdr:colOff>50800</xdr:colOff>
      <xdr:row>56</xdr:row>
      <xdr:rowOff>104146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25423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165462</xdr:rowOff>
    </xdr:from>
    <xdr:to>
      <xdr:col>50</xdr:col>
      <xdr:colOff>165100</xdr:colOff>
      <xdr:row>54</xdr:row>
      <xdr:rowOff>95612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112139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0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164052</xdr:rowOff>
    </xdr:from>
    <xdr:to>
      <xdr:col>46</xdr:col>
      <xdr:colOff>38100</xdr:colOff>
      <xdr:row>55</xdr:row>
      <xdr:rowOff>94202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110729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1480</xdr:rowOff>
    </xdr:from>
    <xdr:to>
      <xdr:col>41</xdr:col>
      <xdr:colOff>101600</xdr:colOff>
      <xdr:row>54</xdr:row>
      <xdr:rowOff>103080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119607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03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67621</xdr:rowOff>
    </xdr:from>
    <xdr:to>
      <xdr:col>36</xdr:col>
      <xdr:colOff>165100</xdr:colOff>
      <xdr:row>50</xdr:row>
      <xdr:rowOff>169221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6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14298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41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118383</xdr:rowOff>
    </xdr:from>
    <xdr:to>
      <xdr:col>55</xdr:col>
      <xdr:colOff>0</xdr:colOff>
      <xdr:row>76</xdr:row>
      <xdr:rowOff>30144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977133"/>
          <a:ext cx="8382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118383</xdr:rowOff>
    </xdr:from>
    <xdr:to>
      <xdr:col>50</xdr:col>
      <xdr:colOff>114300</xdr:colOff>
      <xdr:row>78</xdr:row>
      <xdr:rowOff>10350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977133"/>
          <a:ext cx="889000" cy="40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98958</xdr:rowOff>
    </xdr:from>
    <xdr:to>
      <xdr:col>50</xdr:col>
      <xdr:colOff>165100</xdr:colOff>
      <xdr:row>77</xdr:row>
      <xdr:rowOff>29108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170047</xdr:rowOff>
    </xdr:from>
    <xdr:to>
      <xdr:col>45</xdr:col>
      <xdr:colOff>177800</xdr:colOff>
      <xdr:row>78</xdr:row>
      <xdr:rowOff>10350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00247"/>
          <a:ext cx="889000" cy="1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55735</xdr:rowOff>
    </xdr:from>
    <xdr:to>
      <xdr:col>46</xdr:col>
      <xdr:colOff>38100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2412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170047</xdr:rowOff>
    </xdr:from>
    <xdr:to>
      <xdr:col>41</xdr:col>
      <xdr:colOff>50800</xdr:colOff>
      <xdr:row>78</xdr:row>
      <xdr:rowOff>59500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00247"/>
          <a:ext cx="889000" cy="2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29635</xdr:rowOff>
    </xdr:from>
    <xdr:to>
      <xdr:col>41</xdr:col>
      <xdr:colOff>101600</xdr:colOff>
      <xdr:row>77</xdr:row>
      <xdr:rowOff>131235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122362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36207</xdr:rowOff>
    </xdr:from>
    <xdr:to>
      <xdr:col>36</xdr:col>
      <xdr:colOff>165100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150794</xdr:rowOff>
    </xdr:from>
    <xdr:to>
      <xdr:col>55</xdr:col>
      <xdr:colOff>50800</xdr:colOff>
      <xdr:row>76</xdr:row>
      <xdr:rowOff>80944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0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2220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67583</xdr:rowOff>
    </xdr:from>
    <xdr:to>
      <xdr:col>50</xdr:col>
      <xdr:colOff>165100</xdr:colOff>
      <xdr:row>75</xdr:row>
      <xdr:rowOff>169183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14260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7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131000</xdr:rowOff>
    </xdr:from>
    <xdr:to>
      <xdr:col>46</xdr:col>
      <xdr:colOff>38100</xdr:colOff>
      <xdr:row>78</xdr:row>
      <xdr:rowOff>61150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52277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2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119247</xdr:rowOff>
    </xdr:from>
    <xdr:to>
      <xdr:col>41</xdr:col>
      <xdr:colOff>101600</xdr:colOff>
      <xdr:row>77</xdr:row>
      <xdr:rowOff>49397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65924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8700</xdr:rowOff>
    </xdr:from>
    <xdr:to>
      <xdr:col>36</xdr:col>
      <xdr:colOff>165100</xdr:colOff>
      <xdr:row>78</xdr:row>
      <xdr:rowOff>110300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101427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4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87675</xdr:rowOff>
    </xdr:from>
    <xdr:to>
      <xdr:col>55</xdr:col>
      <xdr:colOff>0</xdr:colOff>
      <xdr:row>96</xdr:row>
      <xdr:rowOff>118024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46875"/>
          <a:ext cx="838200" cy="3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79020</xdr:rowOff>
    </xdr:from>
    <xdr:to>
      <xdr:col>50</xdr:col>
      <xdr:colOff>114300</xdr:colOff>
      <xdr:row>96</xdr:row>
      <xdr:rowOff>118024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38220"/>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157973</xdr:rowOff>
    </xdr:from>
    <xdr:to>
      <xdr:col>50</xdr:col>
      <xdr:colOff>165100</xdr:colOff>
      <xdr:row>97</xdr:row>
      <xdr:rowOff>88123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79250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7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61460</xdr:rowOff>
    </xdr:from>
    <xdr:to>
      <xdr:col>45</xdr:col>
      <xdr:colOff>177800</xdr:colOff>
      <xdr:row>96</xdr:row>
      <xdr:rowOff>79020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20660"/>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58297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61460</xdr:rowOff>
    </xdr:from>
    <xdr:to>
      <xdr:col>41</xdr:col>
      <xdr:colOff>50800</xdr:colOff>
      <xdr:row>96</xdr:row>
      <xdr:rowOff>114353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20660"/>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137887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36875</xdr:rowOff>
    </xdr:from>
    <xdr:to>
      <xdr:col>55</xdr:col>
      <xdr:colOff>50800</xdr:colOff>
      <xdr:row>96</xdr:row>
      <xdr:rowOff>138475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59752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67224</xdr:rowOff>
    </xdr:from>
    <xdr:to>
      <xdr:col>50</xdr:col>
      <xdr:colOff>165100</xdr:colOff>
      <xdr:row>96</xdr:row>
      <xdr:rowOff>168824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13901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3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28220</xdr:rowOff>
    </xdr:from>
    <xdr:to>
      <xdr:col>46</xdr:col>
      <xdr:colOff>38100</xdr:colOff>
      <xdr:row>96</xdr:row>
      <xdr:rowOff>129820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146347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10660</xdr:rowOff>
    </xdr:from>
    <xdr:to>
      <xdr:col>41</xdr:col>
      <xdr:colOff>101600</xdr:colOff>
      <xdr:row>96</xdr:row>
      <xdr:rowOff>112260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6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128787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63553</xdr:rowOff>
    </xdr:from>
    <xdr:to>
      <xdr:col>36</xdr:col>
      <xdr:colOff>165100</xdr:colOff>
      <xdr:row>96</xdr:row>
      <xdr:rowOff>165153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57595</xdr:rowOff>
    </xdr:from>
    <xdr:to>
      <xdr:col>85</xdr:col>
      <xdr:colOff>127000</xdr:colOff>
      <xdr:row>37</xdr:row>
      <xdr:rowOff>63443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01245"/>
          <a:ext cx="8382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57595</xdr:rowOff>
    </xdr:from>
    <xdr:to>
      <xdr:col>81</xdr:col>
      <xdr:colOff>50800</xdr:colOff>
      <xdr:row>37</xdr:row>
      <xdr:rowOff>86913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01245"/>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73946</xdr:rowOff>
    </xdr:from>
    <xdr:to>
      <xdr:col>81</xdr:col>
      <xdr:colOff>101600</xdr:colOff>
      <xdr:row>36</xdr:row>
      <xdr:rowOff>4096</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7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20623</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8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84169</xdr:rowOff>
    </xdr:from>
    <xdr:to>
      <xdr:col>76</xdr:col>
      <xdr:colOff>114300</xdr:colOff>
      <xdr:row>37</xdr:row>
      <xdr:rowOff>86913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2781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152660</xdr:rowOff>
    </xdr:from>
    <xdr:to>
      <xdr:col>76</xdr:col>
      <xdr:colOff>165100</xdr:colOff>
      <xdr:row>36</xdr:row>
      <xdr:rowOff>82810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5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99337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10713</xdr:rowOff>
    </xdr:from>
    <xdr:to>
      <xdr:col>71</xdr:col>
      <xdr:colOff>177800</xdr:colOff>
      <xdr:row>37</xdr:row>
      <xdr:rowOff>84169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54363"/>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5690</xdr:rowOff>
    </xdr:from>
    <xdr:to>
      <xdr:col>72</xdr:col>
      <xdr:colOff>38100</xdr:colOff>
      <xdr:row>36</xdr:row>
      <xdr:rowOff>107290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123817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88938</xdr:rowOff>
    </xdr:from>
    <xdr:to>
      <xdr:col>67</xdr:col>
      <xdr:colOff>101600</xdr:colOff>
      <xdr:row>37</xdr:row>
      <xdr:rowOff>19088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35615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12643</xdr:rowOff>
    </xdr:from>
    <xdr:to>
      <xdr:col>85</xdr:col>
      <xdr:colOff>177800</xdr:colOff>
      <xdr:row>37</xdr:row>
      <xdr:rowOff>114243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99020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6795</xdr:rowOff>
    </xdr:from>
    <xdr:to>
      <xdr:col>81</xdr:col>
      <xdr:colOff>101600</xdr:colOff>
      <xdr:row>37</xdr:row>
      <xdr:rowOff>108395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99522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4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36113</xdr:rowOff>
    </xdr:from>
    <xdr:to>
      <xdr:col>76</xdr:col>
      <xdr:colOff>165100</xdr:colOff>
      <xdr:row>37</xdr:row>
      <xdr:rowOff>137713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128840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33369</xdr:rowOff>
    </xdr:from>
    <xdr:to>
      <xdr:col>72</xdr:col>
      <xdr:colOff>38100</xdr:colOff>
      <xdr:row>37</xdr:row>
      <xdr:rowOff>134969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126096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131363</xdr:rowOff>
    </xdr:from>
    <xdr:to>
      <xdr:col>67</xdr:col>
      <xdr:colOff>101600</xdr:colOff>
      <xdr:row>37</xdr:row>
      <xdr:rowOff>61513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12539</xdr:rowOff>
    </xdr:from>
    <xdr:to>
      <xdr:col>85</xdr:col>
      <xdr:colOff>127000</xdr:colOff>
      <xdr:row>57</xdr:row>
      <xdr:rowOff>49732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85189"/>
          <a:ext cx="8382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12539</xdr:rowOff>
    </xdr:from>
    <xdr:to>
      <xdr:col>81</xdr:col>
      <xdr:colOff>50800</xdr:colOff>
      <xdr:row>57</xdr:row>
      <xdr:rowOff>67837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85189"/>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123803</xdr:rowOff>
    </xdr:from>
    <xdr:to>
      <xdr:col>81</xdr:col>
      <xdr:colOff>101600</xdr:colOff>
      <xdr:row>57</xdr:row>
      <xdr:rowOff>53953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2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70480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5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52434</xdr:rowOff>
    </xdr:from>
    <xdr:to>
      <xdr:col>76</xdr:col>
      <xdr:colOff>114300</xdr:colOff>
      <xdr:row>57</xdr:row>
      <xdr:rowOff>67837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25084"/>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140106</xdr:rowOff>
    </xdr:from>
    <xdr:to>
      <xdr:col>76</xdr:col>
      <xdr:colOff>165100</xdr:colOff>
      <xdr:row>57</xdr:row>
      <xdr:rowOff>70256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86783</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161728</xdr:rowOff>
    </xdr:from>
    <xdr:to>
      <xdr:col>71</xdr:col>
      <xdr:colOff>177800</xdr:colOff>
      <xdr:row>57</xdr:row>
      <xdr:rowOff>52434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762928"/>
          <a:ext cx="889000" cy="6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162235</xdr:rowOff>
    </xdr:from>
    <xdr:to>
      <xdr:col>72</xdr:col>
      <xdr:colOff>38100</xdr:colOff>
      <xdr:row>57</xdr:row>
      <xdr:rowOff>92385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171320</xdr:rowOff>
    </xdr:from>
    <xdr:to>
      <xdr:col>67</xdr:col>
      <xdr:colOff>101600</xdr:colOff>
      <xdr:row>57</xdr:row>
      <xdr:rowOff>101470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92597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170382</xdr:rowOff>
    </xdr:from>
    <xdr:to>
      <xdr:col>85</xdr:col>
      <xdr:colOff>177800</xdr:colOff>
      <xdr:row>57</xdr:row>
      <xdr:rowOff>100532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133189</xdr:rowOff>
    </xdr:from>
    <xdr:to>
      <xdr:col>81</xdr:col>
      <xdr:colOff>101600</xdr:colOff>
      <xdr:row>57</xdr:row>
      <xdr:rowOff>63339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54466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17037</xdr:rowOff>
    </xdr:from>
    <xdr:to>
      <xdr:col>76</xdr:col>
      <xdr:colOff>165100</xdr:colOff>
      <xdr:row>57</xdr:row>
      <xdr:rowOff>118637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109764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1634</xdr:rowOff>
    </xdr:from>
    <xdr:to>
      <xdr:col>72</xdr:col>
      <xdr:colOff>38100</xdr:colOff>
      <xdr:row>57</xdr:row>
      <xdr:rowOff>103234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7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94361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110928</xdr:rowOff>
    </xdr:from>
    <xdr:to>
      <xdr:col>67</xdr:col>
      <xdr:colOff>101600</xdr:colOff>
      <xdr:row>57</xdr:row>
      <xdr:rowOff>41078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57605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41749</xdr:rowOff>
    </xdr:from>
    <xdr:to>
      <xdr:col>85</xdr:col>
      <xdr:colOff>127000</xdr:colOff>
      <xdr:row>79</xdr:row>
      <xdr:rowOff>43737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6299"/>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26809</xdr:rowOff>
    </xdr:from>
    <xdr:to>
      <xdr:col>81</xdr:col>
      <xdr:colOff>50800</xdr:colOff>
      <xdr:row>79</xdr:row>
      <xdr:rowOff>41749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1359"/>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137863</xdr:rowOff>
    </xdr:from>
    <xdr:to>
      <xdr:col>81</xdr:col>
      <xdr:colOff>101600</xdr:colOff>
      <xdr:row>79</xdr:row>
      <xdr:rowOff>68013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84540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26809</xdr:rowOff>
    </xdr:from>
    <xdr:to>
      <xdr:col>76</xdr:col>
      <xdr:colOff>114300</xdr:colOff>
      <xdr:row>79</xdr:row>
      <xdr:rowOff>30559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1359"/>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130623</xdr:rowOff>
    </xdr:from>
    <xdr:to>
      <xdr:col>76</xdr:col>
      <xdr:colOff>165100</xdr:colOff>
      <xdr:row>79</xdr:row>
      <xdr:rowOff>60773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77300</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7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30559</xdr:rowOff>
    </xdr:from>
    <xdr:to>
      <xdr:col>71</xdr:col>
      <xdr:colOff>177800</xdr:colOff>
      <xdr:row>79</xdr:row>
      <xdr:rowOff>39928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75109"/>
          <a:ext cx="889000" cy="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136185</xdr:rowOff>
    </xdr:from>
    <xdr:to>
      <xdr:col>72</xdr:col>
      <xdr:colOff>38100</xdr:colOff>
      <xdr:row>79</xdr:row>
      <xdr:rowOff>66335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82862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141771</xdr:rowOff>
    </xdr:from>
    <xdr:to>
      <xdr:col>67</xdr:col>
      <xdr:colOff>101600</xdr:colOff>
      <xdr:row>79</xdr:row>
      <xdr:rowOff>71921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1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88448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164387</xdr:rowOff>
    </xdr:from>
    <xdr:to>
      <xdr:col>85</xdr:col>
      <xdr:colOff>177800</xdr:colOff>
      <xdr:row>79</xdr:row>
      <xdr:rowOff>94537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162399</xdr:rowOff>
    </xdr:from>
    <xdr:to>
      <xdr:col>81</xdr:col>
      <xdr:colOff>101600</xdr:colOff>
      <xdr:row>79</xdr:row>
      <xdr:rowOff>92549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83676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147459</xdr:rowOff>
    </xdr:from>
    <xdr:to>
      <xdr:col>76</xdr:col>
      <xdr:colOff>165100</xdr:colOff>
      <xdr:row>79</xdr:row>
      <xdr:rowOff>77609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68736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151209</xdr:rowOff>
    </xdr:from>
    <xdr:to>
      <xdr:col>72</xdr:col>
      <xdr:colOff>38100</xdr:colOff>
      <xdr:row>79</xdr:row>
      <xdr:rowOff>81359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72486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160578</xdr:rowOff>
    </xdr:from>
    <xdr:to>
      <xdr:col>67</xdr:col>
      <xdr:colOff>101600</xdr:colOff>
      <xdr:row>79</xdr:row>
      <xdr:rowOff>90728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81855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6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86399</xdr:rowOff>
    </xdr:from>
    <xdr:to>
      <xdr:col>85</xdr:col>
      <xdr:colOff>127000</xdr:colOff>
      <xdr:row>96</xdr:row>
      <xdr:rowOff>114005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545599"/>
          <a:ext cx="8382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114005</xdr:rowOff>
    </xdr:from>
    <xdr:to>
      <xdr:col>81</xdr:col>
      <xdr:colOff>50800</xdr:colOff>
      <xdr:row>96</xdr:row>
      <xdr:rowOff>128567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573205"/>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4304</xdr:rowOff>
    </xdr:from>
    <xdr:to>
      <xdr:col>81</xdr:col>
      <xdr:colOff>101600</xdr:colOff>
      <xdr:row>97</xdr:row>
      <xdr:rowOff>105904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3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97031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72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128567</xdr:rowOff>
    </xdr:from>
    <xdr:to>
      <xdr:col>76</xdr:col>
      <xdr:colOff>114300</xdr:colOff>
      <xdr:row>96</xdr:row>
      <xdr:rowOff>135494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587767"/>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7313</xdr:rowOff>
    </xdr:from>
    <xdr:to>
      <xdr:col>76</xdr:col>
      <xdr:colOff>165100</xdr:colOff>
      <xdr:row>97</xdr:row>
      <xdr:rowOff>108913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100040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7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34923</xdr:rowOff>
    </xdr:from>
    <xdr:to>
      <xdr:col>71</xdr:col>
      <xdr:colOff>177800</xdr:colOff>
      <xdr:row>96</xdr:row>
      <xdr:rowOff>135494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494123"/>
          <a:ext cx="889000" cy="10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6006</xdr:rowOff>
    </xdr:from>
    <xdr:to>
      <xdr:col>72</xdr:col>
      <xdr:colOff>38100</xdr:colOff>
      <xdr:row>97</xdr:row>
      <xdr:rowOff>107606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98733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72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10320</xdr:rowOff>
    </xdr:from>
    <xdr:to>
      <xdr:col>67</xdr:col>
      <xdr:colOff>101600</xdr:colOff>
      <xdr:row>97</xdr:row>
      <xdr:rowOff>111920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103047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35599</xdr:rowOff>
    </xdr:from>
    <xdr:to>
      <xdr:col>85</xdr:col>
      <xdr:colOff>177800</xdr:colOff>
      <xdr:row>96</xdr:row>
      <xdr:rowOff>137199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4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58476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63205</xdr:rowOff>
    </xdr:from>
    <xdr:to>
      <xdr:col>81</xdr:col>
      <xdr:colOff>101600</xdr:colOff>
      <xdr:row>96</xdr:row>
      <xdr:rowOff>164805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77767</xdr:rowOff>
    </xdr:from>
    <xdr:to>
      <xdr:col>76</xdr:col>
      <xdr:colOff>165100</xdr:colOff>
      <xdr:row>97</xdr:row>
      <xdr:rowOff>7917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24444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84694</xdr:rowOff>
    </xdr:from>
    <xdr:to>
      <xdr:col>72</xdr:col>
      <xdr:colOff>38100</xdr:colOff>
      <xdr:row>97</xdr:row>
      <xdr:rowOff>14844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31371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1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155573</xdr:rowOff>
    </xdr:from>
    <xdr:to>
      <xdr:col>67</xdr:col>
      <xdr:colOff>101600</xdr:colOff>
      <xdr:row>96</xdr:row>
      <xdr:rowOff>85723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4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102250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年度において新庁舎整備事業並びに特別定額給付金事業を実施したことから、前年度比大幅減となっている。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民生費については、臨時特別給付金（住民税非課税世帯・子育て世帯）事業等による扶助費の増加により前年度比増となっている。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衛生費については、新型コロナウイルスワクチン接種事業を通年で実施したため前年度比増となっている。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年度に実施した団体営土地改良事業について令和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年度は実施しなかったことから、前年度比大幅減となっている。</a:t>
          </a:r>
        </a:p>
        <a:p>
          <a:r>
            <a:rPr kumimoji="1" lang="ja-JP" altLang="en-US" sz="1300">
              <a:latin typeface="ＭＳ Ｐゴシック" panose="020B0600070205080204" pitchFamily="50" charset="-128"/>
              <a:ea typeface="ＭＳ Ｐゴシック" panose="020B0600070205080204" pitchFamily="50" charset="-128"/>
            </a:rPr>
            <a:t>商工費については、新型コロナ対策に係る緊急経済対策（プレミアム商品券、固定費助成等）により令和元年度以前に比べ決算額は大きいが、事業規模や事業数の減少により前年度比減となっている。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台端末整備事業等の完了により前年度比減となっている。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財政調整基金残高については、年度末専決を行っていないことから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月補正後時点で取崩しを行っているが、前年度歳計剰余金の積立額がそれを上回ったことで残高が増加したため、標準財政規模比の増加に寄与した。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実質収支額も同様に決算剰余金の増加により比率増となっている。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実質単年度収支については平成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年度以降赤字が続いているが、財調取崩額の減少により赤字幅は小さくなっている。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全会計で赤字額はなく、黒字額は令和元年度より標準財政規模比で</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％台となっている。これは、一般会計において、年度末専決を行わず最終予算ベースで基金繰入を行ったことによるものである。</a:t>
          </a:r>
        </a:p>
        <a:p>
          <a:r>
            <a:rPr kumimoji="1" lang="ja-JP" altLang="en-US" sz="1400">
              <a:latin typeface="ＭＳ ゴシック" pitchFamily="49" charset="-128"/>
              <a:ea typeface="ＭＳ ゴシック" pitchFamily="49" charset="-128"/>
            </a:rPr>
            <a:t>下水道事業会計については、建設改良費の縮小に伴う支出額の減少により黒字額が増加している。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介護保険特別会計については、給付実績が見込みより少なかったため、黒字額が増加している。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25" t="s">
        <v>78</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 thickBot="1" x14ac:dyDescent="0.25">
      <c r="B2" s="179" t="s">
        <v>79</v>
      </c>
      <c r="C2" s="179"/>
      <c r="D2" s="180"/>
    </row>
    <row r="3" spans="1:119" ht="18.75" customHeight="1" thickBot="1" x14ac:dyDescent="0.25">
      <c r="A3" s="178"/>
      <c r="B3" s="626" t="s">
        <v>80</v>
      </c>
      <c r="C3" s="627"/>
      <c r="D3" s="627"/>
      <c r="E3" s="628"/>
      <c r="F3" s="628"/>
      <c r="G3" s="628"/>
      <c r="H3" s="628"/>
      <c r="I3" s="628"/>
      <c r="J3" s="628"/>
      <c r="K3" s="628"/>
      <c r="L3" s="628" t="s">
        <v>81</v>
      </c>
      <c r="M3" s="628"/>
      <c r="N3" s="628"/>
      <c r="O3" s="628"/>
      <c r="P3" s="628"/>
      <c r="Q3" s="628"/>
      <c r="R3" s="631"/>
      <c r="S3" s="631"/>
      <c r="T3" s="631"/>
      <c r="U3" s="631"/>
      <c r="V3" s="632"/>
      <c r="W3" s="522" t="s">
        <v>82</v>
      </c>
      <c r="X3" s="523"/>
      <c r="Y3" s="523"/>
      <c r="Z3" s="523"/>
      <c r="AA3" s="523"/>
      <c r="AB3" s="627"/>
      <c r="AC3" s="631" t="s">
        <v>83</v>
      </c>
      <c r="AD3" s="523"/>
      <c r="AE3" s="523"/>
      <c r="AF3" s="523"/>
      <c r="AG3" s="523"/>
      <c r="AH3" s="523"/>
      <c r="AI3" s="523"/>
      <c r="AJ3" s="523"/>
      <c r="AK3" s="523"/>
      <c r="AL3" s="593"/>
      <c r="AM3" s="522" t="s">
        <v>84</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85</v>
      </c>
      <c r="BO3" s="523"/>
      <c r="BP3" s="523"/>
      <c r="BQ3" s="523"/>
      <c r="BR3" s="523"/>
      <c r="BS3" s="523"/>
      <c r="BT3" s="523"/>
      <c r="BU3" s="593"/>
      <c r="BV3" s="522" t="s">
        <v>86</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87</v>
      </c>
      <c r="CU3" s="523"/>
      <c r="CV3" s="523"/>
      <c r="CW3" s="523"/>
      <c r="CX3" s="523"/>
      <c r="CY3" s="523"/>
      <c r="CZ3" s="523"/>
      <c r="DA3" s="593"/>
      <c r="DB3" s="522" t="s">
        <v>88</v>
      </c>
      <c r="DC3" s="523"/>
      <c r="DD3" s="523"/>
      <c r="DE3" s="523"/>
      <c r="DF3" s="523"/>
      <c r="DG3" s="523"/>
      <c r="DH3" s="523"/>
      <c r="DI3" s="593"/>
    </row>
    <row r="4" spans="1:119" ht="18.75" customHeight="1" x14ac:dyDescent="0.2">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89</v>
      </c>
      <c r="AZ4" s="480"/>
      <c r="BA4" s="480"/>
      <c r="BB4" s="480"/>
      <c r="BC4" s="480"/>
      <c r="BD4" s="480"/>
      <c r="BE4" s="480"/>
      <c r="BF4" s="480"/>
      <c r="BG4" s="480"/>
      <c r="BH4" s="480"/>
      <c r="BI4" s="480"/>
      <c r="BJ4" s="480"/>
      <c r="BK4" s="480"/>
      <c r="BL4" s="480"/>
      <c r="BM4" s="481"/>
      <c r="BN4" s="482">
        <v>11486833</v>
      </c>
      <c r="BO4" s="483"/>
      <c r="BP4" s="483"/>
      <c r="BQ4" s="483"/>
      <c r="BR4" s="483"/>
      <c r="BS4" s="483"/>
      <c r="BT4" s="483"/>
      <c r="BU4" s="484"/>
      <c r="BV4" s="482">
        <v>13654717</v>
      </c>
      <c r="BW4" s="483"/>
      <c r="BX4" s="483"/>
      <c r="BY4" s="483"/>
      <c r="BZ4" s="483"/>
      <c r="CA4" s="483"/>
      <c r="CB4" s="483"/>
      <c r="CC4" s="484"/>
      <c r="CD4" s="619" t="s">
        <v>90</v>
      </c>
      <c r="CE4" s="620"/>
      <c r="CF4" s="620"/>
      <c r="CG4" s="620"/>
      <c r="CH4" s="620"/>
      <c r="CI4" s="620"/>
      <c r="CJ4" s="620"/>
      <c r="CK4" s="620"/>
      <c r="CL4" s="620"/>
      <c r="CM4" s="620"/>
      <c r="CN4" s="620"/>
      <c r="CO4" s="620"/>
      <c r="CP4" s="620"/>
      <c r="CQ4" s="620"/>
      <c r="CR4" s="620"/>
      <c r="CS4" s="621"/>
      <c r="CT4" s="622">
        <v>8.5</v>
      </c>
      <c r="CU4" s="623"/>
      <c r="CV4" s="623"/>
      <c r="CW4" s="623"/>
      <c r="CX4" s="623"/>
      <c r="CY4" s="623"/>
      <c r="CZ4" s="623"/>
      <c r="DA4" s="624"/>
      <c r="DB4" s="622">
        <v>7.6</v>
      </c>
      <c r="DC4" s="623"/>
      <c r="DD4" s="623"/>
      <c r="DE4" s="623"/>
      <c r="DF4" s="623"/>
      <c r="DG4" s="623"/>
      <c r="DH4" s="623"/>
      <c r="DI4" s="624"/>
    </row>
    <row r="5" spans="1:119" ht="18.75" customHeight="1" x14ac:dyDescent="0.2">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91</v>
      </c>
      <c r="AN5" s="410"/>
      <c r="AO5" s="410"/>
      <c r="AP5" s="410"/>
      <c r="AQ5" s="410"/>
      <c r="AR5" s="410"/>
      <c r="AS5" s="410"/>
      <c r="AT5" s="411"/>
      <c r="AU5" s="511" t="s">
        <v>92</v>
      </c>
      <c r="AV5" s="512"/>
      <c r="AW5" s="512"/>
      <c r="AX5" s="512"/>
      <c r="AY5" s="467" t="s">
        <v>93</v>
      </c>
      <c r="AZ5" s="468"/>
      <c r="BA5" s="468"/>
      <c r="BB5" s="468"/>
      <c r="BC5" s="468"/>
      <c r="BD5" s="468"/>
      <c r="BE5" s="468"/>
      <c r="BF5" s="468"/>
      <c r="BG5" s="468"/>
      <c r="BH5" s="468"/>
      <c r="BI5" s="468"/>
      <c r="BJ5" s="468"/>
      <c r="BK5" s="468"/>
      <c r="BL5" s="468"/>
      <c r="BM5" s="469"/>
      <c r="BN5" s="453">
        <v>10853884</v>
      </c>
      <c r="BO5" s="454"/>
      <c r="BP5" s="454"/>
      <c r="BQ5" s="454"/>
      <c r="BR5" s="454"/>
      <c r="BS5" s="454"/>
      <c r="BT5" s="454"/>
      <c r="BU5" s="455"/>
      <c r="BV5" s="453">
        <v>13088841</v>
      </c>
      <c r="BW5" s="454"/>
      <c r="BX5" s="454"/>
      <c r="BY5" s="454"/>
      <c r="BZ5" s="454"/>
      <c r="CA5" s="454"/>
      <c r="CB5" s="454"/>
      <c r="CC5" s="455"/>
      <c r="CD5" s="493" t="s">
        <v>94</v>
      </c>
      <c r="CE5" s="413"/>
      <c r="CF5" s="413"/>
      <c r="CG5" s="413"/>
      <c r="CH5" s="413"/>
      <c r="CI5" s="413"/>
      <c r="CJ5" s="413"/>
      <c r="CK5" s="413"/>
      <c r="CL5" s="413"/>
      <c r="CM5" s="413"/>
      <c r="CN5" s="413"/>
      <c r="CO5" s="413"/>
      <c r="CP5" s="413"/>
      <c r="CQ5" s="413"/>
      <c r="CR5" s="413"/>
      <c r="CS5" s="494"/>
      <c r="CT5" s="450">
        <v>89.8</v>
      </c>
      <c r="CU5" s="451"/>
      <c r="CV5" s="451"/>
      <c r="CW5" s="451"/>
      <c r="CX5" s="451"/>
      <c r="CY5" s="451"/>
      <c r="CZ5" s="451"/>
      <c r="DA5" s="452"/>
      <c r="DB5" s="450">
        <v>92.9</v>
      </c>
      <c r="DC5" s="451"/>
      <c r="DD5" s="451"/>
      <c r="DE5" s="451"/>
      <c r="DF5" s="451"/>
      <c r="DG5" s="451"/>
      <c r="DH5" s="451"/>
      <c r="DI5" s="452"/>
    </row>
    <row r="6" spans="1:119" ht="18.75" customHeight="1" x14ac:dyDescent="0.2">
      <c r="A6" s="178"/>
      <c r="B6" s="599" t="s">
        <v>95</v>
      </c>
      <c r="C6" s="440"/>
      <c r="D6" s="440"/>
      <c r="E6" s="600"/>
      <c r="F6" s="600"/>
      <c r="G6" s="600"/>
      <c r="H6" s="600"/>
      <c r="I6" s="600"/>
      <c r="J6" s="600"/>
      <c r="K6" s="600"/>
      <c r="L6" s="600" t="s">
        <v>96</v>
      </c>
      <c r="M6" s="600"/>
      <c r="N6" s="600"/>
      <c r="O6" s="600"/>
      <c r="P6" s="600"/>
      <c r="Q6" s="600"/>
      <c r="R6" s="438"/>
      <c r="S6" s="438"/>
      <c r="T6" s="438"/>
      <c r="U6" s="438"/>
      <c r="V6" s="606"/>
      <c r="W6" s="543" t="s">
        <v>97</v>
      </c>
      <c r="X6" s="439"/>
      <c r="Y6" s="439"/>
      <c r="Z6" s="439"/>
      <c r="AA6" s="439"/>
      <c r="AB6" s="440"/>
      <c r="AC6" s="611" t="s">
        <v>98</v>
      </c>
      <c r="AD6" s="612"/>
      <c r="AE6" s="612"/>
      <c r="AF6" s="612"/>
      <c r="AG6" s="612"/>
      <c r="AH6" s="612"/>
      <c r="AI6" s="612"/>
      <c r="AJ6" s="612"/>
      <c r="AK6" s="612"/>
      <c r="AL6" s="613"/>
      <c r="AM6" s="510" t="s">
        <v>99</v>
      </c>
      <c r="AN6" s="410"/>
      <c r="AO6" s="410"/>
      <c r="AP6" s="410"/>
      <c r="AQ6" s="410"/>
      <c r="AR6" s="410"/>
      <c r="AS6" s="410"/>
      <c r="AT6" s="411"/>
      <c r="AU6" s="511" t="s">
        <v>100</v>
      </c>
      <c r="AV6" s="512"/>
      <c r="AW6" s="512"/>
      <c r="AX6" s="512"/>
      <c r="AY6" s="467" t="s">
        <v>101</v>
      </c>
      <c r="AZ6" s="468"/>
      <c r="BA6" s="468"/>
      <c r="BB6" s="468"/>
      <c r="BC6" s="468"/>
      <c r="BD6" s="468"/>
      <c r="BE6" s="468"/>
      <c r="BF6" s="468"/>
      <c r="BG6" s="468"/>
      <c r="BH6" s="468"/>
      <c r="BI6" s="468"/>
      <c r="BJ6" s="468"/>
      <c r="BK6" s="468"/>
      <c r="BL6" s="468"/>
      <c r="BM6" s="469"/>
      <c r="BN6" s="453">
        <v>632949</v>
      </c>
      <c r="BO6" s="454"/>
      <c r="BP6" s="454"/>
      <c r="BQ6" s="454"/>
      <c r="BR6" s="454"/>
      <c r="BS6" s="454"/>
      <c r="BT6" s="454"/>
      <c r="BU6" s="455"/>
      <c r="BV6" s="453">
        <v>565876</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93.1</v>
      </c>
      <c r="CU6" s="597"/>
      <c r="CV6" s="597"/>
      <c r="CW6" s="597"/>
      <c r="CX6" s="597"/>
      <c r="CY6" s="597"/>
      <c r="CZ6" s="597"/>
      <c r="DA6" s="598"/>
      <c r="DB6" s="596">
        <v>95.8</v>
      </c>
      <c r="DC6" s="597"/>
      <c r="DD6" s="597"/>
      <c r="DE6" s="597"/>
      <c r="DF6" s="597"/>
      <c r="DG6" s="597"/>
      <c r="DH6" s="597"/>
      <c r="DI6" s="598"/>
    </row>
    <row r="7" spans="1:119" ht="18.75" customHeight="1" x14ac:dyDescent="0.2">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49046</v>
      </c>
      <c r="BO7" s="454"/>
      <c r="BP7" s="454"/>
      <c r="BQ7" s="454"/>
      <c r="BR7" s="454"/>
      <c r="BS7" s="454"/>
      <c r="BT7" s="454"/>
      <c r="BU7" s="455"/>
      <c r="BV7" s="453">
        <v>59792</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6888742</v>
      </c>
      <c r="CU7" s="454"/>
      <c r="CV7" s="454"/>
      <c r="CW7" s="454"/>
      <c r="CX7" s="454"/>
      <c r="CY7" s="454"/>
      <c r="CZ7" s="454"/>
      <c r="DA7" s="455"/>
      <c r="DB7" s="453">
        <v>6653616</v>
      </c>
      <c r="DC7" s="454"/>
      <c r="DD7" s="454"/>
      <c r="DE7" s="454"/>
      <c r="DF7" s="454"/>
      <c r="DG7" s="454"/>
      <c r="DH7" s="454"/>
      <c r="DI7" s="455"/>
    </row>
    <row r="8" spans="1:119" ht="18.75" customHeight="1" thickBot="1" x14ac:dyDescent="0.25">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583903</v>
      </c>
      <c r="BO8" s="454"/>
      <c r="BP8" s="454"/>
      <c r="BQ8" s="454"/>
      <c r="BR8" s="454"/>
      <c r="BS8" s="454"/>
      <c r="BT8" s="454"/>
      <c r="BU8" s="455"/>
      <c r="BV8" s="453">
        <v>506084</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0.3</v>
      </c>
      <c r="CU8" s="557"/>
      <c r="CV8" s="557"/>
      <c r="CW8" s="557"/>
      <c r="CX8" s="557"/>
      <c r="CY8" s="557"/>
      <c r="CZ8" s="557"/>
      <c r="DA8" s="558"/>
      <c r="DB8" s="556">
        <v>0.3</v>
      </c>
      <c r="DC8" s="557"/>
      <c r="DD8" s="557"/>
      <c r="DE8" s="557"/>
      <c r="DF8" s="557"/>
      <c r="DG8" s="557"/>
      <c r="DH8" s="557"/>
      <c r="DI8" s="558"/>
    </row>
    <row r="9" spans="1:119" ht="18.75" customHeight="1" thickBot="1" x14ac:dyDescent="0.25">
      <c r="A9" s="178"/>
      <c r="B9" s="585" t="s">
        <v>111</v>
      </c>
      <c r="C9" s="586"/>
      <c r="D9" s="586"/>
      <c r="E9" s="586"/>
      <c r="F9" s="586"/>
      <c r="G9" s="586"/>
      <c r="H9" s="586"/>
      <c r="I9" s="586"/>
      <c r="J9" s="586"/>
      <c r="K9" s="504"/>
      <c r="L9" s="587" t="s">
        <v>112</v>
      </c>
      <c r="M9" s="588"/>
      <c r="N9" s="588"/>
      <c r="O9" s="588"/>
      <c r="P9" s="588"/>
      <c r="Q9" s="589"/>
      <c r="R9" s="590">
        <v>16540</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77819</v>
      </c>
      <c r="BO9" s="454"/>
      <c r="BP9" s="454"/>
      <c r="BQ9" s="454"/>
      <c r="BR9" s="454"/>
      <c r="BS9" s="454"/>
      <c r="BT9" s="454"/>
      <c r="BU9" s="455"/>
      <c r="BV9" s="453">
        <v>532</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18.2</v>
      </c>
      <c r="CU9" s="451"/>
      <c r="CV9" s="451"/>
      <c r="CW9" s="451"/>
      <c r="CX9" s="451"/>
      <c r="CY9" s="451"/>
      <c r="CZ9" s="451"/>
      <c r="DA9" s="452"/>
      <c r="DB9" s="450">
        <v>16.399999999999999</v>
      </c>
      <c r="DC9" s="451"/>
      <c r="DD9" s="451"/>
      <c r="DE9" s="451"/>
      <c r="DF9" s="451"/>
      <c r="DG9" s="451"/>
      <c r="DH9" s="451"/>
      <c r="DI9" s="452"/>
    </row>
    <row r="10" spans="1:119" ht="18.75" customHeight="1" thickBot="1" x14ac:dyDescent="0.25">
      <c r="A10" s="178"/>
      <c r="B10" s="585"/>
      <c r="C10" s="586"/>
      <c r="D10" s="586"/>
      <c r="E10" s="586"/>
      <c r="F10" s="586"/>
      <c r="G10" s="586"/>
      <c r="H10" s="586"/>
      <c r="I10" s="586"/>
      <c r="J10" s="586"/>
      <c r="K10" s="504"/>
      <c r="L10" s="409" t="s">
        <v>118</v>
      </c>
      <c r="M10" s="410"/>
      <c r="N10" s="410"/>
      <c r="O10" s="410"/>
      <c r="P10" s="410"/>
      <c r="Q10" s="411"/>
      <c r="R10" s="406">
        <v>17571</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115</v>
      </c>
      <c r="AV10" s="512"/>
      <c r="AW10" s="512"/>
      <c r="AX10" s="512"/>
      <c r="AY10" s="467" t="s">
        <v>120</v>
      </c>
      <c r="AZ10" s="468"/>
      <c r="BA10" s="468"/>
      <c r="BB10" s="468"/>
      <c r="BC10" s="468"/>
      <c r="BD10" s="468"/>
      <c r="BE10" s="468"/>
      <c r="BF10" s="468"/>
      <c r="BG10" s="468"/>
      <c r="BH10" s="468"/>
      <c r="BI10" s="468"/>
      <c r="BJ10" s="468"/>
      <c r="BK10" s="468"/>
      <c r="BL10" s="468"/>
      <c r="BM10" s="469"/>
      <c r="BN10" s="453">
        <v>3472</v>
      </c>
      <c r="BO10" s="454"/>
      <c r="BP10" s="454"/>
      <c r="BQ10" s="454"/>
      <c r="BR10" s="454"/>
      <c r="BS10" s="454"/>
      <c r="BT10" s="454"/>
      <c r="BU10" s="455"/>
      <c r="BV10" s="453">
        <v>3995</v>
      </c>
      <c r="BW10" s="454"/>
      <c r="BX10" s="454"/>
      <c r="BY10" s="454"/>
      <c r="BZ10" s="454"/>
      <c r="CA10" s="454"/>
      <c r="CB10" s="454"/>
      <c r="CC10" s="45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5"/>
      <c r="C11" s="586"/>
      <c r="D11" s="586"/>
      <c r="E11" s="586"/>
      <c r="F11" s="586"/>
      <c r="G11" s="586"/>
      <c r="H11" s="586"/>
      <c r="I11" s="586"/>
      <c r="J11" s="586"/>
      <c r="K11" s="504"/>
      <c r="L11" s="414" t="s">
        <v>122</v>
      </c>
      <c r="M11" s="415"/>
      <c r="N11" s="415"/>
      <c r="O11" s="415"/>
      <c r="P11" s="415"/>
      <c r="Q11" s="416"/>
      <c r="R11" s="582" t="s">
        <v>123</v>
      </c>
      <c r="S11" s="583"/>
      <c r="T11" s="583"/>
      <c r="U11" s="583"/>
      <c r="V11" s="584"/>
      <c r="W11" s="594"/>
      <c r="X11" s="404"/>
      <c r="Y11" s="404"/>
      <c r="Z11" s="404"/>
      <c r="AA11" s="404"/>
      <c r="AB11" s="404"/>
      <c r="AC11" s="404"/>
      <c r="AD11" s="404"/>
      <c r="AE11" s="404"/>
      <c r="AF11" s="404"/>
      <c r="AG11" s="404"/>
      <c r="AH11" s="404"/>
      <c r="AI11" s="404"/>
      <c r="AJ11" s="404"/>
      <c r="AK11" s="404"/>
      <c r="AL11" s="595"/>
      <c r="AM11" s="510" t="s">
        <v>124</v>
      </c>
      <c r="AN11" s="410"/>
      <c r="AO11" s="410"/>
      <c r="AP11" s="410"/>
      <c r="AQ11" s="410"/>
      <c r="AR11" s="410"/>
      <c r="AS11" s="410"/>
      <c r="AT11" s="411"/>
      <c r="AU11" s="511" t="s">
        <v>125</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129</v>
      </c>
      <c r="DC11" s="557"/>
      <c r="DD11" s="557"/>
      <c r="DE11" s="557"/>
      <c r="DF11" s="557"/>
      <c r="DG11" s="557"/>
      <c r="DH11" s="557"/>
      <c r="DI11" s="558"/>
    </row>
    <row r="12" spans="1:119" ht="18.75" customHeight="1" x14ac:dyDescent="0.2">
      <c r="A12" s="178"/>
      <c r="B12" s="559" t="s">
        <v>130</v>
      </c>
      <c r="C12" s="560"/>
      <c r="D12" s="560"/>
      <c r="E12" s="560"/>
      <c r="F12" s="560"/>
      <c r="G12" s="560"/>
      <c r="H12" s="560"/>
      <c r="I12" s="560"/>
      <c r="J12" s="560"/>
      <c r="K12" s="561"/>
      <c r="L12" s="568" t="s">
        <v>131</v>
      </c>
      <c r="M12" s="569"/>
      <c r="N12" s="569"/>
      <c r="O12" s="569"/>
      <c r="P12" s="569"/>
      <c r="Q12" s="570"/>
      <c r="R12" s="571">
        <v>17351</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135</v>
      </c>
      <c r="AV12" s="512"/>
      <c r="AW12" s="512"/>
      <c r="AX12" s="512"/>
      <c r="AY12" s="467" t="s">
        <v>136</v>
      </c>
      <c r="AZ12" s="468"/>
      <c r="BA12" s="468"/>
      <c r="BB12" s="468"/>
      <c r="BC12" s="468"/>
      <c r="BD12" s="468"/>
      <c r="BE12" s="468"/>
      <c r="BF12" s="468"/>
      <c r="BG12" s="468"/>
      <c r="BH12" s="468"/>
      <c r="BI12" s="468"/>
      <c r="BJ12" s="468"/>
      <c r="BK12" s="468"/>
      <c r="BL12" s="468"/>
      <c r="BM12" s="469"/>
      <c r="BN12" s="453">
        <v>237083</v>
      </c>
      <c r="BO12" s="454"/>
      <c r="BP12" s="454"/>
      <c r="BQ12" s="454"/>
      <c r="BR12" s="454"/>
      <c r="BS12" s="454"/>
      <c r="BT12" s="454"/>
      <c r="BU12" s="455"/>
      <c r="BV12" s="453">
        <v>567998</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139</v>
      </c>
      <c r="DC12" s="557"/>
      <c r="DD12" s="557"/>
      <c r="DE12" s="557"/>
      <c r="DF12" s="557"/>
      <c r="DG12" s="557"/>
      <c r="DH12" s="557"/>
      <c r="DI12" s="558"/>
    </row>
    <row r="13" spans="1:119" ht="18.75" customHeight="1" x14ac:dyDescent="0.2">
      <c r="A13" s="178"/>
      <c r="B13" s="562"/>
      <c r="C13" s="563"/>
      <c r="D13" s="563"/>
      <c r="E13" s="563"/>
      <c r="F13" s="563"/>
      <c r="G13" s="563"/>
      <c r="H13" s="563"/>
      <c r="I13" s="563"/>
      <c r="J13" s="563"/>
      <c r="K13" s="564"/>
      <c r="L13" s="187"/>
      <c r="M13" s="537" t="s">
        <v>140</v>
      </c>
      <c r="N13" s="538"/>
      <c r="O13" s="538"/>
      <c r="P13" s="538"/>
      <c r="Q13" s="539"/>
      <c r="R13" s="540">
        <v>17188</v>
      </c>
      <c r="S13" s="541"/>
      <c r="T13" s="541"/>
      <c r="U13" s="541"/>
      <c r="V13" s="542"/>
      <c r="W13" s="543" t="s">
        <v>141</v>
      </c>
      <c r="X13" s="439"/>
      <c r="Y13" s="439"/>
      <c r="Z13" s="439"/>
      <c r="AA13" s="439"/>
      <c r="AB13" s="440"/>
      <c r="AC13" s="406">
        <v>378</v>
      </c>
      <c r="AD13" s="407"/>
      <c r="AE13" s="407"/>
      <c r="AF13" s="407"/>
      <c r="AG13" s="408"/>
      <c r="AH13" s="406">
        <v>418</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-155792</v>
      </c>
      <c r="BO13" s="454"/>
      <c r="BP13" s="454"/>
      <c r="BQ13" s="454"/>
      <c r="BR13" s="454"/>
      <c r="BS13" s="454"/>
      <c r="BT13" s="454"/>
      <c r="BU13" s="455"/>
      <c r="BV13" s="453">
        <v>-563471</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11.3</v>
      </c>
      <c r="CU13" s="451"/>
      <c r="CV13" s="451"/>
      <c r="CW13" s="451"/>
      <c r="CX13" s="451"/>
      <c r="CY13" s="451"/>
      <c r="CZ13" s="451"/>
      <c r="DA13" s="452"/>
      <c r="DB13" s="450">
        <v>11.3</v>
      </c>
      <c r="DC13" s="451"/>
      <c r="DD13" s="451"/>
      <c r="DE13" s="451"/>
      <c r="DF13" s="451"/>
      <c r="DG13" s="451"/>
      <c r="DH13" s="451"/>
      <c r="DI13" s="452"/>
    </row>
    <row r="14" spans="1:119" ht="18.75" customHeight="1" thickBot="1" x14ac:dyDescent="0.25">
      <c r="A14" s="178"/>
      <c r="B14" s="562"/>
      <c r="C14" s="563"/>
      <c r="D14" s="563"/>
      <c r="E14" s="563"/>
      <c r="F14" s="563"/>
      <c r="G14" s="563"/>
      <c r="H14" s="563"/>
      <c r="I14" s="563"/>
      <c r="J14" s="563"/>
      <c r="K14" s="564"/>
      <c r="L14" s="527" t="s">
        <v>146</v>
      </c>
      <c r="M14" s="580"/>
      <c r="N14" s="580"/>
      <c r="O14" s="580"/>
      <c r="P14" s="580"/>
      <c r="Q14" s="581"/>
      <c r="R14" s="540">
        <v>17619</v>
      </c>
      <c r="S14" s="541"/>
      <c r="T14" s="541"/>
      <c r="U14" s="541"/>
      <c r="V14" s="542"/>
      <c r="W14" s="544"/>
      <c r="X14" s="442"/>
      <c r="Y14" s="442"/>
      <c r="Z14" s="442"/>
      <c r="AA14" s="442"/>
      <c r="AB14" s="443"/>
      <c r="AC14" s="533">
        <v>4.7</v>
      </c>
      <c r="AD14" s="534"/>
      <c r="AE14" s="534"/>
      <c r="AF14" s="534"/>
      <c r="AG14" s="535"/>
      <c r="AH14" s="533">
        <v>5</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v>13.8</v>
      </c>
      <c r="CU14" s="551"/>
      <c r="CV14" s="551"/>
      <c r="CW14" s="551"/>
      <c r="CX14" s="551"/>
      <c r="CY14" s="551"/>
      <c r="CZ14" s="551"/>
      <c r="DA14" s="552"/>
      <c r="DB14" s="550">
        <v>39.700000000000003</v>
      </c>
      <c r="DC14" s="551"/>
      <c r="DD14" s="551"/>
      <c r="DE14" s="551"/>
      <c r="DF14" s="551"/>
      <c r="DG14" s="551"/>
      <c r="DH14" s="551"/>
      <c r="DI14" s="552"/>
    </row>
    <row r="15" spans="1:119" ht="18.75" customHeight="1" x14ac:dyDescent="0.2">
      <c r="A15" s="178"/>
      <c r="B15" s="562"/>
      <c r="C15" s="563"/>
      <c r="D15" s="563"/>
      <c r="E15" s="563"/>
      <c r="F15" s="563"/>
      <c r="G15" s="563"/>
      <c r="H15" s="563"/>
      <c r="I15" s="563"/>
      <c r="J15" s="563"/>
      <c r="K15" s="564"/>
      <c r="L15" s="187"/>
      <c r="M15" s="537" t="s">
        <v>148</v>
      </c>
      <c r="N15" s="538"/>
      <c r="O15" s="538"/>
      <c r="P15" s="538"/>
      <c r="Q15" s="539"/>
      <c r="R15" s="540">
        <v>17424</v>
      </c>
      <c r="S15" s="541"/>
      <c r="T15" s="541"/>
      <c r="U15" s="541"/>
      <c r="V15" s="542"/>
      <c r="W15" s="543" t="s">
        <v>149</v>
      </c>
      <c r="X15" s="439"/>
      <c r="Y15" s="439"/>
      <c r="Z15" s="439"/>
      <c r="AA15" s="439"/>
      <c r="AB15" s="440"/>
      <c r="AC15" s="406">
        <v>2663</v>
      </c>
      <c r="AD15" s="407"/>
      <c r="AE15" s="407"/>
      <c r="AF15" s="407"/>
      <c r="AG15" s="408"/>
      <c r="AH15" s="406">
        <v>2900</v>
      </c>
      <c r="AI15" s="407"/>
      <c r="AJ15" s="407"/>
      <c r="AK15" s="407"/>
      <c r="AL15" s="466"/>
      <c r="AM15" s="510"/>
      <c r="AN15" s="410"/>
      <c r="AO15" s="410"/>
      <c r="AP15" s="410"/>
      <c r="AQ15" s="410"/>
      <c r="AR15" s="410"/>
      <c r="AS15" s="410"/>
      <c r="AT15" s="411"/>
      <c r="AU15" s="511"/>
      <c r="AV15" s="512"/>
      <c r="AW15" s="512"/>
      <c r="AX15" s="512"/>
      <c r="AY15" s="479" t="s">
        <v>150</v>
      </c>
      <c r="AZ15" s="480"/>
      <c r="BA15" s="480"/>
      <c r="BB15" s="480"/>
      <c r="BC15" s="480"/>
      <c r="BD15" s="480"/>
      <c r="BE15" s="480"/>
      <c r="BF15" s="480"/>
      <c r="BG15" s="480"/>
      <c r="BH15" s="480"/>
      <c r="BI15" s="480"/>
      <c r="BJ15" s="480"/>
      <c r="BK15" s="480"/>
      <c r="BL15" s="480"/>
      <c r="BM15" s="481"/>
      <c r="BN15" s="482">
        <v>1811164</v>
      </c>
      <c r="BO15" s="483"/>
      <c r="BP15" s="483"/>
      <c r="BQ15" s="483"/>
      <c r="BR15" s="483"/>
      <c r="BS15" s="483"/>
      <c r="BT15" s="483"/>
      <c r="BU15" s="484"/>
      <c r="BV15" s="482">
        <v>1877153</v>
      </c>
      <c r="BW15" s="483"/>
      <c r="BX15" s="483"/>
      <c r="BY15" s="483"/>
      <c r="BZ15" s="483"/>
      <c r="CA15" s="483"/>
      <c r="CB15" s="483"/>
      <c r="CC15" s="484"/>
      <c r="CD15" s="553" t="s">
        <v>151</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2"/>
      <c r="C16" s="563"/>
      <c r="D16" s="563"/>
      <c r="E16" s="563"/>
      <c r="F16" s="563"/>
      <c r="G16" s="563"/>
      <c r="H16" s="563"/>
      <c r="I16" s="563"/>
      <c r="J16" s="563"/>
      <c r="K16" s="564"/>
      <c r="L16" s="527" t="s">
        <v>152</v>
      </c>
      <c r="M16" s="528"/>
      <c r="N16" s="528"/>
      <c r="O16" s="528"/>
      <c r="P16" s="528"/>
      <c r="Q16" s="529"/>
      <c r="R16" s="530" t="s">
        <v>153</v>
      </c>
      <c r="S16" s="531"/>
      <c r="T16" s="531"/>
      <c r="U16" s="531"/>
      <c r="V16" s="532"/>
      <c r="W16" s="544"/>
      <c r="X16" s="442"/>
      <c r="Y16" s="442"/>
      <c r="Z16" s="442"/>
      <c r="AA16" s="442"/>
      <c r="AB16" s="443"/>
      <c r="AC16" s="533">
        <v>33.4</v>
      </c>
      <c r="AD16" s="534"/>
      <c r="AE16" s="534"/>
      <c r="AF16" s="534"/>
      <c r="AG16" s="535"/>
      <c r="AH16" s="533">
        <v>34.6</v>
      </c>
      <c r="AI16" s="534"/>
      <c r="AJ16" s="534"/>
      <c r="AK16" s="534"/>
      <c r="AL16" s="536"/>
      <c r="AM16" s="510"/>
      <c r="AN16" s="410"/>
      <c r="AO16" s="410"/>
      <c r="AP16" s="410"/>
      <c r="AQ16" s="410"/>
      <c r="AR16" s="410"/>
      <c r="AS16" s="410"/>
      <c r="AT16" s="411"/>
      <c r="AU16" s="511"/>
      <c r="AV16" s="512"/>
      <c r="AW16" s="512"/>
      <c r="AX16" s="512"/>
      <c r="AY16" s="467" t="s">
        <v>154</v>
      </c>
      <c r="AZ16" s="468"/>
      <c r="BA16" s="468"/>
      <c r="BB16" s="468"/>
      <c r="BC16" s="468"/>
      <c r="BD16" s="468"/>
      <c r="BE16" s="468"/>
      <c r="BF16" s="468"/>
      <c r="BG16" s="468"/>
      <c r="BH16" s="468"/>
      <c r="BI16" s="468"/>
      <c r="BJ16" s="468"/>
      <c r="BK16" s="468"/>
      <c r="BL16" s="468"/>
      <c r="BM16" s="469"/>
      <c r="BN16" s="453">
        <v>6203758</v>
      </c>
      <c r="BO16" s="454"/>
      <c r="BP16" s="454"/>
      <c r="BQ16" s="454"/>
      <c r="BR16" s="454"/>
      <c r="BS16" s="454"/>
      <c r="BT16" s="454"/>
      <c r="BU16" s="455"/>
      <c r="BV16" s="453">
        <v>6040301</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5">
      <c r="A17" s="178"/>
      <c r="B17" s="565"/>
      <c r="C17" s="566"/>
      <c r="D17" s="566"/>
      <c r="E17" s="566"/>
      <c r="F17" s="566"/>
      <c r="G17" s="566"/>
      <c r="H17" s="566"/>
      <c r="I17" s="566"/>
      <c r="J17" s="566"/>
      <c r="K17" s="567"/>
      <c r="L17" s="192"/>
      <c r="M17" s="546" t="s">
        <v>155</v>
      </c>
      <c r="N17" s="547"/>
      <c r="O17" s="547"/>
      <c r="P17" s="547"/>
      <c r="Q17" s="548"/>
      <c r="R17" s="530" t="s">
        <v>156</v>
      </c>
      <c r="S17" s="531"/>
      <c r="T17" s="531"/>
      <c r="U17" s="531"/>
      <c r="V17" s="532"/>
      <c r="W17" s="543" t="s">
        <v>157</v>
      </c>
      <c r="X17" s="439"/>
      <c r="Y17" s="439"/>
      <c r="Z17" s="439"/>
      <c r="AA17" s="439"/>
      <c r="AB17" s="440"/>
      <c r="AC17" s="406">
        <v>4943</v>
      </c>
      <c r="AD17" s="407"/>
      <c r="AE17" s="407"/>
      <c r="AF17" s="407"/>
      <c r="AG17" s="408"/>
      <c r="AH17" s="406">
        <v>5074</v>
      </c>
      <c r="AI17" s="407"/>
      <c r="AJ17" s="407"/>
      <c r="AK17" s="407"/>
      <c r="AL17" s="466"/>
      <c r="AM17" s="510"/>
      <c r="AN17" s="410"/>
      <c r="AO17" s="410"/>
      <c r="AP17" s="410"/>
      <c r="AQ17" s="410"/>
      <c r="AR17" s="410"/>
      <c r="AS17" s="410"/>
      <c r="AT17" s="411"/>
      <c r="AU17" s="511"/>
      <c r="AV17" s="512"/>
      <c r="AW17" s="512"/>
      <c r="AX17" s="512"/>
      <c r="AY17" s="467" t="s">
        <v>158</v>
      </c>
      <c r="AZ17" s="468"/>
      <c r="BA17" s="468"/>
      <c r="BB17" s="468"/>
      <c r="BC17" s="468"/>
      <c r="BD17" s="468"/>
      <c r="BE17" s="468"/>
      <c r="BF17" s="468"/>
      <c r="BG17" s="468"/>
      <c r="BH17" s="468"/>
      <c r="BI17" s="468"/>
      <c r="BJ17" s="468"/>
      <c r="BK17" s="468"/>
      <c r="BL17" s="468"/>
      <c r="BM17" s="469"/>
      <c r="BN17" s="453">
        <v>2241667</v>
      </c>
      <c r="BO17" s="454"/>
      <c r="BP17" s="454"/>
      <c r="BQ17" s="454"/>
      <c r="BR17" s="454"/>
      <c r="BS17" s="454"/>
      <c r="BT17" s="454"/>
      <c r="BU17" s="455"/>
      <c r="BV17" s="453">
        <v>2328765</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5">
      <c r="A18" s="178"/>
      <c r="B18" s="503" t="s">
        <v>159</v>
      </c>
      <c r="C18" s="504"/>
      <c r="D18" s="504"/>
      <c r="E18" s="505"/>
      <c r="F18" s="505"/>
      <c r="G18" s="505"/>
      <c r="H18" s="505"/>
      <c r="I18" s="505"/>
      <c r="J18" s="505"/>
      <c r="K18" s="505"/>
      <c r="L18" s="506">
        <v>89.45</v>
      </c>
      <c r="M18" s="506"/>
      <c r="N18" s="506"/>
      <c r="O18" s="506"/>
      <c r="P18" s="506"/>
      <c r="Q18" s="506"/>
      <c r="R18" s="507"/>
      <c r="S18" s="507"/>
      <c r="T18" s="507"/>
      <c r="U18" s="507"/>
      <c r="V18" s="508"/>
      <c r="W18" s="524"/>
      <c r="X18" s="525"/>
      <c r="Y18" s="525"/>
      <c r="Z18" s="525"/>
      <c r="AA18" s="525"/>
      <c r="AB18" s="549"/>
      <c r="AC18" s="423">
        <v>61.9</v>
      </c>
      <c r="AD18" s="424"/>
      <c r="AE18" s="424"/>
      <c r="AF18" s="424"/>
      <c r="AG18" s="509"/>
      <c r="AH18" s="423">
        <v>60.5</v>
      </c>
      <c r="AI18" s="424"/>
      <c r="AJ18" s="424"/>
      <c r="AK18" s="424"/>
      <c r="AL18" s="425"/>
      <c r="AM18" s="510"/>
      <c r="AN18" s="410"/>
      <c r="AO18" s="410"/>
      <c r="AP18" s="410"/>
      <c r="AQ18" s="410"/>
      <c r="AR18" s="410"/>
      <c r="AS18" s="410"/>
      <c r="AT18" s="411"/>
      <c r="AU18" s="511"/>
      <c r="AV18" s="512"/>
      <c r="AW18" s="512"/>
      <c r="AX18" s="512"/>
      <c r="AY18" s="467" t="s">
        <v>160</v>
      </c>
      <c r="AZ18" s="468"/>
      <c r="BA18" s="468"/>
      <c r="BB18" s="468"/>
      <c r="BC18" s="468"/>
      <c r="BD18" s="468"/>
      <c r="BE18" s="468"/>
      <c r="BF18" s="468"/>
      <c r="BG18" s="468"/>
      <c r="BH18" s="468"/>
      <c r="BI18" s="468"/>
      <c r="BJ18" s="468"/>
      <c r="BK18" s="468"/>
      <c r="BL18" s="468"/>
      <c r="BM18" s="469"/>
      <c r="BN18" s="453">
        <v>6381728</v>
      </c>
      <c r="BO18" s="454"/>
      <c r="BP18" s="454"/>
      <c r="BQ18" s="454"/>
      <c r="BR18" s="454"/>
      <c r="BS18" s="454"/>
      <c r="BT18" s="454"/>
      <c r="BU18" s="455"/>
      <c r="BV18" s="453">
        <v>6267216</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5">
      <c r="A19" s="178"/>
      <c r="B19" s="503" t="s">
        <v>161</v>
      </c>
      <c r="C19" s="504"/>
      <c r="D19" s="504"/>
      <c r="E19" s="505"/>
      <c r="F19" s="505"/>
      <c r="G19" s="505"/>
      <c r="H19" s="505"/>
      <c r="I19" s="505"/>
      <c r="J19" s="505"/>
      <c r="K19" s="505"/>
      <c r="L19" s="513">
        <v>185</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162</v>
      </c>
      <c r="AZ19" s="468"/>
      <c r="BA19" s="468"/>
      <c r="BB19" s="468"/>
      <c r="BC19" s="468"/>
      <c r="BD19" s="468"/>
      <c r="BE19" s="468"/>
      <c r="BF19" s="468"/>
      <c r="BG19" s="468"/>
      <c r="BH19" s="468"/>
      <c r="BI19" s="468"/>
      <c r="BJ19" s="468"/>
      <c r="BK19" s="468"/>
      <c r="BL19" s="468"/>
      <c r="BM19" s="469"/>
      <c r="BN19" s="453">
        <v>8148388</v>
      </c>
      <c r="BO19" s="454"/>
      <c r="BP19" s="454"/>
      <c r="BQ19" s="454"/>
      <c r="BR19" s="454"/>
      <c r="BS19" s="454"/>
      <c r="BT19" s="454"/>
      <c r="BU19" s="455"/>
      <c r="BV19" s="453">
        <v>8528979</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5">
      <c r="A20" s="178"/>
      <c r="B20" s="503" t="s">
        <v>163</v>
      </c>
      <c r="C20" s="504"/>
      <c r="D20" s="504"/>
      <c r="E20" s="505"/>
      <c r="F20" s="505"/>
      <c r="G20" s="505"/>
      <c r="H20" s="505"/>
      <c r="I20" s="505"/>
      <c r="J20" s="505"/>
      <c r="K20" s="505"/>
      <c r="L20" s="513">
        <v>6103</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5">
      <c r="A21" s="178"/>
      <c r="B21" s="500" t="s">
        <v>164</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2">
      <c r="A22" s="178"/>
      <c r="B22" s="429" t="s">
        <v>165</v>
      </c>
      <c r="C22" s="430"/>
      <c r="D22" s="431"/>
      <c r="E22" s="438" t="s">
        <v>1</v>
      </c>
      <c r="F22" s="439"/>
      <c r="G22" s="439"/>
      <c r="H22" s="439"/>
      <c r="I22" s="439"/>
      <c r="J22" s="439"/>
      <c r="K22" s="440"/>
      <c r="L22" s="438" t="s">
        <v>166</v>
      </c>
      <c r="M22" s="439"/>
      <c r="N22" s="439"/>
      <c r="O22" s="439"/>
      <c r="P22" s="440"/>
      <c r="Q22" s="444" t="s">
        <v>167</v>
      </c>
      <c r="R22" s="445"/>
      <c r="S22" s="445"/>
      <c r="T22" s="445"/>
      <c r="U22" s="445"/>
      <c r="V22" s="446"/>
      <c r="W22" s="495" t="s">
        <v>168</v>
      </c>
      <c r="X22" s="430"/>
      <c r="Y22" s="431"/>
      <c r="Z22" s="438" t="s">
        <v>1</v>
      </c>
      <c r="AA22" s="439"/>
      <c r="AB22" s="439"/>
      <c r="AC22" s="439"/>
      <c r="AD22" s="439"/>
      <c r="AE22" s="439"/>
      <c r="AF22" s="439"/>
      <c r="AG22" s="440"/>
      <c r="AH22" s="456" t="s">
        <v>169</v>
      </c>
      <c r="AI22" s="439"/>
      <c r="AJ22" s="439"/>
      <c r="AK22" s="439"/>
      <c r="AL22" s="440"/>
      <c r="AM22" s="456" t="s">
        <v>170</v>
      </c>
      <c r="AN22" s="457"/>
      <c r="AO22" s="457"/>
      <c r="AP22" s="457"/>
      <c r="AQ22" s="457"/>
      <c r="AR22" s="458"/>
      <c r="AS22" s="444" t="s">
        <v>167</v>
      </c>
      <c r="AT22" s="445"/>
      <c r="AU22" s="445"/>
      <c r="AV22" s="445"/>
      <c r="AW22" s="445"/>
      <c r="AX22" s="462"/>
      <c r="AY22" s="479" t="s">
        <v>171</v>
      </c>
      <c r="AZ22" s="480"/>
      <c r="BA22" s="480"/>
      <c r="BB22" s="480"/>
      <c r="BC22" s="480"/>
      <c r="BD22" s="480"/>
      <c r="BE22" s="480"/>
      <c r="BF22" s="480"/>
      <c r="BG22" s="480"/>
      <c r="BH22" s="480"/>
      <c r="BI22" s="480"/>
      <c r="BJ22" s="480"/>
      <c r="BK22" s="480"/>
      <c r="BL22" s="480"/>
      <c r="BM22" s="481"/>
      <c r="BN22" s="482">
        <v>11883171</v>
      </c>
      <c r="BO22" s="483"/>
      <c r="BP22" s="483"/>
      <c r="BQ22" s="483"/>
      <c r="BR22" s="483"/>
      <c r="BS22" s="483"/>
      <c r="BT22" s="483"/>
      <c r="BU22" s="484"/>
      <c r="BV22" s="482">
        <v>12355184</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2">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172</v>
      </c>
      <c r="AZ23" s="468"/>
      <c r="BA23" s="468"/>
      <c r="BB23" s="468"/>
      <c r="BC23" s="468"/>
      <c r="BD23" s="468"/>
      <c r="BE23" s="468"/>
      <c r="BF23" s="468"/>
      <c r="BG23" s="468"/>
      <c r="BH23" s="468"/>
      <c r="BI23" s="468"/>
      <c r="BJ23" s="468"/>
      <c r="BK23" s="468"/>
      <c r="BL23" s="468"/>
      <c r="BM23" s="469"/>
      <c r="BN23" s="453">
        <v>6815331</v>
      </c>
      <c r="BO23" s="454"/>
      <c r="BP23" s="454"/>
      <c r="BQ23" s="454"/>
      <c r="BR23" s="454"/>
      <c r="BS23" s="454"/>
      <c r="BT23" s="454"/>
      <c r="BU23" s="455"/>
      <c r="BV23" s="453">
        <v>7041034</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5">
      <c r="A24" s="178"/>
      <c r="B24" s="432"/>
      <c r="C24" s="433"/>
      <c r="D24" s="434"/>
      <c r="E24" s="409" t="s">
        <v>173</v>
      </c>
      <c r="F24" s="410"/>
      <c r="G24" s="410"/>
      <c r="H24" s="410"/>
      <c r="I24" s="410"/>
      <c r="J24" s="410"/>
      <c r="K24" s="411"/>
      <c r="L24" s="406">
        <v>1</v>
      </c>
      <c r="M24" s="407"/>
      <c r="N24" s="407"/>
      <c r="O24" s="407"/>
      <c r="P24" s="408"/>
      <c r="Q24" s="406">
        <v>7900</v>
      </c>
      <c r="R24" s="407"/>
      <c r="S24" s="407"/>
      <c r="T24" s="407"/>
      <c r="U24" s="407"/>
      <c r="V24" s="408"/>
      <c r="W24" s="496"/>
      <c r="X24" s="433"/>
      <c r="Y24" s="434"/>
      <c r="Z24" s="409" t="s">
        <v>174</v>
      </c>
      <c r="AA24" s="410"/>
      <c r="AB24" s="410"/>
      <c r="AC24" s="410"/>
      <c r="AD24" s="410"/>
      <c r="AE24" s="410"/>
      <c r="AF24" s="410"/>
      <c r="AG24" s="411"/>
      <c r="AH24" s="406">
        <v>209</v>
      </c>
      <c r="AI24" s="407"/>
      <c r="AJ24" s="407"/>
      <c r="AK24" s="407"/>
      <c r="AL24" s="408"/>
      <c r="AM24" s="406">
        <v>591679</v>
      </c>
      <c r="AN24" s="407"/>
      <c r="AO24" s="407"/>
      <c r="AP24" s="407"/>
      <c r="AQ24" s="407"/>
      <c r="AR24" s="408"/>
      <c r="AS24" s="406">
        <v>2831</v>
      </c>
      <c r="AT24" s="407"/>
      <c r="AU24" s="407"/>
      <c r="AV24" s="407"/>
      <c r="AW24" s="407"/>
      <c r="AX24" s="466"/>
      <c r="AY24" s="426" t="s">
        <v>175</v>
      </c>
      <c r="AZ24" s="427"/>
      <c r="BA24" s="427"/>
      <c r="BB24" s="427"/>
      <c r="BC24" s="427"/>
      <c r="BD24" s="427"/>
      <c r="BE24" s="427"/>
      <c r="BF24" s="427"/>
      <c r="BG24" s="427"/>
      <c r="BH24" s="427"/>
      <c r="BI24" s="427"/>
      <c r="BJ24" s="427"/>
      <c r="BK24" s="427"/>
      <c r="BL24" s="427"/>
      <c r="BM24" s="428"/>
      <c r="BN24" s="453">
        <v>8172629</v>
      </c>
      <c r="BO24" s="454"/>
      <c r="BP24" s="454"/>
      <c r="BQ24" s="454"/>
      <c r="BR24" s="454"/>
      <c r="BS24" s="454"/>
      <c r="BT24" s="454"/>
      <c r="BU24" s="455"/>
      <c r="BV24" s="453">
        <v>8535266</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2">
      <c r="A25" s="178"/>
      <c r="B25" s="432"/>
      <c r="C25" s="433"/>
      <c r="D25" s="434"/>
      <c r="E25" s="409" t="s">
        <v>176</v>
      </c>
      <c r="F25" s="410"/>
      <c r="G25" s="410"/>
      <c r="H25" s="410"/>
      <c r="I25" s="410"/>
      <c r="J25" s="410"/>
      <c r="K25" s="411"/>
      <c r="L25" s="406">
        <v>1</v>
      </c>
      <c r="M25" s="407"/>
      <c r="N25" s="407"/>
      <c r="O25" s="407"/>
      <c r="P25" s="408"/>
      <c r="Q25" s="406">
        <v>6200</v>
      </c>
      <c r="R25" s="407"/>
      <c r="S25" s="407"/>
      <c r="T25" s="407"/>
      <c r="U25" s="407"/>
      <c r="V25" s="408"/>
      <c r="W25" s="496"/>
      <c r="X25" s="433"/>
      <c r="Y25" s="434"/>
      <c r="Z25" s="409" t="s">
        <v>177</v>
      </c>
      <c r="AA25" s="410"/>
      <c r="AB25" s="410"/>
      <c r="AC25" s="410"/>
      <c r="AD25" s="410"/>
      <c r="AE25" s="410"/>
      <c r="AF25" s="410"/>
      <c r="AG25" s="411"/>
      <c r="AH25" s="406" t="s">
        <v>178</v>
      </c>
      <c r="AI25" s="407"/>
      <c r="AJ25" s="407"/>
      <c r="AK25" s="407"/>
      <c r="AL25" s="408"/>
      <c r="AM25" s="406" t="s">
        <v>179</v>
      </c>
      <c r="AN25" s="407"/>
      <c r="AO25" s="407"/>
      <c r="AP25" s="407"/>
      <c r="AQ25" s="407"/>
      <c r="AR25" s="408"/>
      <c r="AS25" s="406" t="s">
        <v>178</v>
      </c>
      <c r="AT25" s="407"/>
      <c r="AU25" s="407"/>
      <c r="AV25" s="407"/>
      <c r="AW25" s="407"/>
      <c r="AX25" s="466"/>
      <c r="AY25" s="479" t="s">
        <v>180</v>
      </c>
      <c r="AZ25" s="480"/>
      <c r="BA25" s="480"/>
      <c r="BB25" s="480"/>
      <c r="BC25" s="480"/>
      <c r="BD25" s="480"/>
      <c r="BE25" s="480"/>
      <c r="BF25" s="480"/>
      <c r="BG25" s="480"/>
      <c r="BH25" s="480"/>
      <c r="BI25" s="480"/>
      <c r="BJ25" s="480"/>
      <c r="BK25" s="480"/>
      <c r="BL25" s="480"/>
      <c r="BM25" s="481"/>
      <c r="BN25" s="482">
        <v>2915811</v>
      </c>
      <c r="BO25" s="483"/>
      <c r="BP25" s="483"/>
      <c r="BQ25" s="483"/>
      <c r="BR25" s="483"/>
      <c r="BS25" s="483"/>
      <c r="BT25" s="483"/>
      <c r="BU25" s="484"/>
      <c r="BV25" s="482">
        <v>2088143</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2">
      <c r="A26" s="178"/>
      <c r="B26" s="432"/>
      <c r="C26" s="433"/>
      <c r="D26" s="434"/>
      <c r="E26" s="409" t="s">
        <v>181</v>
      </c>
      <c r="F26" s="410"/>
      <c r="G26" s="410"/>
      <c r="H26" s="410"/>
      <c r="I26" s="410"/>
      <c r="J26" s="410"/>
      <c r="K26" s="411"/>
      <c r="L26" s="406">
        <v>1</v>
      </c>
      <c r="M26" s="407"/>
      <c r="N26" s="407"/>
      <c r="O26" s="407"/>
      <c r="P26" s="408"/>
      <c r="Q26" s="406">
        <v>5600</v>
      </c>
      <c r="R26" s="407"/>
      <c r="S26" s="407"/>
      <c r="T26" s="407"/>
      <c r="U26" s="407"/>
      <c r="V26" s="408"/>
      <c r="W26" s="496"/>
      <c r="X26" s="433"/>
      <c r="Y26" s="434"/>
      <c r="Z26" s="409" t="s">
        <v>182</v>
      </c>
      <c r="AA26" s="464"/>
      <c r="AB26" s="464"/>
      <c r="AC26" s="464"/>
      <c r="AD26" s="464"/>
      <c r="AE26" s="464"/>
      <c r="AF26" s="464"/>
      <c r="AG26" s="465"/>
      <c r="AH26" s="406">
        <v>9</v>
      </c>
      <c r="AI26" s="407"/>
      <c r="AJ26" s="407"/>
      <c r="AK26" s="407"/>
      <c r="AL26" s="408"/>
      <c r="AM26" s="406">
        <v>21609</v>
      </c>
      <c r="AN26" s="407"/>
      <c r="AO26" s="407"/>
      <c r="AP26" s="407"/>
      <c r="AQ26" s="407"/>
      <c r="AR26" s="408"/>
      <c r="AS26" s="406">
        <v>2401</v>
      </c>
      <c r="AT26" s="407"/>
      <c r="AU26" s="407"/>
      <c r="AV26" s="407"/>
      <c r="AW26" s="407"/>
      <c r="AX26" s="466"/>
      <c r="AY26" s="493" t="s">
        <v>183</v>
      </c>
      <c r="AZ26" s="413"/>
      <c r="BA26" s="413"/>
      <c r="BB26" s="413"/>
      <c r="BC26" s="413"/>
      <c r="BD26" s="413"/>
      <c r="BE26" s="413"/>
      <c r="BF26" s="413"/>
      <c r="BG26" s="413"/>
      <c r="BH26" s="413"/>
      <c r="BI26" s="413"/>
      <c r="BJ26" s="413"/>
      <c r="BK26" s="413"/>
      <c r="BL26" s="413"/>
      <c r="BM26" s="494"/>
      <c r="BN26" s="453" t="s">
        <v>179</v>
      </c>
      <c r="BO26" s="454"/>
      <c r="BP26" s="454"/>
      <c r="BQ26" s="454"/>
      <c r="BR26" s="454"/>
      <c r="BS26" s="454"/>
      <c r="BT26" s="454"/>
      <c r="BU26" s="455"/>
      <c r="BV26" s="453" t="s">
        <v>178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5">
      <c r="A27" s="178"/>
      <c r="B27" s="432"/>
      <c r="C27" s="433"/>
      <c r="D27" s="434"/>
      <c r="E27" s="409" t="s">
        <v>184</v>
      </c>
      <c r="F27" s="410"/>
      <c r="G27" s="410"/>
      <c r="H27" s="410"/>
      <c r="I27" s="410"/>
      <c r="J27" s="410"/>
      <c r="K27" s="411"/>
      <c r="L27" s="406">
        <v>1</v>
      </c>
      <c r="M27" s="407"/>
      <c r="N27" s="407"/>
      <c r="O27" s="407"/>
      <c r="P27" s="408"/>
      <c r="Q27" s="406">
        <v>3200</v>
      </c>
      <c r="R27" s="407"/>
      <c r="S27" s="407"/>
      <c r="T27" s="407"/>
      <c r="U27" s="407"/>
      <c r="V27" s="408"/>
      <c r="W27" s="496"/>
      <c r="X27" s="433"/>
      <c r="Y27" s="434"/>
      <c r="Z27" s="409" t="s">
        <v>185</v>
      </c>
      <c r="AA27" s="410"/>
      <c r="AB27" s="410"/>
      <c r="AC27" s="410"/>
      <c r="AD27" s="410"/>
      <c r="AE27" s="410"/>
      <c r="AF27" s="410"/>
      <c r="AG27" s="411"/>
      <c r="AH27" s="406" t="s">
        <v>179</v>
      </c>
      <c r="AI27" s="407"/>
      <c r="AJ27" s="407"/>
      <c r="AK27" s="407"/>
      <c r="AL27" s="408"/>
      <c r="AM27" s="406" t="s">
        <v>179</v>
      </c>
      <c r="AN27" s="407"/>
      <c r="AO27" s="407"/>
      <c r="AP27" s="407"/>
      <c r="AQ27" s="407"/>
      <c r="AR27" s="408"/>
      <c r="AS27" s="406" t="s">
        <v>178</v>
      </c>
      <c r="AT27" s="407"/>
      <c r="AU27" s="407"/>
      <c r="AV27" s="407"/>
      <c r="AW27" s="407"/>
      <c r="AX27" s="466"/>
      <c r="AY27" s="490" t="s">
        <v>186</v>
      </c>
      <c r="AZ27" s="491"/>
      <c r="BA27" s="491"/>
      <c r="BB27" s="491"/>
      <c r="BC27" s="491"/>
      <c r="BD27" s="491"/>
      <c r="BE27" s="491"/>
      <c r="BF27" s="491"/>
      <c r="BG27" s="491"/>
      <c r="BH27" s="491"/>
      <c r="BI27" s="491"/>
      <c r="BJ27" s="491"/>
      <c r="BK27" s="491"/>
      <c r="BL27" s="491"/>
      <c r="BM27" s="492"/>
      <c r="BN27" s="487">
        <v>157496</v>
      </c>
      <c r="BO27" s="488"/>
      <c r="BP27" s="488"/>
      <c r="BQ27" s="488"/>
      <c r="BR27" s="488"/>
      <c r="BS27" s="488"/>
      <c r="BT27" s="488"/>
      <c r="BU27" s="489"/>
      <c r="BV27" s="487">
        <v>157493</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2">
      <c r="A28" s="178"/>
      <c r="B28" s="432"/>
      <c r="C28" s="433"/>
      <c r="D28" s="434"/>
      <c r="E28" s="409" t="s">
        <v>187</v>
      </c>
      <c r="F28" s="410"/>
      <c r="G28" s="410"/>
      <c r="H28" s="410"/>
      <c r="I28" s="410"/>
      <c r="J28" s="410"/>
      <c r="K28" s="411"/>
      <c r="L28" s="406">
        <v>1</v>
      </c>
      <c r="M28" s="407"/>
      <c r="N28" s="407"/>
      <c r="O28" s="407"/>
      <c r="P28" s="408"/>
      <c r="Q28" s="406">
        <v>2760</v>
      </c>
      <c r="R28" s="407"/>
      <c r="S28" s="407"/>
      <c r="T28" s="407"/>
      <c r="U28" s="407"/>
      <c r="V28" s="408"/>
      <c r="W28" s="496"/>
      <c r="X28" s="433"/>
      <c r="Y28" s="434"/>
      <c r="Z28" s="409" t="s">
        <v>188</v>
      </c>
      <c r="AA28" s="410"/>
      <c r="AB28" s="410"/>
      <c r="AC28" s="410"/>
      <c r="AD28" s="410"/>
      <c r="AE28" s="410"/>
      <c r="AF28" s="410"/>
      <c r="AG28" s="411"/>
      <c r="AH28" s="406" t="s">
        <v>178</v>
      </c>
      <c r="AI28" s="407"/>
      <c r="AJ28" s="407"/>
      <c r="AK28" s="407"/>
      <c r="AL28" s="408"/>
      <c r="AM28" s="406" t="s">
        <v>178</v>
      </c>
      <c r="AN28" s="407"/>
      <c r="AO28" s="407"/>
      <c r="AP28" s="407"/>
      <c r="AQ28" s="407"/>
      <c r="AR28" s="408"/>
      <c r="AS28" s="406" t="s">
        <v>178</v>
      </c>
      <c r="AT28" s="407"/>
      <c r="AU28" s="407"/>
      <c r="AV28" s="407"/>
      <c r="AW28" s="407"/>
      <c r="AX28" s="466"/>
      <c r="AY28" s="470" t="s">
        <v>189</v>
      </c>
      <c r="AZ28" s="471"/>
      <c r="BA28" s="471"/>
      <c r="BB28" s="472"/>
      <c r="BC28" s="479" t="s">
        <v>47</v>
      </c>
      <c r="BD28" s="480"/>
      <c r="BE28" s="480"/>
      <c r="BF28" s="480"/>
      <c r="BG28" s="480"/>
      <c r="BH28" s="480"/>
      <c r="BI28" s="480"/>
      <c r="BJ28" s="480"/>
      <c r="BK28" s="480"/>
      <c r="BL28" s="480"/>
      <c r="BM28" s="481"/>
      <c r="BN28" s="482">
        <v>5366300</v>
      </c>
      <c r="BO28" s="483"/>
      <c r="BP28" s="483"/>
      <c r="BQ28" s="483"/>
      <c r="BR28" s="483"/>
      <c r="BS28" s="483"/>
      <c r="BT28" s="483"/>
      <c r="BU28" s="484"/>
      <c r="BV28" s="482">
        <v>5119911</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2">
      <c r="A29" s="178"/>
      <c r="B29" s="432"/>
      <c r="C29" s="433"/>
      <c r="D29" s="434"/>
      <c r="E29" s="409" t="s">
        <v>190</v>
      </c>
      <c r="F29" s="410"/>
      <c r="G29" s="410"/>
      <c r="H29" s="410"/>
      <c r="I29" s="410"/>
      <c r="J29" s="410"/>
      <c r="K29" s="411"/>
      <c r="L29" s="406">
        <v>10</v>
      </c>
      <c r="M29" s="407"/>
      <c r="N29" s="407"/>
      <c r="O29" s="407"/>
      <c r="P29" s="408"/>
      <c r="Q29" s="406">
        <v>2550</v>
      </c>
      <c r="R29" s="407"/>
      <c r="S29" s="407"/>
      <c r="T29" s="407"/>
      <c r="U29" s="407"/>
      <c r="V29" s="408"/>
      <c r="W29" s="497"/>
      <c r="X29" s="498"/>
      <c r="Y29" s="499"/>
      <c r="Z29" s="409" t="s">
        <v>191</v>
      </c>
      <c r="AA29" s="410"/>
      <c r="AB29" s="410"/>
      <c r="AC29" s="410"/>
      <c r="AD29" s="410"/>
      <c r="AE29" s="410"/>
      <c r="AF29" s="410"/>
      <c r="AG29" s="411"/>
      <c r="AH29" s="406">
        <v>209</v>
      </c>
      <c r="AI29" s="407"/>
      <c r="AJ29" s="407"/>
      <c r="AK29" s="407"/>
      <c r="AL29" s="408"/>
      <c r="AM29" s="406">
        <v>591679</v>
      </c>
      <c r="AN29" s="407"/>
      <c r="AO29" s="407"/>
      <c r="AP29" s="407"/>
      <c r="AQ29" s="407"/>
      <c r="AR29" s="408"/>
      <c r="AS29" s="406">
        <v>2831</v>
      </c>
      <c r="AT29" s="407"/>
      <c r="AU29" s="407"/>
      <c r="AV29" s="407"/>
      <c r="AW29" s="407"/>
      <c r="AX29" s="466"/>
      <c r="AY29" s="473"/>
      <c r="AZ29" s="474"/>
      <c r="BA29" s="474"/>
      <c r="BB29" s="475"/>
      <c r="BC29" s="467" t="s">
        <v>192</v>
      </c>
      <c r="BD29" s="468"/>
      <c r="BE29" s="468"/>
      <c r="BF29" s="468"/>
      <c r="BG29" s="468"/>
      <c r="BH29" s="468"/>
      <c r="BI29" s="468"/>
      <c r="BJ29" s="468"/>
      <c r="BK29" s="468"/>
      <c r="BL29" s="468"/>
      <c r="BM29" s="469"/>
      <c r="BN29" s="453">
        <v>10688</v>
      </c>
      <c r="BO29" s="454"/>
      <c r="BP29" s="454"/>
      <c r="BQ29" s="454"/>
      <c r="BR29" s="454"/>
      <c r="BS29" s="454"/>
      <c r="BT29" s="454"/>
      <c r="BU29" s="455"/>
      <c r="BV29" s="453">
        <v>10688</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5">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193</v>
      </c>
      <c r="X30" s="421"/>
      <c r="Y30" s="421"/>
      <c r="Z30" s="421"/>
      <c r="AA30" s="421"/>
      <c r="AB30" s="421"/>
      <c r="AC30" s="421"/>
      <c r="AD30" s="421"/>
      <c r="AE30" s="421"/>
      <c r="AF30" s="421"/>
      <c r="AG30" s="422"/>
      <c r="AH30" s="423">
        <v>90.8</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1337681</v>
      </c>
      <c r="BO30" s="488"/>
      <c r="BP30" s="488"/>
      <c r="BQ30" s="488"/>
      <c r="BR30" s="488"/>
      <c r="BS30" s="488"/>
      <c r="BT30" s="488"/>
      <c r="BU30" s="489"/>
      <c r="BV30" s="487">
        <v>1271721</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2" t="s">
        <v>194</v>
      </c>
      <c r="D32" s="412"/>
      <c r="E32" s="412"/>
      <c r="F32" s="412"/>
      <c r="G32" s="412"/>
      <c r="H32" s="412"/>
      <c r="I32" s="412"/>
      <c r="J32" s="412"/>
      <c r="K32" s="412"/>
      <c r="L32" s="412"/>
      <c r="M32" s="412"/>
      <c r="N32" s="412"/>
      <c r="O32" s="412"/>
      <c r="P32" s="412"/>
      <c r="Q32" s="412"/>
      <c r="R32" s="412"/>
      <c r="S32" s="412"/>
      <c r="U32" s="413" t="s">
        <v>195</v>
      </c>
      <c r="V32" s="413"/>
      <c r="W32" s="413"/>
      <c r="X32" s="413"/>
      <c r="Y32" s="413"/>
      <c r="Z32" s="413"/>
      <c r="AA32" s="413"/>
      <c r="AB32" s="413"/>
      <c r="AC32" s="413"/>
      <c r="AD32" s="413"/>
      <c r="AE32" s="413"/>
      <c r="AF32" s="413"/>
      <c r="AG32" s="413"/>
      <c r="AH32" s="413"/>
      <c r="AI32" s="413"/>
      <c r="AJ32" s="413"/>
      <c r="AK32" s="413"/>
      <c r="AM32" s="413" t="s">
        <v>196</v>
      </c>
      <c r="AN32" s="413"/>
      <c r="AO32" s="413"/>
      <c r="AP32" s="413"/>
      <c r="AQ32" s="413"/>
      <c r="AR32" s="413"/>
      <c r="AS32" s="413"/>
      <c r="AT32" s="413"/>
      <c r="AU32" s="413"/>
      <c r="AV32" s="413"/>
      <c r="AW32" s="413"/>
      <c r="AX32" s="413"/>
      <c r="AY32" s="413"/>
      <c r="AZ32" s="413"/>
      <c r="BA32" s="413"/>
      <c r="BB32" s="413"/>
      <c r="BC32" s="413"/>
      <c r="BE32" s="413" t="s">
        <v>197</v>
      </c>
      <c r="BF32" s="413"/>
      <c r="BG32" s="413"/>
      <c r="BH32" s="413"/>
      <c r="BI32" s="413"/>
      <c r="BJ32" s="413"/>
      <c r="BK32" s="413"/>
      <c r="BL32" s="413"/>
      <c r="BM32" s="413"/>
      <c r="BN32" s="413"/>
      <c r="BO32" s="413"/>
      <c r="BP32" s="413"/>
      <c r="BQ32" s="413"/>
      <c r="BR32" s="413"/>
      <c r="BS32" s="413"/>
      <c r="BT32" s="413"/>
      <c r="BU32" s="413"/>
      <c r="BW32" s="413" t="s">
        <v>198</v>
      </c>
      <c r="BX32" s="413"/>
      <c r="BY32" s="413"/>
      <c r="BZ32" s="413"/>
      <c r="CA32" s="413"/>
      <c r="CB32" s="413"/>
      <c r="CC32" s="413"/>
      <c r="CD32" s="413"/>
      <c r="CE32" s="413"/>
      <c r="CF32" s="413"/>
      <c r="CG32" s="413"/>
      <c r="CH32" s="413"/>
      <c r="CI32" s="413"/>
      <c r="CJ32" s="413"/>
      <c r="CK32" s="413"/>
      <c r="CL32" s="413"/>
      <c r="CM32" s="413"/>
      <c r="CO32" s="413" t="s">
        <v>199</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2">
      <c r="A33" s="178"/>
      <c r="B33" s="202"/>
      <c r="C33" s="405" t="s">
        <v>200</v>
      </c>
      <c r="D33" s="405"/>
      <c r="E33" s="404" t="s">
        <v>201</v>
      </c>
      <c r="F33" s="404"/>
      <c r="G33" s="404"/>
      <c r="H33" s="404"/>
      <c r="I33" s="404"/>
      <c r="J33" s="404"/>
      <c r="K33" s="404"/>
      <c r="L33" s="404"/>
      <c r="M33" s="404"/>
      <c r="N33" s="404"/>
      <c r="O33" s="404"/>
      <c r="P33" s="404"/>
      <c r="Q33" s="404"/>
      <c r="R33" s="404"/>
      <c r="S33" s="404"/>
      <c r="T33" s="203"/>
      <c r="U33" s="405" t="s">
        <v>202</v>
      </c>
      <c r="V33" s="405"/>
      <c r="W33" s="404" t="s">
        <v>201</v>
      </c>
      <c r="X33" s="404"/>
      <c r="Y33" s="404"/>
      <c r="Z33" s="404"/>
      <c r="AA33" s="404"/>
      <c r="AB33" s="404"/>
      <c r="AC33" s="404"/>
      <c r="AD33" s="404"/>
      <c r="AE33" s="404"/>
      <c r="AF33" s="404"/>
      <c r="AG33" s="404"/>
      <c r="AH33" s="404"/>
      <c r="AI33" s="404"/>
      <c r="AJ33" s="404"/>
      <c r="AK33" s="404"/>
      <c r="AL33" s="203"/>
      <c r="AM33" s="405" t="s">
        <v>202</v>
      </c>
      <c r="AN33" s="405"/>
      <c r="AO33" s="404" t="s">
        <v>203</v>
      </c>
      <c r="AP33" s="404"/>
      <c r="AQ33" s="404"/>
      <c r="AR33" s="404"/>
      <c r="AS33" s="404"/>
      <c r="AT33" s="404"/>
      <c r="AU33" s="404"/>
      <c r="AV33" s="404"/>
      <c r="AW33" s="404"/>
      <c r="AX33" s="404"/>
      <c r="AY33" s="404"/>
      <c r="AZ33" s="404"/>
      <c r="BA33" s="404"/>
      <c r="BB33" s="404"/>
      <c r="BC33" s="404"/>
      <c r="BD33" s="204"/>
      <c r="BE33" s="404" t="s">
        <v>204</v>
      </c>
      <c r="BF33" s="404"/>
      <c r="BG33" s="404" t="s">
        <v>205</v>
      </c>
      <c r="BH33" s="404"/>
      <c r="BI33" s="404"/>
      <c r="BJ33" s="404"/>
      <c r="BK33" s="404"/>
      <c r="BL33" s="404"/>
      <c r="BM33" s="404"/>
      <c r="BN33" s="404"/>
      <c r="BO33" s="404"/>
      <c r="BP33" s="404"/>
      <c r="BQ33" s="404"/>
      <c r="BR33" s="404"/>
      <c r="BS33" s="404"/>
      <c r="BT33" s="404"/>
      <c r="BU33" s="404"/>
      <c r="BV33" s="204"/>
      <c r="BW33" s="405" t="s">
        <v>204</v>
      </c>
      <c r="BX33" s="405"/>
      <c r="BY33" s="404" t="s">
        <v>206</v>
      </c>
      <c r="BZ33" s="404"/>
      <c r="CA33" s="404"/>
      <c r="CB33" s="404"/>
      <c r="CC33" s="404"/>
      <c r="CD33" s="404"/>
      <c r="CE33" s="404"/>
      <c r="CF33" s="404"/>
      <c r="CG33" s="404"/>
      <c r="CH33" s="404"/>
      <c r="CI33" s="404"/>
      <c r="CJ33" s="404"/>
      <c r="CK33" s="404"/>
      <c r="CL33" s="404"/>
      <c r="CM33" s="404"/>
      <c r="CN33" s="203"/>
      <c r="CO33" s="405" t="s">
        <v>202</v>
      </c>
      <c r="CP33" s="405"/>
      <c r="CQ33" s="404" t="s">
        <v>207</v>
      </c>
      <c r="CR33" s="404"/>
      <c r="CS33" s="404"/>
      <c r="CT33" s="404"/>
      <c r="CU33" s="404"/>
      <c r="CV33" s="404"/>
      <c r="CW33" s="404"/>
      <c r="CX33" s="404"/>
      <c r="CY33" s="404"/>
      <c r="CZ33" s="404"/>
      <c r="DA33" s="404"/>
      <c r="DB33" s="404"/>
      <c r="DC33" s="404"/>
      <c r="DD33" s="404"/>
      <c r="DE33" s="404"/>
      <c r="DF33" s="203"/>
      <c r="DG33" s="403" t="s">
        <v>208</v>
      </c>
      <c r="DH33" s="403"/>
      <c r="DI33" s="205"/>
    </row>
    <row r="34" spans="1:113" ht="32.25" customHeight="1" x14ac:dyDescent="0.2">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f>IF(BG34="","",MAX(C34:D43,U34:V43,AM34:AN43)+1)</f>
        <v>8</v>
      </c>
      <c r="BF34" s="401"/>
      <c r="BG34" s="402" t="str">
        <f>IF('各会計、関係団体の財政状況及び健全化判断比率'!B33="","",'各会計、関係団体の財政状況及び健全化判断比率'!B33)</f>
        <v>分譲宅地造成事業特別会計</v>
      </c>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石川県市町村消防団員等公務災害補償等組合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2">
      <c r="A35" s="178"/>
      <c r="B35" s="202"/>
      <c r="C35" s="401">
        <f>IF(E35="","",C34+1)</f>
        <v>2</v>
      </c>
      <c r="D35" s="401"/>
      <c r="E35" s="402" t="str">
        <f>IF('各会計、関係団体の財政状況及び健全化判断比率'!B8="","",'各会計、関係団体の財政状況及び健全化判断比率'!B8)</f>
        <v>ケーブルテレビ事業特別会計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長曽川水防事務組合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2">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石川県市町村職員退職手当組合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2">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石川県市町村消防賞じゅつ金組合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2">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石川県市町議会議員公務災害補償等組合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2">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石川北部アール・ディ・エフ広域処理組合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2">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石川県後期高齢者医療広域連合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2">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2">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2">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398" t="s">
        <v>210</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2">
      <c r="E47" s="398" t="s">
        <v>211</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2">
      <c r="E48" s="398" t="s">
        <v>212</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2">
      <c r="E49" s="400" t="s">
        <v>213</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2">
      <c r="E50" s="398" t="s">
        <v>214</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2">
      <c r="E51" s="398" t="s">
        <v>215</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2">
      <c r="E52" s="398" t="s">
        <v>216</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2">
      <c r="E53" s="358" t="s">
        <v>602</v>
      </c>
    </row>
    <row r="54" spans="5:113" x14ac:dyDescent="0.2"/>
    <row r="55" spans="5:113" x14ac:dyDescent="0.2"/>
    <row r="56" spans="5:113" x14ac:dyDescent="0.2"/>
  </sheetData>
  <sheetProtection algorithmName="SHA-512" hashValue="7zb3i8N6QzbYzETYWwpRM7E4Cj71t7TsgZxnBedSTIWVwXokkZFX6HI8mO7VZT8ZwSWWPiSB1KZceO6/CdJGrA==" saltValue="1p1MKf64Z9hmmDd8xHu2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84" t="s">
        <v>573</v>
      </c>
      <c r="D34" s="1184"/>
      <c r="E34" s="1185"/>
      <c r="F34" s="32">
        <v>0.56000000000000005</v>
      </c>
      <c r="G34" s="33">
        <v>0.72</v>
      </c>
      <c r="H34" s="33">
        <v>7.68</v>
      </c>
      <c r="I34" s="33">
        <v>7.6</v>
      </c>
      <c r="J34" s="34">
        <v>8.4700000000000006</v>
      </c>
      <c r="K34" s="22"/>
      <c r="L34" s="22"/>
      <c r="M34" s="22"/>
      <c r="N34" s="22"/>
      <c r="O34" s="22"/>
      <c r="P34" s="22"/>
    </row>
    <row r="35" spans="1:16" ht="39" customHeight="1" x14ac:dyDescent="0.2">
      <c r="A35" s="22"/>
      <c r="B35" s="35"/>
      <c r="C35" s="1178" t="s">
        <v>574</v>
      </c>
      <c r="D35" s="1179"/>
      <c r="E35" s="1180"/>
      <c r="F35" s="36">
        <v>8.25</v>
      </c>
      <c r="G35" s="37">
        <v>7.86</v>
      </c>
      <c r="H35" s="37">
        <v>7.36</v>
      </c>
      <c r="I35" s="37">
        <v>6.3</v>
      </c>
      <c r="J35" s="38">
        <v>5.96</v>
      </c>
      <c r="K35" s="22"/>
      <c r="L35" s="22"/>
      <c r="M35" s="22"/>
      <c r="N35" s="22"/>
      <c r="O35" s="22"/>
      <c r="P35" s="22"/>
    </row>
    <row r="36" spans="1:16" ht="39" customHeight="1" x14ac:dyDescent="0.2">
      <c r="A36" s="22"/>
      <c r="B36" s="35"/>
      <c r="C36" s="1178" t="s">
        <v>575</v>
      </c>
      <c r="D36" s="1179"/>
      <c r="E36" s="1180"/>
      <c r="F36" s="36" t="s">
        <v>521</v>
      </c>
      <c r="G36" s="37" t="s">
        <v>521</v>
      </c>
      <c r="H36" s="37">
        <v>1.2</v>
      </c>
      <c r="I36" s="37">
        <v>1.45</v>
      </c>
      <c r="J36" s="38">
        <v>1.55</v>
      </c>
      <c r="K36" s="22"/>
      <c r="L36" s="22"/>
      <c r="M36" s="22"/>
      <c r="N36" s="22"/>
      <c r="O36" s="22"/>
      <c r="P36" s="22"/>
    </row>
    <row r="37" spans="1:16" ht="39" customHeight="1" x14ac:dyDescent="0.2">
      <c r="A37" s="22"/>
      <c r="B37" s="35"/>
      <c r="C37" s="1178" t="s">
        <v>576</v>
      </c>
      <c r="D37" s="1179"/>
      <c r="E37" s="1180"/>
      <c r="F37" s="36">
        <v>0</v>
      </c>
      <c r="G37" s="37">
        <v>0</v>
      </c>
      <c r="H37" s="37">
        <v>0</v>
      </c>
      <c r="I37" s="37">
        <v>0.22</v>
      </c>
      <c r="J37" s="38">
        <v>0.9</v>
      </c>
      <c r="K37" s="22"/>
      <c r="L37" s="22"/>
      <c r="M37" s="22"/>
      <c r="N37" s="22"/>
      <c r="O37" s="22"/>
      <c r="P37" s="22"/>
    </row>
    <row r="38" spans="1:16" ht="39" customHeight="1" x14ac:dyDescent="0.2">
      <c r="A38" s="22"/>
      <c r="B38" s="35"/>
      <c r="C38" s="1178" t="s">
        <v>577</v>
      </c>
      <c r="D38" s="1179"/>
      <c r="E38" s="1180"/>
      <c r="F38" s="36">
        <v>0.01</v>
      </c>
      <c r="G38" s="37">
        <v>7.0000000000000007E-2</v>
      </c>
      <c r="H38" s="37">
        <v>0.16</v>
      </c>
      <c r="I38" s="37">
        <v>0.31</v>
      </c>
      <c r="J38" s="38">
        <v>0.45</v>
      </c>
      <c r="K38" s="22"/>
      <c r="L38" s="22"/>
      <c r="M38" s="22"/>
      <c r="N38" s="22"/>
      <c r="O38" s="22"/>
      <c r="P38" s="22"/>
    </row>
    <row r="39" spans="1:16" ht="39" customHeight="1" x14ac:dyDescent="0.2">
      <c r="A39" s="22"/>
      <c r="B39" s="35"/>
      <c r="C39" s="1178" t="s">
        <v>578</v>
      </c>
      <c r="D39" s="1179"/>
      <c r="E39" s="1180"/>
      <c r="F39" s="36">
        <v>0</v>
      </c>
      <c r="G39" s="37">
        <v>0</v>
      </c>
      <c r="H39" s="37">
        <v>0</v>
      </c>
      <c r="I39" s="37">
        <v>0</v>
      </c>
      <c r="J39" s="38">
        <v>0</v>
      </c>
      <c r="K39" s="22"/>
      <c r="L39" s="22"/>
      <c r="M39" s="22"/>
      <c r="N39" s="22"/>
      <c r="O39" s="22"/>
      <c r="P39" s="22"/>
    </row>
    <row r="40" spans="1:16" ht="39" customHeight="1" x14ac:dyDescent="0.2">
      <c r="A40" s="22"/>
      <c r="B40" s="35"/>
      <c r="C40" s="1178" t="s">
        <v>579</v>
      </c>
      <c r="D40" s="1179"/>
      <c r="E40" s="1180"/>
      <c r="F40" s="36">
        <v>0</v>
      </c>
      <c r="G40" s="37">
        <v>0</v>
      </c>
      <c r="H40" s="37">
        <v>0</v>
      </c>
      <c r="I40" s="37">
        <v>0</v>
      </c>
      <c r="J40" s="38">
        <v>0</v>
      </c>
      <c r="K40" s="22"/>
      <c r="L40" s="22"/>
      <c r="M40" s="22"/>
      <c r="N40" s="22"/>
      <c r="O40" s="22"/>
      <c r="P40" s="22"/>
    </row>
    <row r="41" spans="1:16" ht="39" customHeight="1" x14ac:dyDescent="0.2">
      <c r="A41" s="22"/>
      <c r="B41" s="35"/>
      <c r="C41" s="1178" t="s">
        <v>580</v>
      </c>
      <c r="D41" s="1179"/>
      <c r="E41" s="1180"/>
      <c r="F41" s="36">
        <v>0</v>
      </c>
      <c r="G41" s="37">
        <v>0</v>
      </c>
      <c r="H41" s="37">
        <v>0</v>
      </c>
      <c r="I41" s="37">
        <v>0.25</v>
      </c>
      <c r="J41" s="38">
        <v>0</v>
      </c>
      <c r="K41" s="22"/>
      <c r="L41" s="22"/>
      <c r="M41" s="22"/>
      <c r="N41" s="22"/>
      <c r="O41" s="22"/>
      <c r="P41" s="22"/>
    </row>
    <row r="42" spans="1:16" ht="39" customHeight="1" x14ac:dyDescent="0.2">
      <c r="A42" s="22"/>
      <c r="B42" s="39"/>
      <c r="C42" s="1178" t="s">
        <v>581</v>
      </c>
      <c r="D42" s="1179"/>
      <c r="E42" s="1180"/>
      <c r="F42" s="36" t="s">
        <v>521</v>
      </c>
      <c r="G42" s="37" t="s">
        <v>521</v>
      </c>
      <c r="H42" s="37" t="s">
        <v>521</v>
      </c>
      <c r="I42" s="37" t="s">
        <v>521</v>
      </c>
      <c r="J42" s="38" t="s">
        <v>521</v>
      </c>
      <c r="K42" s="22"/>
      <c r="L42" s="22"/>
      <c r="M42" s="22"/>
      <c r="N42" s="22"/>
      <c r="O42" s="22"/>
      <c r="P42" s="22"/>
    </row>
    <row r="43" spans="1:16" ht="39" customHeight="1" thickBot="1" x14ac:dyDescent="0.25">
      <c r="A43" s="22"/>
      <c r="B43" s="40"/>
      <c r="C43" s="1181" t="s">
        <v>582</v>
      </c>
      <c r="D43" s="1182"/>
      <c r="E43" s="1183"/>
      <c r="F43" s="41">
        <v>0</v>
      </c>
      <c r="G43" s="42">
        <v>3.3</v>
      </c>
      <c r="H43" s="42" t="s">
        <v>521</v>
      </c>
      <c r="I43" s="42" t="s">
        <v>521</v>
      </c>
      <c r="J43" s="43" t="s">
        <v>521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FGWLcjWVT4aRnMbPMNkCYbMEzFx+flCQ+wWFK6FjYFMNzSd7ms+Mc4FuWpHh733RI6axGrZmGFUr1MC1CaLFg==" saltValue="Xfszw67nSA06JbgaxK13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04" t="s">
        <v>10</v>
      </c>
      <c r="C45" s="1205"/>
      <c r="D45" s="58"/>
      <c r="E45" s="1210" t="s">
        <v>11</v>
      </c>
      <c r="F45" s="1210"/>
      <c r="G45" s="1210"/>
      <c r="H45" s="1210"/>
      <c r="I45" s="1210"/>
      <c r="J45" s="1211"/>
      <c r="K45" s="59">
        <v>1481</v>
      </c>
      <c r="L45" s="60">
        <v>1374</v>
      </c>
      <c r="M45" s="60">
        <v>1383</v>
      </c>
      <c r="N45" s="60">
        <v>1420</v>
      </c>
      <c r="O45" s="61">
        <v>1504</v>
      </c>
      <c r="P45" s="48"/>
      <c r="Q45" s="48"/>
      <c r="R45" s="48"/>
      <c r="S45" s="48"/>
      <c r="T45" s="48"/>
      <c r="U45" s="48"/>
    </row>
    <row r="46" spans="1:21" ht="30.75" customHeight="1" x14ac:dyDescent="0.2">
      <c r="A46" s="48"/>
      <c r="B46" s="1206"/>
      <c r="C46" s="1207"/>
      <c r="D46" s="62"/>
      <c r="E46" s="1188" t="s">
        <v>12</v>
      </c>
      <c r="F46" s="1188"/>
      <c r="G46" s="1188"/>
      <c r="H46" s="1188"/>
      <c r="I46" s="1188"/>
      <c r="J46" s="1189"/>
      <c r="K46" s="63" t="s">
        <v>521</v>
      </c>
      <c r="L46" s="64" t="s">
        <v>521</v>
      </c>
      <c r="M46" s="64" t="s">
        <v>521</v>
      </c>
      <c r="N46" s="64" t="s">
        <v>521</v>
      </c>
      <c r="O46" s="65" t="s">
        <v>521</v>
      </c>
      <c r="P46" s="48"/>
      <c r="Q46" s="48"/>
      <c r="R46" s="48"/>
      <c r="S46" s="48"/>
      <c r="T46" s="48"/>
      <c r="U46" s="48"/>
    </row>
    <row r="47" spans="1:21" ht="30.75" customHeight="1" x14ac:dyDescent="0.2">
      <c r="A47" s="48"/>
      <c r="B47" s="1206"/>
      <c r="C47" s="1207"/>
      <c r="D47" s="62"/>
      <c r="E47" s="1188" t="s">
        <v>13</v>
      </c>
      <c r="F47" s="1188"/>
      <c r="G47" s="1188"/>
      <c r="H47" s="1188"/>
      <c r="I47" s="1188"/>
      <c r="J47" s="1189"/>
      <c r="K47" s="63" t="s">
        <v>521</v>
      </c>
      <c r="L47" s="64" t="s">
        <v>521</v>
      </c>
      <c r="M47" s="64" t="s">
        <v>521</v>
      </c>
      <c r="N47" s="64" t="s">
        <v>521</v>
      </c>
      <c r="O47" s="65" t="s">
        <v>521</v>
      </c>
      <c r="P47" s="48"/>
      <c r="Q47" s="48"/>
      <c r="R47" s="48"/>
      <c r="S47" s="48"/>
      <c r="T47" s="48"/>
      <c r="U47" s="48"/>
    </row>
    <row r="48" spans="1:21" ht="30.75" customHeight="1" x14ac:dyDescent="0.2">
      <c r="A48" s="48"/>
      <c r="B48" s="1206"/>
      <c r="C48" s="1207"/>
      <c r="D48" s="62"/>
      <c r="E48" s="1188" t="s">
        <v>14</v>
      </c>
      <c r="F48" s="1188"/>
      <c r="G48" s="1188"/>
      <c r="H48" s="1188"/>
      <c r="I48" s="1188"/>
      <c r="J48" s="1189"/>
      <c r="K48" s="63">
        <v>837</v>
      </c>
      <c r="L48" s="64">
        <v>933</v>
      </c>
      <c r="M48" s="64">
        <v>777</v>
      </c>
      <c r="N48" s="64">
        <v>651</v>
      </c>
      <c r="O48" s="65">
        <v>865</v>
      </c>
      <c r="P48" s="48"/>
      <c r="Q48" s="48"/>
      <c r="R48" s="48"/>
      <c r="S48" s="48"/>
      <c r="T48" s="48"/>
      <c r="U48" s="48"/>
    </row>
    <row r="49" spans="1:21" ht="30.75" customHeight="1" x14ac:dyDescent="0.2">
      <c r="A49" s="48"/>
      <c r="B49" s="1206"/>
      <c r="C49" s="1207"/>
      <c r="D49" s="62"/>
      <c r="E49" s="1188" t="s">
        <v>15</v>
      </c>
      <c r="F49" s="1188"/>
      <c r="G49" s="1188"/>
      <c r="H49" s="1188"/>
      <c r="I49" s="1188"/>
      <c r="J49" s="1189"/>
      <c r="K49" s="63" t="s">
        <v>521</v>
      </c>
      <c r="L49" s="64" t="s">
        <v>521</v>
      </c>
      <c r="M49" s="64" t="s">
        <v>521</v>
      </c>
      <c r="N49" s="64" t="s">
        <v>521</v>
      </c>
      <c r="O49" s="65" t="s">
        <v>521</v>
      </c>
      <c r="P49" s="48"/>
      <c r="Q49" s="48"/>
      <c r="R49" s="48"/>
      <c r="S49" s="48"/>
      <c r="T49" s="48"/>
      <c r="U49" s="48"/>
    </row>
    <row r="50" spans="1:21" ht="30.75" customHeight="1" x14ac:dyDescent="0.2">
      <c r="A50" s="48"/>
      <c r="B50" s="1206"/>
      <c r="C50" s="1207"/>
      <c r="D50" s="62"/>
      <c r="E50" s="1188" t="s">
        <v>16</v>
      </c>
      <c r="F50" s="1188"/>
      <c r="G50" s="1188"/>
      <c r="H50" s="1188"/>
      <c r="I50" s="1188"/>
      <c r="J50" s="1189"/>
      <c r="K50" s="63" t="s">
        <v>521</v>
      </c>
      <c r="L50" s="64" t="s">
        <v>521</v>
      </c>
      <c r="M50" s="64" t="s">
        <v>521</v>
      </c>
      <c r="N50" s="64" t="s">
        <v>521</v>
      </c>
      <c r="O50" s="65" t="s">
        <v>521</v>
      </c>
      <c r="P50" s="48"/>
      <c r="Q50" s="48"/>
      <c r="R50" s="48"/>
      <c r="S50" s="48"/>
      <c r="T50" s="48"/>
      <c r="U50" s="48"/>
    </row>
    <row r="51" spans="1:21" ht="30.75" customHeight="1" x14ac:dyDescent="0.2">
      <c r="A51" s="48"/>
      <c r="B51" s="1208"/>
      <c r="C51" s="1209"/>
      <c r="D51" s="66"/>
      <c r="E51" s="1188" t="s">
        <v>17</v>
      </c>
      <c r="F51" s="1188"/>
      <c r="G51" s="1188"/>
      <c r="H51" s="1188"/>
      <c r="I51" s="1188"/>
      <c r="J51" s="1189"/>
      <c r="K51" s="63" t="s">
        <v>521</v>
      </c>
      <c r="L51" s="64" t="s">
        <v>521</v>
      </c>
      <c r="M51" s="64" t="s">
        <v>521</v>
      </c>
      <c r="N51" s="64" t="s">
        <v>521</v>
      </c>
      <c r="O51" s="65" t="s">
        <v>521</v>
      </c>
      <c r="P51" s="48"/>
      <c r="Q51" s="48"/>
      <c r="R51" s="48"/>
      <c r="S51" s="48"/>
      <c r="T51" s="48"/>
      <c r="U51" s="48"/>
    </row>
    <row r="52" spans="1:21" ht="30.75" customHeight="1" x14ac:dyDescent="0.2">
      <c r="A52" s="48"/>
      <c r="B52" s="1186" t="s">
        <v>18</v>
      </c>
      <c r="C52" s="1187"/>
      <c r="D52" s="66"/>
      <c r="E52" s="1188" t="s">
        <v>19</v>
      </c>
      <c r="F52" s="1188"/>
      <c r="G52" s="1188"/>
      <c r="H52" s="1188"/>
      <c r="I52" s="1188"/>
      <c r="J52" s="1189"/>
      <c r="K52" s="63">
        <v>1646</v>
      </c>
      <c r="L52" s="64">
        <v>1629</v>
      </c>
      <c r="M52" s="64">
        <v>1625</v>
      </c>
      <c r="N52" s="64">
        <v>1589</v>
      </c>
      <c r="O52" s="65">
        <v>1629</v>
      </c>
      <c r="P52" s="48"/>
      <c r="Q52" s="48"/>
      <c r="R52" s="48"/>
      <c r="S52" s="48"/>
      <c r="T52" s="48"/>
      <c r="U52" s="48"/>
    </row>
    <row r="53" spans="1:21" ht="30.75" customHeight="1" thickBot="1" x14ac:dyDescent="0.25">
      <c r="A53" s="48"/>
      <c r="B53" s="1190" t="s">
        <v>20</v>
      </c>
      <c r="C53" s="1191"/>
      <c r="D53" s="67"/>
      <c r="E53" s="1192" t="s">
        <v>21</v>
      </c>
      <c r="F53" s="1192"/>
      <c r="G53" s="1192"/>
      <c r="H53" s="1192"/>
      <c r="I53" s="1192"/>
      <c r="J53" s="1193"/>
      <c r="K53" s="68">
        <v>672</v>
      </c>
      <c r="L53" s="69">
        <v>678</v>
      </c>
      <c r="M53" s="69">
        <v>535</v>
      </c>
      <c r="N53" s="69">
        <v>482</v>
      </c>
      <c r="O53" s="70">
        <v>740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194" t="s">
        <v>24</v>
      </c>
      <c r="C57" s="1195"/>
      <c r="D57" s="1198" t="s">
        <v>25</v>
      </c>
      <c r="E57" s="1199"/>
      <c r="F57" s="1199"/>
      <c r="G57" s="1199"/>
      <c r="H57" s="1199"/>
      <c r="I57" s="1199"/>
      <c r="J57" s="1200"/>
      <c r="K57" s="83"/>
      <c r="L57" s="84"/>
      <c r="M57" s="84"/>
      <c r="N57" s="84"/>
      <c r="O57" s="85"/>
    </row>
    <row r="58" spans="1:21" ht="31.5" customHeight="1" thickBot="1" x14ac:dyDescent="0.25">
      <c r="B58" s="1196"/>
      <c r="C58" s="1197"/>
      <c r="D58" s="1201" t="s">
        <v>26</v>
      </c>
      <c r="E58" s="1202"/>
      <c r="F58" s="1202"/>
      <c r="G58" s="1202"/>
      <c r="H58" s="1202"/>
      <c r="I58" s="1202"/>
      <c r="J58" s="120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4q2Lpkk0UwO0VCNMADjp0UazWyeoWepioHifS8y1yPEjY6gbEeqdd9TYFi8bUOC5vGxjllKU0X2ahl6Eoavug==" saltValue="RiBHFQ7yGBgxj2j7UYJx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563</v>
      </c>
      <c r="J40" s="100" t="s">
        <v>564</v>
      </c>
      <c r="K40" s="100" t="s">
        <v>565</v>
      </c>
      <c r="L40" s="100" t="s">
        <v>566</v>
      </c>
      <c r="M40" s="101" t="s">
        <v>567</v>
      </c>
    </row>
    <row r="41" spans="2:13" ht="27.75" customHeight="1" x14ac:dyDescent="0.2">
      <c r="B41" s="1224" t="s">
        <v>29</v>
      </c>
      <c r="C41" s="1225"/>
      <c r="D41" s="102"/>
      <c r="E41" s="1226" t="s">
        <v>30</v>
      </c>
      <c r="F41" s="1226"/>
      <c r="G41" s="1226"/>
      <c r="H41" s="1227"/>
      <c r="I41" s="346">
        <v>14496</v>
      </c>
      <c r="J41" s="347">
        <v>13791</v>
      </c>
      <c r="K41" s="347">
        <v>13051</v>
      </c>
      <c r="L41" s="347">
        <v>12355</v>
      </c>
      <c r="M41" s="348">
        <v>11883</v>
      </c>
    </row>
    <row r="42" spans="2:13" ht="27.75" customHeight="1" x14ac:dyDescent="0.2">
      <c r="B42" s="1214"/>
      <c r="C42" s="1215"/>
      <c r="D42" s="103"/>
      <c r="E42" s="1218" t="s">
        <v>31</v>
      </c>
      <c r="F42" s="1218"/>
      <c r="G42" s="1218"/>
      <c r="H42" s="1219"/>
      <c r="I42" s="349" t="s">
        <v>521</v>
      </c>
      <c r="J42" s="350" t="s">
        <v>521</v>
      </c>
      <c r="K42" s="350" t="s">
        <v>521</v>
      </c>
      <c r="L42" s="350" t="s">
        <v>521</v>
      </c>
      <c r="M42" s="351" t="s">
        <v>521</v>
      </c>
    </row>
    <row r="43" spans="2:13" ht="27.75" customHeight="1" x14ac:dyDescent="0.2">
      <c r="B43" s="1214"/>
      <c r="C43" s="1215"/>
      <c r="D43" s="103"/>
      <c r="E43" s="1218" t="s">
        <v>32</v>
      </c>
      <c r="F43" s="1218"/>
      <c r="G43" s="1218"/>
      <c r="H43" s="1219"/>
      <c r="I43" s="349">
        <v>11054</v>
      </c>
      <c r="J43" s="350">
        <v>10993</v>
      </c>
      <c r="K43" s="350">
        <v>9017</v>
      </c>
      <c r="L43" s="350">
        <v>7301</v>
      </c>
      <c r="M43" s="351">
        <v>5991</v>
      </c>
    </row>
    <row r="44" spans="2:13" ht="27.75" customHeight="1" x14ac:dyDescent="0.2">
      <c r="B44" s="1214"/>
      <c r="C44" s="1215"/>
      <c r="D44" s="103"/>
      <c r="E44" s="1218" t="s">
        <v>33</v>
      </c>
      <c r="F44" s="1218"/>
      <c r="G44" s="1218"/>
      <c r="H44" s="1219"/>
      <c r="I44" s="349" t="s">
        <v>521</v>
      </c>
      <c r="J44" s="350" t="s">
        <v>521</v>
      </c>
      <c r="K44" s="350" t="s">
        <v>521</v>
      </c>
      <c r="L44" s="350" t="s">
        <v>521</v>
      </c>
      <c r="M44" s="351" t="s">
        <v>521</v>
      </c>
    </row>
    <row r="45" spans="2:13" ht="27.75" customHeight="1" x14ac:dyDescent="0.2">
      <c r="B45" s="1214"/>
      <c r="C45" s="1215"/>
      <c r="D45" s="103"/>
      <c r="E45" s="1218" t="s">
        <v>34</v>
      </c>
      <c r="F45" s="1218"/>
      <c r="G45" s="1218"/>
      <c r="H45" s="1219"/>
      <c r="I45" s="349">
        <v>2568</v>
      </c>
      <c r="J45" s="350">
        <v>2504</v>
      </c>
      <c r="K45" s="350">
        <v>2465</v>
      </c>
      <c r="L45" s="350">
        <v>2432</v>
      </c>
      <c r="M45" s="351">
        <v>2394</v>
      </c>
    </row>
    <row r="46" spans="2:13" ht="27.75" customHeight="1" x14ac:dyDescent="0.2">
      <c r="B46" s="1214"/>
      <c r="C46" s="1215"/>
      <c r="D46" s="104"/>
      <c r="E46" s="1218" t="s">
        <v>35</v>
      </c>
      <c r="F46" s="1218"/>
      <c r="G46" s="1218"/>
      <c r="H46" s="1219"/>
      <c r="I46" s="349" t="s">
        <v>521</v>
      </c>
      <c r="J46" s="350" t="s">
        <v>521</v>
      </c>
      <c r="K46" s="350" t="s">
        <v>521</v>
      </c>
      <c r="L46" s="350" t="s">
        <v>521</v>
      </c>
      <c r="M46" s="351" t="s">
        <v>521</v>
      </c>
    </row>
    <row r="47" spans="2:13" ht="27.75" customHeight="1" x14ac:dyDescent="0.2">
      <c r="B47" s="1214"/>
      <c r="C47" s="1215"/>
      <c r="D47" s="105"/>
      <c r="E47" s="1228" t="s">
        <v>36</v>
      </c>
      <c r="F47" s="1229"/>
      <c r="G47" s="1229"/>
      <c r="H47" s="1230"/>
      <c r="I47" s="349" t="s">
        <v>521</v>
      </c>
      <c r="J47" s="350" t="s">
        <v>521</v>
      </c>
      <c r="K47" s="350" t="s">
        <v>521</v>
      </c>
      <c r="L47" s="350" t="s">
        <v>521</v>
      </c>
      <c r="M47" s="351" t="s">
        <v>521</v>
      </c>
    </row>
    <row r="48" spans="2:13" ht="27.75" customHeight="1" x14ac:dyDescent="0.2">
      <c r="B48" s="1214"/>
      <c r="C48" s="1215"/>
      <c r="D48" s="103"/>
      <c r="E48" s="1218" t="s">
        <v>37</v>
      </c>
      <c r="F48" s="1218"/>
      <c r="G48" s="1218"/>
      <c r="H48" s="1219"/>
      <c r="I48" s="349" t="s">
        <v>521</v>
      </c>
      <c r="J48" s="350" t="s">
        <v>521</v>
      </c>
      <c r="K48" s="350" t="s">
        <v>521</v>
      </c>
      <c r="L48" s="350" t="s">
        <v>521</v>
      </c>
      <c r="M48" s="351" t="s">
        <v>521</v>
      </c>
    </row>
    <row r="49" spans="2:13" ht="27.75" customHeight="1" x14ac:dyDescent="0.2">
      <c r="B49" s="1216"/>
      <c r="C49" s="1217"/>
      <c r="D49" s="103"/>
      <c r="E49" s="1218" t="s">
        <v>38</v>
      </c>
      <c r="F49" s="1218"/>
      <c r="G49" s="1218"/>
      <c r="H49" s="1219"/>
      <c r="I49" s="349" t="s">
        <v>521</v>
      </c>
      <c r="J49" s="350" t="s">
        <v>521</v>
      </c>
      <c r="K49" s="350" t="s">
        <v>521</v>
      </c>
      <c r="L49" s="350" t="s">
        <v>521</v>
      </c>
      <c r="M49" s="351" t="s">
        <v>521</v>
      </c>
    </row>
    <row r="50" spans="2:13" ht="27.75" customHeight="1" x14ac:dyDescent="0.2">
      <c r="B50" s="1212" t="s">
        <v>39</v>
      </c>
      <c r="C50" s="1213"/>
      <c r="D50" s="106"/>
      <c r="E50" s="1218" t="s">
        <v>40</v>
      </c>
      <c r="F50" s="1218"/>
      <c r="G50" s="1218"/>
      <c r="H50" s="1219"/>
      <c r="I50" s="349">
        <v>6486</v>
      </c>
      <c r="J50" s="350">
        <v>6170</v>
      </c>
      <c r="K50" s="350">
        <v>5609</v>
      </c>
      <c r="L50" s="350">
        <v>5573</v>
      </c>
      <c r="M50" s="351">
        <v>5864</v>
      </c>
    </row>
    <row r="51" spans="2:13" ht="27.75" customHeight="1" x14ac:dyDescent="0.2">
      <c r="B51" s="1214"/>
      <c r="C51" s="1215"/>
      <c r="D51" s="103"/>
      <c r="E51" s="1218" t="s">
        <v>41</v>
      </c>
      <c r="F51" s="1218"/>
      <c r="G51" s="1218"/>
      <c r="H51" s="1219"/>
      <c r="I51" s="349">
        <v>188</v>
      </c>
      <c r="J51" s="350">
        <v>175</v>
      </c>
      <c r="K51" s="350">
        <v>168</v>
      </c>
      <c r="L51" s="350">
        <v>165</v>
      </c>
      <c r="M51" s="351">
        <v>223</v>
      </c>
    </row>
    <row r="52" spans="2:13" ht="27.75" customHeight="1" x14ac:dyDescent="0.2">
      <c r="B52" s="1216"/>
      <c r="C52" s="1217"/>
      <c r="D52" s="103"/>
      <c r="E52" s="1218" t="s">
        <v>42</v>
      </c>
      <c r="F52" s="1218"/>
      <c r="G52" s="1218"/>
      <c r="H52" s="1219"/>
      <c r="I52" s="349">
        <v>17707</v>
      </c>
      <c r="J52" s="350">
        <v>16266</v>
      </c>
      <c r="K52" s="350">
        <v>15273</v>
      </c>
      <c r="L52" s="350">
        <v>14331</v>
      </c>
      <c r="M52" s="351">
        <v>13438</v>
      </c>
    </row>
    <row r="53" spans="2:13" ht="27.75" customHeight="1" thickBot="1" x14ac:dyDescent="0.25">
      <c r="B53" s="1220" t="s">
        <v>43</v>
      </c>
      <c r="C53" s="1221"/>
      <c r="D53" s="107"/>
      <c r="E53" s="1222" t="s">
        <v>44</v>
      </c>
      <c r="F53" s="1222"/>
      <c r="G53" s="1222"/>
      <c r="H53" s="1223"/>
      <c r="I53" s="352">
        <v>3737</v>
      </c>
      <c r="J53" s="353">
        <v>4678</v>
      </c>
      <c r="K53" s="353">
        <v>3484</v>
      </c>
      <c r="L53" s="353">
        <v>2020</v>
      </c>
      <c r="M53" s="354">
        <v>743</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ULTa0Vn4VA6k4FanJvizfoyR0VQQExMfCvO/c/9f7qoFu/4zT6uWC6Y+D+DbVNS+wq5CKNG5PJe/IV1gOYGpxQ==" saltValue="S4OkXpoa4X59oichQvi8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565</v>
      </c>
      <c r="G54" s="116" t="s">
        <v>566</v>
      </c>
      <c r="H54" s="117" t="s">
        <v>567</v>
      </c>
    </row>
    <row r="55" spans="2:8" ht="52.5" customHeight="1" x14ac:dyDescent="0.2">
      <c r="B55" s="118"/>
      <c r="C55" s="1239" t="s">
        <v>47</v>
      </c>
      <c r="D55" s="1239"/>
      <c r="E55" s="1240"/>
      <c r="F55" s="119">
        <v>5204</v>
      </c>
      <c r="G55" s="119">
        <v>5120</v>
      </c>
      <c r="H55" s="120">
        <v>5366</v>
      </c>
    </row>
    <row r="56" spans="2:8" ht="52.5" customHeight="1" x14ac:dyDescent="0.2">
      <c r="B56" s="121"/>
      <c r="C56" s="1241" t="s">
        <v>48</v>
      </c>
      <c r="D56" s="1241"/>
      <c r="E56" s="1242"/>
      <c r="F56" s="122">
        <v>11</v>
      </c>
      <c r="G56" s="122">
        <v>11</v>
      </c>
      <c r="H56" s="123">
        <v>11</v>
      </c>
    </row>
    <row r="57" spans="2:8" ht="53.25" customHeight="1" x14ac:dyDescent="0.2">
      <c r="B57" s="121"/>
      <c r="C57" s="1243" t="s">
        <v>49</v>
      </c>
      <c r="D57" s="1243"/>
      <c r="E57" s="1244"/>
      <c r="F57" s="124">
        <v>1956</v>
      </c>
      <c r="G57" s="124">
        <v>1272</v>
      </c>
      <c r="H57" s="125">
        <v>1338</v>
      </c>
    </row>
    <row r="58" spans="2:8" ht="45.75" customHeight="1" x14ac:dyDescent="0.2">
      <c r="B58" s="126"/>
      <c r="C58" s="1231" t="s">
        <v>597</v>
      </c>
      <c r="D58" s="1232"/>
      <c r="E58" s="1233"/>
      <c r="F58" s="127">
        <v>1681</v>
      </c>
      <c r="G58" s="127">
        <v>935</v>
      </c>
      <c r="H58" s="128">
        <v>935</v>
      </c>
    </row>
    <row r="59" spans="2:8" ht="45.75" customHeight="1" x14ac:dyDescent="0.2">
      <c r="B59" s="126"/>
      <c r="C59" s="1231" t="s">
        <v>598</v>
      </c>
      <c r="D59" s="1232"/>
      <c r="E59" s="1233"/>
      <c r="F59" s="127">
        <v>100</v>
      </c>
      <c r="G59" s="127">
        <v>150</v>
      </c>
      <c r="H59" s="128">
        <v>195</v>
      </c>
    </row>
    <row r="60" spans="2:8" ht="45.75" customHeight="1" x14ac:dyDescent="0.2">
      <c r="B60" s="126"/>
      <c r="C60" s="1231" t="s">
        <v>599</v>
      </c>
      <c r="D60" s="1232"/>
      <c r="E60" s="1233"/>
      <c r="F60" s="127">
        <v>96</v>
      </c>
      <c r="G60" s="127">
        <v>94</v>
      </c>
      <c r="H60" s="128">
        <v>94</v>
      </c>
    </row>
    <row r="61" spans="2:8" ht="45.75" customHeight="1" x14ac:dyDescent="0.2">
      <c r="B61" s="126"/>
      <c r="C61" s="1231" t="s">
        <v>600</v>
      </c>
      <c r="D61" s="1232"/>
      <c r="E61" s="1233"/>
      <c r="F61" s="127">
        <v>35</v>
      </c>
      <c r="G61" s="127">
        <v>45</v>
      </c>
      <c r="H61" s="128">
        <v>60</v>
      </c>
    </row>
    <row r="62" spans="2:8" ht="45.75" customHeight="1" thickBot="1" x14ac:dyDescent="0.25">
      <c r="B62" s="129"/>
      <c r="C62" s="1234" t="s">
        <v>601</v>
      </c>
      <c r="D62" s="1235"/>
      <c r="E62" s="1236"/>
      <c r="F62" s="130">
        <v>21</v>
      </c>
      <c r="G62" s="130">
        <v>21</v>
      </c>
      <c r="H62" s="131">
        <v>21</v>
      </c>
    </row>
    <row r="63" spans="2:8" ht="52.5" customHeight="1" thickBot="1" x14ac:dyDescent="0.25">
      <c r="B63" s="132"/>
      <c r="C63" s="1237" t="s">
        <v>50</v>
      </c>
      <c r="D63" s="1237"/>
      <c r="E63" s="1238"/>
      <c r="F63" s="133">
        <v>7171</v>
      </c>
      <c r="G63" s="133">
        <v>6402</v>
      </c>
      <c r="H63" s="134">
        <v>6715</v>
      </c>
    </row>
    <row r="64" spans="2:8" ht="13" x14ac:dyDescent="0.2"/>
  </sheetData>
  <sheetProtection algorithmName="SHA-512" hashValue="ccoP/pzAASFqwOKEmjtZ9H0uOUm58wNs31wMdcE3G4IJJ2gbAfWQgnQ5WO1vRLy7SG9vEzQ8kc3jH8H9+84JHA==" saltValue="B1jUQfNgSpYonTXXGDgZ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4" customWidth="1"/>
    <col min="2" max="107" width="2.453125" style="364" customWidth="1"/>
    <col min="108" max="108" width="6.08984375" style="371" customWidth="1"/>
    <col min="109" max="109" width="5.90625" style="370" customWidth="1"/>
    <col min="110" max="16384" width="8.6328125" style="364" hidden="1"/>
  </cols>
  <sheetData>
    <row r="1" spans="1:109" ht="42.75" customHeight="1" x14ac:dyDescent="0.2">
      <c r="A1" s="362"/>
      <c r="B1" s="363"/>
      <c r="DD1" s="364"/>
      <c r="DE1" s="364"/>
    </row>
    <row r="2" spans="1:109" ht="25.5" customHeight="1" x14ac:dyDescent="0.2">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2">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ht="13"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ht="13" x14ac:dyDescent="0.2">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ht="13" x14ac:dyDescent="0.2">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ht="13" x14ac:dyDescent="0.2">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ht="13" x14ac:dyDescent="0.2">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ht="13" x14ac:dyDescent="0.2">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ht="13" x14ac:dyDescent="0.2">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ht="13"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ht="13" x14ac:dyDescent="0.2">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ht="13"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ht="13" x14ac:dyDescent="0.2">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ht="13"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ht="13"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ht="13"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ht="13"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ht="13" x14ac:dyDescent="0.2">
      <c r="DD19" s="364"/>
      <c r="DE19" s="364"/>
    </row>
    <row r="20" spans="1:109" ht="13" x14ac:dyDescent="0.2">
      <c r="DD20" s="364"/>
      <c r="DE20" s="364"/>
    </row>
    <row r="21" spans="1:109" ht="17.25" customHeight="1" x14ac:dyDescent="0.2">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2">
      <c r="B22" s="370"/>
    </row>
    <row r="23" spans="1:109" ht="13" x14ac:dyDescent="0.2">
      <c r="B23" s="370"/>
    </row>
    <row r="24" spans="1:109" ht="13" x14ac:dyDescent="0.2">
      <c r="B24" s="370"/>
    </row>
    <row r="25" spans="1:109" ht="13" x14ac:dyDescent="0.2">
      <c r="B25" s="370"/>
    </row>
    <row r="26" spans="1:109" ht="13" x14ac:dyDescent="0.2">
      <c r="B26" s="370"/>
    </row>
    <row r="27" spans="1:109" ht="13" x14ac:dyDescent="0.2">
      <c r="B27" s="370"/>
    </row>
    <row r="28" spans="1:109" ht="13" x14ac:dyDescent="0.2">
      <c r="B28" s="370"/>
    </row>
    <row r="29" spans="1:109" ht="13" x14ac:dyDescent="0.2">
      <c r="B29" s="370"/>
    </row>
    <row r="30" spans="1:109" ht="13" x14ac:dyDescent="0.2">
      <c r="B30" s="370"/>
    </row>
    <row r="31" spans="1:109" ht="13" x14ac:dyDescent="0.2">
      <c r="B31" s="370"/>
    </row>
    <row r="32" spans="1:109" ht="13" x14ac:dyDescent="0.2">
      <c r="B32" s="370"/>
    </row>
    <row r="33" spans="2:109" ht="13" x14ac:dyDescent="0.2">
      <c r="B33" s="370"/>
    </row>
    <row r="34" spans="2:109" ht="13" x14ac:dyDescent="0.2">
      <c r="B34" s="370"/>
    </row>
    <row r="35" spans="2:109" ht="13" x14ac:dyDescent="0.2">
      <c r="B35" s="370"/>
    </row>
    <row r="36" spans="2:109" ht="13" x14ac:dyDescent="0.2">
      <c r="B36" s="370"/>
    </row>
    <row r="37" spans="2:109" ht="13" x14ac:dyDescent="0.2">
      <c r="B37" s="370"/>
    </row>
    <row r="38" spans="2:109" ht="13" x14ac:dyDescent="0.2">
      <c r="B38" s="370"/>
    </row>
    <row r="39" spans="2:109" ht="13" x14ac:dyDescent="0.2">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ht="13" x14ac:dyDescent="0.2">
      <c r="B40" s="375"/>
      <c r="DD40" s="375"/>
      <c r="DE40" s="364"/>
    </row>
    <row r="41" spans="2:109" ht="16.5" x14ac:dyDescent="0.2">
      <c r="B41" s="376" t="s">
        <v>603</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ht="13" x14ac:dyDescent="0.2">
      <c r="B42" s="370"/>
      <c r="G42" s="377"/>
      <c r="I42" s="378"/>
      <c r="J42" s="378"/>
      <c r="K42" s="378"/>
      <c r="AM42" s="377"/>
      <c r="AN42" s="377" t="s">
        <v>604</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2">
      <c r="B43" s="370"/>
      <c r="AN43" s="1247" t="s">
        <v>612</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 x14ac:dyDescent="0.2">
      <c r="B44" s="370"/>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 x14ac:dyDescent="0.2">
      <c r="B45" s="370"/>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 x14ac:dyDescent="0.2">
      <c r="B46" s="370"/>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 x14ac:dyDescent="0.2">
      <c r="B47" s="370"/>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 x14ac:dyDescent="0.2">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ht="13" x14ac:dyDescent="0.2">
      <c r="B49" s="370"/>
      <c r="AN49" s="364" t="s">
        <v>605</v>
      </c>
    </row>
    <row r="50" spans="1:109" ht="13" x14ac:dyDescent="0.2">
      <c r="B50" s="370"/>
      <c r="G50" s="1256"/>
      <c r="H50" s="1256"/>
      <c r="I50" s="1256"/>
      <c r="J50" s="1256"/>
      <c r="K50" s="380"/>
      <c r="L50" s="380"/>
      <c r="M50" s="381"/>
      <c r="N50" s="381"/>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60" t="s">
        <v>563</v>
      </c>
      <c r="BQ50" s="1260"/>
      <c r="BR50" s="1260"/>
      <c r="BS50" s="1260"/>
      <c r="BT50" s="1260"/>
      <c r="BU50" s="1260"/>
      <c r="BV50" s="1260"/>
      <c r="BW50" s="1260"/>
      <c r="BX50" s="1260" t="s">
        <v>564</v>
      </c>
      <c r="BY50" s="1260"/>
      <c r="BZ50" s="1260"/>
      <c r="CA50" s="1260"/>
      <c r="CB50" s="1260"/>
      <c r="CC50" s="1260"/>
      <c r="CD50" s="1260"/>
      <c r="CE50" s="1260"/>
      <c r="CF50" s="1260" t="s">
        <v>565</v>
      </c>
      <c r="CG50" s="1260"/>
      <c r="CH50" s="1260"/>
      <c r="CI50" s="1260"/>
      <c r="CJ50" s="1260"/>
      <c r="CK50" s="1260"/>
      <c r="CL50" s="1260"/>
      <c r="CM50" s="1260"/>
      <c r="CN50" s="1260" t="s">
        <v>566</v>
      </c>
      <c r="CO50" s="1260"/>
      <c r="CP50" s="1260"/>
      <c r="CQ50" s="1260"/>
      <c r="CR50" s="1260"/>
      <c r="CS50" s="1260"/>
      <c r="CT50" s="1260"/>
      <c r="CU50" s="1260"/>
      <c r="CV50" s="1260" t="s">
        <v>567</v>
      </c>
      <c r="CW50" s="1260"/>
      <c r="CX50" s="1260"/>
      <c r="CY50" s="1260"/>
      <c r="CZ50" s="1260"/>
      <c r="DA50" s="1260"/>
      <c r="DB50" s="1260"/>
      <c r="DC50" s="1260"/>
    </row>
    <row r="51" spans="1:109" ht="13.5" customHeight="1" x14ac:dyDescent="0.2">
      <c r="B51" s="370"/>
      <c r="G51" s="1261"/>
      <c r="H51" s="1261"/>
      <c r="I51" s="1264"/>
      <c r="J51" s="1264"/>
      <c r="K51" s="1262"/>
      <c r="L51" s="1262"/>
      <c r="M51" s="1262"/>
      <c r="N51" s="1262"/>
      <c r="AM51" s="379"/>
      <c r="AN51" s="1263" t="s">
        <v>606</v>
      </c>
      <c r="AO51" s="1263"/>
      <c r="AP51" s="1263"/>
      <c r="AQ51" s="1263"/>
      <c r="AR51" s="1263"/>
      <c r="AS51" s="1263"/>
      <c r="AT51" s="1263"/>
      <c r="AU51" s="1263"/>
      <c r="AV51" s="1263"/>
      <c r="AW51" s="1263"/>
      <c r="AX51" s="1263"/>
      <c r="AY51" s="1263"/>
      <c r="AZ51" s="1263"/>
      <c r="BA51" s="1263"/>
      <c r="BB51" s="1263" t="s">
        <v>607</v>
      </c>
      <c r="BC51" s="1263"/>
      <c r="BD51" s="1263"/>
      <c r="BE51" s="1263"/>
      <c r="BF51" s="1263"/>
      <c r="BG51" s="1263"/>
      <c r="BH51" s="1263"/>
      <c r="BI51" s="1263"/>
      <c r="BJ51" s="1263"/>
      <c r="BK51" s="1263"/>
      <c r="BL51" s="1263"/>
      <c r="BM51" s="1263"/>
      <c r="BN51" s="1263"/>
      <c r="BO51" s="1263"/>
      <c r="BP51" s="1246">
        <v>75</v>
      </c>
      <c r="BQ51" s="1246"/>
      <c r="BR51" s="1246"/>
      <c r="BS51" s="1246"/>
      <c r="BT51" s="1246"/>
      <c r="BU51" s="1246"/>
      <c r="BV51" s="1246"/>
      <c r="BW51" s="1246"/>
      <c r="BX51" s="1245"/>
      <c r="BY51" s="1246"/>
      <c r="BZ51" s="1246"/>
      <c r="CA51" s="1246"/>
      <c r="CB51" s="1246"/>
      <c r="CC51" s="1246"/>
      <c r="CD51" s="1246"/>
      <c r="CE51" s="1246"/>
      <c r="CF51" s="1246">
        <v>70.2</v>
      </c>
      <c r="CG51" s="1246"/>
      <c r="CH51" s="1246"/>
      <c r="CI51" s="1246"/>
      <c r="CJ51" s="1246"/>
      <c r="CK51" s="1246"/>
      <c r="CL51" s="1246"/>
      <c r="CM51" s="1246"/>
      <c r="CN51" s="1246">
        <v>39.700000000000003</v>
      </c>
      <c r="CO51" s="1246"/>
      <c r="CP51" s="1246"/>
      <c r="CQ51" s="1246"/>
      <c r="CR51" s="1246"/>
      <c r="CS51" s="1246"/>
      <c r="CT51" s="1246"/>
      <c r="CU51" s="1246"/>
      <c r="CV51" s="1246">
        <v>13.8</v>
      </c>
      <c r="CW51" s="1246"/>
      <c r="CX51" s="1246"/>
      <c r="CY51" s="1246"/>
      <c r="CZ51" s="1246"/>
      <c r="DA51" s="1246"/>
      <c r="DB51" s="1246"/>
      <c r="DC51" s="1246"/>
    </row>
    <row r="52" spans="1:109" ht="13" x14ac:dyDescent="0.2">
      <c r="B52" s="370"/>
      <c r="G52" s="1261"/>
      <c r="H52" s="1261"/>
      <c r="I52" s="1264"/>
      <c r="J52" s="1264"/>
      <c r="K52" s="1262"/>
      <c r="L52" s="1262"/>
      <c r="M52" s="1262"/>
      <c r="N52" s="1262"/>
      <c r="AM52" s="379"/>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 x14ac:dyDescent="0.2">
      <c r="A53" s="378"/>
      <c r="B53" s="370"/>
      <c r="G53" s="1261"/>
      <c r="H53" s="1261"/>
      <c r="I53" s="1256"/>
      <c r="J53" s="1256"/>
      <c r="K53" s="1262"/>
      <c r="L53" s="1262"/>
      <c r="M53" s="1262"/>
      <c r="N53" s="1262"/>
      <c r="AM53" s="379"/>
      <c r="AN53" s="1263"/>
      <c r="AO53" s="1263"/>
      <c r="AP53" s="1263"/>
      <c r="AQ53" s="1263"/>
      <c r="AR53" s="1263"/>
      <c r="AS53" s="1263"/>
      <c r="AT53" s="1263"/>
      <c r="AU53" s="1263"/>
      <c r="AV53" s="1263"/>
      <c r="AW53" s="1263"/>
      <c r="AX53" s="1263"/>
      <c r="AY53" s="1263"/>
      <c r="AZ53" s="1263"/>
      <c r="BA53" s="1263"/>
      <c r="BB53" s="1263" t="s">
        <v>608</v>
      </c>
      <c r="BC53" s="1263"/>
      <c r="BD53" s="1263"/>
      <c r="BE53" s="1263"/>
      <c r="BF53" s="1263"/>
      <c r="BG53" s="1263"/>
      <c r="BH53" s="1263"/>
      <c r="BI53" s="1263"/>
      <c r="BJ53" s="1263"/>
      <c r="BK53" s="1263"/>
      <c r="BL53" s="1263"/>
      <c r="BM53" s="1263"/>
      <c r="BN53" s="1263"/>
      <c r="BO53" s="1263"/>
      <c r="BP53" s="1246">
        <v>65.400000000000006</v>
      </c>
      <c r="BQ53" s="1246"/>
      <c r="BR53" s="1246"/>
      <c r="BS53" s="1246"/>
      <c r="BT53" s="1246"/>
      <c r="BU53" s="1246"/>
      <c r="BV53" s="1246"/>
      <c r="BW53" s="1246"/>
      <c r="BX53" s="1245"/>
      <c r="BY53" s="1246"/>
      <c r="BZ53" s="1246"/>
      <c r="CA53" s="1246"/>
      <c r="CB53" s="1246"/>
      <c r="CC53" s="1246"/>
      <c r="CD53" s="1246"/>
      <c r="CE53" s="1246"/>
      <c r="CF53" s="1246">
        <v>66.900000000000006</v>
      </c>
      <c r="CG53" s="1246"/>
      <c r="CH53" s="1246"/>
      <c r="CI53" s="1246"/>
      <c r="CJ53" s="1246"/>
      <c r="CK53" s="1246"/>
      <c r="CL53" s="1246"/>
      <c r="CM53" s="1246"/>
      <c r="CN53" s="1246">
        <v>72.5</v>
      </c>
      <c r="CO53" s="1246"/>
      <c r="CP53" s="1246"/>
      <c r="CQ53" s="1246"/>
      <c r="CR53" s="1246"/>
      <c r="CS53" s="1246"/>
      <c r="CT53" s="1246"/>
      <c r="CU53" s="1246"/>
      <c r="CV53" s="1246">
        <v>74.3</v>
      </c>
      <c r="CW53" s="1246"/>
      <c r="CX53" s="1246"/>
      <c r="CY53" s="1246"/>
      <c r="CZ53" s="1246"/>
      <c r="DA53" s="1246"/>
      <c r="DB53" s="1246"/>
      <c r="DC53" s="1246"/>
    </row>
    <row r="54" spans="1:109" ht="13" x14ac:dyDescent="0.2">
      <c r="A54" s="378"/>
      <c r="B54" s="370"/>
      <c r="G54" s="1261"/>
      <c r="H54" s="1261"/>
      <c r="I54" s="1256"/>
      <c r="J54" s="1256"/>
      <c r="K54" s="1262"/>
      <c r="L54" s="1262"/>
      <c r="M54" s="1262"/>
      <c r="N54" s="1262"/>
      <c r="AM54" s="379"/>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 x14ac:dyDescent="0.2">
      <c r="A55" s="378"/>
      <c r="B55" s="370"/>
      <c r="G55" s="1256"/>
      <c r="H55" s="1256"/>
      <c r="I55" s="1256"/>
      <c r="J55" s="1256"/>
      <c r="K55" s="1262"/>
      <c r="L55" s="1262"/>
      <c r="M55" s="1262"/>
      <c r="N55" s="1262"/>
      <c r="AN55" s="1260" t="s">
        <v>609</v>
      </c>
      <c r="AO55" s="1260"/>
      <c r="AP55" s="1260"/>
      <c r="AQ55" s="1260"/>
      <c r="AR55" s="1260"/>
      <c r="AS55" s="1260"/>
      <c r="AT55" s="1260"/>
      <c r="AU55" s="1260"/>
      <c r="AV55" s="1260"/>
      <c r="AW55" s="1260"/>
      <c r="AX55" s="1260"/>
      <c r="AY55" s="1260"/>
      <c r="AZ55" s="1260"/>
      <c r="BA55" s="1260"/>
      <c r="BB55" s="1263" t="s">
        <v>607</v>
      </c>
      <c r="BC55" s="1263"/>
      <c r="BD55" s="1263"/>
      <c r="BE55" s="1263"/>
      <c r="BF55" s="1263"/>
      <c r="BG55" s="1263"/>
      <c r="BH55" s="1263"/>
      <c r="BI55" s="1263"/>
      <c r="BJ55" s="1263"/>
      <c r="BK55" s="1263"/>
      <c r="BL55" s="1263"/>
      <c r="BM55" s="1263"/>
      <c r="BN55" s="1263"/>
      <c r="BO55" s="1263"/>
      <c r="BP55" s="1246">
        <v>40.799999999999997</v>
      </c>
      <c r="BQ55" s="1246"/>
      <c r="BR55" s="1246"/>
      <c r="BS55" s="1246"/>
      <c r="BT55" s="1246"/>
      <c r="BU55" s="1246"/>
      <c r="BV55" s="1246"/>
      <c r="BW55" s="1246"/>
      <c r="BX55" s="1245"/>
      <c r="BY55" s="1246"/>
      <c r="BZ55" s="1246"/>
      <c r="CA55" s="1246"/>
      <c r="CB55" s="1246"/>
      <c r="CC55" s="1246"/>
      <c r="CD55" s="1246"/>
      <c r="CE55" s="1246"/>
      <c r="CF55" s="1246">
        <v>35.5</v>
      </c>
      <c r="CG55" s="1246"/>
      <c r="CH55" s="1246"/>
      <c r="CI55" s="1246"/>
      <c r="CJ55" s="1246"/>
      <c r="CK55" s="1246"/>
      <c r="CL55" s="1246"/>
      <c r="CM55" s="1246"/>
      <c r="CN55" s="1246">
        <v>13.5</v>
      </c>
      <c r="CO55" s="1246"/>
      <c r="CP55" s="1246"/>
      <c r="CQ55" s="1246"/>
      <c r="CR55" s="1246"/>
      <c r="CS55" s="1246"/>
      <c r="CT55" s="1246"/>
      <c r="CU55" s="1246"/>
      <c r="CV55" s="1246">
        <v>0</v>
      </c>
      <c r="CW55" s="1246"/>
      <c r="CX55" s="1246"/>
      <c r="CY55" s="1246"/>
      <c r="CZ55" s="1246"/>
      <c r="DA55" s="1246"/>
      <c r="DB55" s="1246"/>
      <c r="DC55" s="1246"/>
    </row>
    <row r="56" spans="1:109" ht="13" x14ac:dyDescent="0.2">
      <c r="A56" s="378"/>
      <c r="B56" s="370"/>
      <c r="G56" s="1256"/>
      <c r="H56" s="1256"/>
      <c r="I56" s="1256"/>
      <c r="J56" s="1256"/>
      <c r="K56" s="1262"/>
      <c r="L56" s="1262"/>
      <c r="M56" s="1262"/>
      <c r="N56" s="1262"/>
      <c r="AN56" s="1260"/>
      <c r="AO56" s="1260"/>
      <c r="AP56" s="1260"/>
      <c r="AQ56" s="1260"/>
      <c r="AR56" s="1260"/>
      <c r="AS56" s="1260"/>
      <c r="AT56" s="1260"/>
      <c r="AU56" s="1260"/>
      <c r="AV56" s="1260"/>
      <c r="AW56" s="1260"/>
      <c r="AX56" s="1260"/>
      <c r="AY56" s="1260"/>
      <c r="AZ56" s="1260"/>
      <c r="BA56" s="1260"/>
      <c r="BB56" s="1263"/>
      <c r="BC56" s="1263"/>
      <c r="BD56" s="1263"/>
      <c r="BE56" s="1263"/>
      <c r="BF56" s="1263"/>
      <c r="BG56" s="1263"/>
      <c r="BH56" s="1263"/>
      <c r="BI56" s="1263"/>
      <c r="BJ56" s="1263"/>
      <c r="BK56" s="1263"/>
      <c r="BL56" s="1263"/>
      <c r="BM56" s="1263"/>
      <c r="BN56" s="1263"/>
      <c r="BO56" s="1263"/>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8" customFormat="1" ht="13" x14ac:dyDescent="0.2">
      <c r="B57" s="382"/>
      <c r="G57" s="1256"/>
      <c r="H57" s="1256"/>
      <c r="I57" s="1265"/>
      <c r="J57" s="1265"/>
      <c r="K57" s="1262"/>
      <c r="L57" s="1262"/>
      <c r="M57" s="1262"/>
      <c r="N57" s="1262"/>
      <c r="AM57" s="364"/>
      <c r="AN57" s="1260"/>
      <c r="AO57" s="1260"/>
      <c r="AP57" s="1260"/>
      <c r="AQ57" s="1260"/>
      <c r="AR57" s="1260"/>
      <c r="AS57" s="1260"/>
      <c r="AT57" s="1260"/>
      <c r="AU57" s="1260"/>
      <c r="AV57" s="1260"/>
      <c r="AW57" s="1260"/>
      <c r="AX57" s="1260"/>
      <c r="AY57" s="1260"/>
      <c r="AZ57" s="1260"/>
      <c r="BA57" s="1260"/>
      <c r="BB57" s="1263" t="s">
        <v>608</v>
      </c>
      <c r="BC57" s="1263"/>
      <c r="BD57" s="1263"/>
      <c r="BE57" s="1263"/>
      <c r="BF57" s="1263"/>
      <c r="BG57" s="1263"/>
      <c r="BH57" s="1263"/>
      <c r="BI57" s="1263"/>
      <c r="BJ57" s="1263"/>
      <c r="BK57" s="1263"/>
      <c r="BL57" s="1263"/>
      <c r="BM57" s="1263"/>
      <c r="BN57" s="1263"/>
      <c r="BO57" s="1263"/>
      <c r="BP57" s="1246">
        <v>63.5</v>
      </c>
      <c r="BQ57" s="1246"/>
      <c r="BR57" s="1246"/>
      <c r="BS57" s="1246"/>
      <c r="BT57" s="1246"/>
      <c r="BU57" s="1246"/>
      <c r="BV57" s="1246"/>
      <c r="BW57" s="1246"/>
      <c r="BX57" s="1245"/>
      <c r="BY57" s="1246"/>
      <c r="BZ57" s="1246"/>
      <c r="CA57" s="1246"/>
      <c r="CB57" s="1246"/>
      <c r="CC57" s="1246"/>
      <c r="CD57" s="1246"/>
      <c r="CE57" s="1246"/>
      <c r="CF57" s="1246">
        <v>66</v>
      </c>
      <c r="CG57" s="1246"/>
      <c r="CH57" s="1246"/>
      <c r="CI57" s="1246"/>
      <c r="CJ57" s="1246"/>
      <c r="CK57" s="1246"/>
      <c r="CL57" s="1246"/>
      <c r="CM57" s="1246"/>
      <c r="CN57" s="1246">
        <v>65.099999999999994</v>
      </c>
      <c r="CO57" s="1246"/>
      <c r="CP57" s="1246"/>
      <c r="CQ57" s="1246"/>
      <c r="CR57" s="1246"/>
      <c r="CS57" s="1246"/>
      <c r="CT57" s="1246"/>
      <c r="CU57" s="1246"/>
      <c r="CV57" s="1246">
        <v>62.8</v>
      </c>
      <c r="CW57" s="1246"/>
      <c r="CX57" s="1246"/>
      <c r="CY57" s="1246"/>
      <c r="CZ57" s="1246"/>
      <c r="DA57" s="1246"/>
      <c r="DB57" s="1246"/>
      <c r="DC57" s="1246"/>
      <c r="DD57" s="383"/>
      <c r="DE57" s="382"/>
    </row>
    <row r="58" spans="1:109" s="378" customFormat="1" ht="13" x14ac:dyDescent="0.2">
      <c r="A58" s="364"/>
      <c r="B58" s="382"/>
      <c r="G58" s="1256"/>
      <c r="H58" s="1256"/>
      <c r="I58" s="1265"/>
      <c r="J58" s="1265"/>
      <c r="K58" s="1262"/>
      <c r="L58" s="1262"/>
      <c r="M58" s="1262"/>
      <c r="N58" s="1262"/>
      <c r="AM58" s="364"/>
      <c r="AN58" s="1260"/>
      <c r="AO58" s="1260"/>
      <c r="AP58" s="1260"/>
      <c r="AQ58" s="1260"/>
      <c r="AR58" s="1260"/>
      <c r="AS58" s="1260"/>
      <c r="AT58" s="1260"/>
      <c r="AU58" s="1260"/>
      <c r="AV58" s="1260"/>
      <c r="AW58" s="1260"/>
      <c r="AX58" s="1260"/>
      <c r="AY58" s="1260"/>
      <c r="AZ58" s="1260"/>
      <c r="BA58" s="1260"/>
      <c r="BB58" s="1263"/>
      <c r="BC58" s="1263"/>
      <c r="BD58" s="1263"/>
      <c r="BE58" s="1263"/>
      <c r="BF58" s="1263"/>
      <c r="BG58" s="1263"/>
      <c r="BH58" s="1263"/>
      <c r="BI58" s="1263"/>
      <c r="BJ58" s="1263"/>
      <c r="BK58" s="1263"/>
      <c r="BL58" s="1263"/>
      <c r="BM58" s="1263"/>
      <c r="BN58" s="1263"/>
      <c r="BO58" s="1263"/>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3"/>
      <c r="DE58" s="382"/>
    </row>
    <row r="59" spans="1:109" s="378" customFormat="1" ht="13" x14ac:dyDescent="0.2">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ht="13" x14ac:dyDescent="0.2">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ht="13" x14ac:dyDescent="0.2">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ht="13" x14ac:dyDescent="0.2">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6.5" x14ac:dyDescent="0.2">
      <c r="B63" s="389" t="s">
        <v>610</v>
      </c>
    </row>
    <row r="64" spans="1:109" ht="13" x14ac:dyDescent="0.2">
      <c r="B64" s="370"/>
      <c r="G64" s="377"/>
      <c r="I64" s="390"/>
      <c r="J64" s="390"/>
      <c r="K64" s="390"/>
      <c r="L64" s="390"/>
      <c r="M64" s="390"/>
      <c r="N64" s="391"/>
      <c r="AM64" s="377"/>
      <c r="AN64" s="377" t="s">
        <v>604</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5" customHeight="1" x14ac:dyDescent="0.2">
      <c r="B65" s="370"/>
      <c r="AN65" s="1247" t="s">
        <v>613</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 x14ac:dyDescent="0.2">
      <c r="B66" s="370"/>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 x14ac:dyDescent="0.2">
      <c r="B67" s="370"/>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 x14ac:dyDescent="0.2">
      <c r="B68" s="370"/>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 x14ac:dyDescent="0.2">
      <c r="B69" s="370"/>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 x14ac:dyDescent="0.2">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ht="13" x14ac:dyDescent="0.2">
      <c r="B71" s="370"/>
      <c r="G71" s="395"/>
      <c r="I71" s="396"/>
      <c r="J71" s="393"/>
      <c r="K71" s="393"/>
      <c r="L71" s="394"/>
      <c r="M71" s="393"/>
      <c r="N71" s="394"/>
      <c r="AM71" s="395"/>
      <c r="AN71" s="364" t="s">
        <v>605</v>
      </c>
    </row>
    <row r="72" spans="2:107" ht="13" x14ac:dyDescent="0.2">
      <c r="B72" s="370"/>
      <c r="G72" s="1256"/>
      <c r="H72" s="1256"/>
      <c r="I72" s="1256"/>
      <c r="J72" s="1256"/>
      <c r="K72" s="380"/>
      <c r="L72" s="380"/>
      <c r="M72" s="381"/>
      <c r="N72" s="381"/>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60" t="s">
        <v>563</v>
      </c>
      <c r="BQ72" s="1260"/>
      <c r="BR72" s="1260"/>
      <c r="BS72" s="1260"/>
      <c r="BT72" s="1260"/>
      <c r="BU72" s="1260"/>
      <c r="BV72" s="1260"/>
      <c r="BW72" s="1260"/>
      <c r="BX72" s="1260" t="s">
        <v>564</v>
      </c>
      <c r="BY72" s="1260"/>
      <c r="BZ72" s="1260"/>
      <c r="CA72" s="1260"/>
      <c r="CB72" s="1260"/>
      <c r="CC72" s="1260"/>
      <c r="CD72" s="1260"/>
      <c r="CE72" s="1260"/>
      <c r="CF72" s="1260" t="s">
        <v>565</v>
      </c>
      <c r="CG72" s="1260"/>
      <c r="CH72" s="1260"/>
      <c r="CI72" s="1260"/>
      <c r="CJ72" s="1260"/>
      <c r="CK72" s="1260"/>
      <c r="CL72" s="1260"/>
      <c r="CM72" s="1260"/>
      <c r="CN72" s="1260" t="s">
        <v>566</v>
      </c>
      <c r="CO72" s="1260"/>
      <c r="CP72" s="1260"/>
      <c r="CQ72" s="1260"/>
      <c r="CR72" s="1260"/>
      <c r="CS72" s="1260"/>
      <c r="CT72" s="1260"/>
      <c r="CU72" s="1260"/>
      <c r="CV72" s="1260" t="s">
        <v>567</v>
      </c>
      <c r="CW72" s="1260"/>
      <c r="CX72" s="1260"/>
      <c r="CY72" s="1260"/>
      <c r="CZ72" s="1260"/>
      <c r="DA72" s="1260"/>
      <c r="DB72" s="1260"/>
      <c r="DC72" s="1260"/>
    </row>
    <row r="73" spans="2:107" ht="13" x14ac:dyDescent="0.2">
      <c r="B73" s="370"/>
      <c r="G73" s="1261"/>
      <c r="H73" s="1261"/>
      <c r="I73" s="1261"/>
      <c r="J73" s="1261"/>
      <c r="K73" s="1266"/>
      <c r="L73" s="1266"/>
      <c r="M73" s="1266"/>
      <c r="N73" s="1266"/>
      <c r="AM73" s="379"/>
      <c r="AN73" s="1263" t="s">
        <v>606</v>
      </c>
      <c r="AO73" s="1263"/>
      <c r="AP73" s="1263"/>
      <c r="AQ73" s="1263"/>
      <c r="AR73" s="1263"/>
      <c r="AS73" s="1263"/>
      <c r="AT73" s="1263"/>
      <c r="AU73" s="1263"/>
      <c r="AV73" s="1263"/>
      <c r="AW73" s="1263"/>
      <c r="AX73" s="1263"/>
      <c r="AY73" s="1263"/>
      <c r="AZ73" s="1263"/>
      <c r="BA73" s="1263"/>
      <c r="BB73" s="1263" t="s">
        <v>607</v>
      </c>
      <c r="BC73" s="1263"/>
      <c r="BD73" s="1263"/>
      <c r="BE73" s="1263"/>
      <c r="BF73" s="1263"/>
      <c r="BG73" s="1263"/>
      <c r="BH73" s="1263"/>
      <c r="BI73" s="1263"/>
      <c r="BJ73" s="1263"/>
      <c r="BK73" s="1263"/>
      <c r="BL73" s="1263"/>
      <c r="BM73" s="1263"/>
      <c r="BN73" s="1263"/>
      <c r="BO73" s="1263"/>
      <c r="BP73" s="1246">
        <v>75</v>
      </c>
      <c r="BQ73" s="1246"/>
      <c r="BR73" s="1246"/>
      <c r="BS73" s="1246"/>
      <c r="BT73" s="1246"/>
      <c r="BU73" s="1246"/>
      <c r="BV73" s="1246"/>
      <c r="BW73" s="1246"/>
      <c r="BX73" s="1246">
        <v>94.2</v>
      </c>
      <c r="BY73" s="1246"/>
      <c r="BZ73" s="1246"/>
      <c r="CA73" s="1246"/>
      <c r="CB73" s="1246"/>
      <c r="CC73" s="1246"/>
      <c r="CD73" s="1246"/>
      <c r="CE73" s="1246"/>
      <c r="CF73" s="1246">
        <v>70.2</v>
      </c>
      <c r="CG73" s="1246"/>
      <c r="CH73" s="1246"/>
      <c r="CI73" s="1246"/>
      <c r="CJ73" s="1246"/>
      <c r="CK73" s="1246"/>
      <c r="CL73" s="1246"/>
      <c r="CM73" s="1246"/>
      <c r="CN73" s="1246">
        <v>39.700000000000003</v>
      </c>
      <c r="CO73" s="1246"/>
      <c r="CP73" s="1246"/>
      <c r="CQ73" s="1246"/>
      <c r="CR73" s="1246"/>
      <c r="CS73" s="1246"/>
      <c r="CT73" s="1246"/>
      <c r="CU73" s="1246"/>
      <c r="CV73" s="1246">
        <v>13.8</v>
      </c>
      <c r="CW73" s="1246"/>
      <c r="CX73" s="1246"/>
      <c r="CY73" s="1246"/>
      <c r="CZ73" s="1246"/>
      <c r="DA73" s="1246"/>
      <c r="DB73" s="1246"/>
      <c r="DC73" s="1246"/>
    </row>
    <row r="74" spans="2:107" ht="13" x14ac:dyDescent="0.2">
      <c r="B74" s="370"/>
      <c r="G74" s="1261"/>
      <c r="H74" s="1261"/>
      <c r="I74" s="1261"/>
      <c r="J74" s="1261"/>
      <c r="K74" s="1266"/>
      <c r="L74" s="1266"/>
      <c r="M74" s="1266"/>
      <c r="N74" s="1266"/>
      <c r="AM74" s="379"/>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 x14ac:dyDescent="0.2">
      <c r="B75" s="370"/>
      <c r="G75" s="1261"/>
      <c r="H75" s="1261"/>
      <c r="I75" s="1256"/>
      <c r="J75" s="1256"/>
      <c r="K75" s="1262"/>
      <c r="L75" s="1262"/>
      <c r="M75" s="1262"/>
      <c r="N75" s="1262"/>
      <c r="AM75" s="379"/>
      <c r="AN75" s="1263"/>
      <c r="AO75" s="1263"/>
      <c r="AP75" s="1263"/>
      <c r="AQ75" s="1263"/>
      <c r="AR75" s="1263"/>
      <c r="AS75" s="1263"/>
      <c r="AT75" s="1263"/>
      <c r="AU75" s="1263"/>
      <c r="AV75" s="1263"/>
      <c r="AW75" s="1263"/>
      <c r="AX75" s="1263"/>
      <c r="AY75" s="1263"/>
      <c r="AZ75" s="1263"/>
      <c r="BA75" s="1263"/>
      <c r="BB75" s="1263" t="s">
        <v>611</v>
      </c>
      <c r="BC75" s="1263"/>
      <c r="BD75" s="1263"/>
      <c r="BE75" s="1263"/>
      <c r="BF75" s="1263"/>
      <c r="BG75" s="1263"/>
      <c r="BH75" s="1263"/>
      <c r="BI75" s="1263"/>
      <c r="BJ75" s="1263"/>
      <c r="BK75" s="1263"/>
      <c r="BL75" s="1263"/>
      <c r="BM75" s="1263"/>
      <c r="BN75" s="1263"/>
      <c r="BO75" s="1263"/>
      <c r="BP75" s="1246">
        <v>11.5</v>
      </c>
      <c r="BQ75" s="1246"/>
      <c r="BR75" s="1246"/>
      <c r="BS75" s="1246"/>
      <c r="BT75" s="1246"/>
      <c r="BU75" s="1246"/>
      <c r="BV75" s="1246"/>
      <c r="BW75" s="1246"/>
      <c r="BX75" s="1246">
        <v>13.1</v>
      </c>
      <c r="BY75" s="1246"/>
      <c r="BZ75" s="1246"/>
      <c r="CA75" s="1246"/>
      <c r="CB75" s="1246"/>
      <c r="CC75" s="1246"/>
      <c r="CD75" s="1246"/>
      <c r="CE75" s="1246"/>
      <c r="CF75" s="1246">
        <v>12.6</v>
      </c>
      <c r="CG75" s="1246"/>
      <c r="CH75" s="1246"/>
      <c r="CI75" s="1246"/>
      <c r="CJ75" s="1246"/>
      <c r="CK75" s="1246"/>
      <c r="CL75" s="1246"/>
      <c r="CM75" s="1246"/>
      <c r="CN75" s="1246">
        <v>11.3</v>
      </c>
      <c r="CO75" s="1246"/>
      <c r="CP75" s="1246"/>
      <c r="CQ75" s="1246"/>
      <c r="CR75" s="1246"/>
      <c r="CS75" s="1246"/>
      <c r="CT75" s="1246"/>
      <c r="CU75" s="1246"/>
      <c r="CV75" s="1246">
        <v>11.3</v>
      </c>
      <c r="CW75" s="1246"/>
      <c r="CX75" s="1246"/>
      <c r="CY75" s="1246"/>
      <c r="CZ75" s="1246"/>
      <c r="DA75" s="1246"/>
      <c r="DB75" s="1246"/>
      <c r="DC75" s="1246"/>
    </row>
    <row r="76" spans="2:107" ht="13" x14ac:dyDescent="0.2">
      <c r="B76" s="370"/>
      <c r="G76" s="1261"/>
      <c r="H76" s="1261"/>
      <c r="I76" s="1256"/>
      <c r="J76" s="1256"/>
      <c r="K76" s="1262"/>
      <c r="L76" s="1262"/>
      <c r="M76" s="1262"/>
      <c r="N76" s="1262"/>
      <c r="AM76" s="379"/>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 x14ac:dyDescent="0.2">
      <c r="B77" s="370"/>
      <c r="G77" s="1256"/>
      <c r="H77" s="1256"/>
      <c r="I77" s="1256"/>
      <c r="J77" s="1256"/>
      <c r="K77" s="1266"/>
      <c r="L77" s="1266"/>
      <c r="M77" s="1266"/>
      <c r="N77" s="1266"/>
      <c r="AN77" s="1260" t="s">
        <v>609</v>
      </c>
      <c r="AO77" s="1260"/>
      <c r="AP77" s="1260"/>
      <c r="AQ77" s="1260"/>
      <c r="AR77" s="1260"/>
      <c r="AS77" s="1260"/>
      <c r="AT77" s="1260"/>
      <c r="AU77" s="1260"/>
      <c r="AV77" s="1260"/>
      <c r="AW77" s="1260"/>
      <c r="AX77" s="1260"/>
      <c r="AY77" s="1260"/>
      <c r="AZ77" s="1260"/>
      <c r="BA77" s="1260"/>
      <c r="BB77" s="1263" t="s">
        <v>607</v>
      </c>
      <c r="BC77" s="1263"/>
      <c r="BD77" s="1263"/>
      <c r="BE77" s="1263"/>
      <c r="BF77" s="1263"/>
      <c r="BG77" s="1263"/>
      <c r="BH77" s="1263"/>
      <c r="BI77" s="1263"/>
      <c r="BJ77" s="1263"/>
      <c r="BK77" s="1263"/>
      <c r="BL77" s="1263"/>
      <c r="BM77" s="1263"/>
      <c r="BN77" s="1263"/>
      <c r="BO77" s="1263"/>
      <c r="BP77" s="1246">
        <v>40.799999999999997</v>
      </c>
      <c r="BQ77" s="1246"/>
      <c r="BR77" s="1246"/>
      <c r="BS77" s="1246"/>
      <c r="BT77" s="1246"/>
      <c r="BU77" s="1246"/>
      <c r="BV77" s="1246"/>
      <c r="BW77" s="1246"/>
      <c r="BX77" s="1246">
        <v>38.5</v>
      </c>
      <c r="BY77" s="1246"/>
      <c r="BZ77" s="1246"/>
      <c r="CA77" s="1246"/>
      <c r="CB77" s="1246"/>
      <c r="CC77" s="1246"/>
      <c r="CD77" s="1246"/>
      <c r="CE77" s="1246"/>
      <c r="CF77" s="1246">
        <v>35.5</v>
      </c>
      <c r="CG77" s="1246"/>
      <c r="CH77" s="1246"/>
      <c r="CI77" s="1246"/>
      <c r="CJ77" s="1246"/>
      <c r="CK77" s="1246"/>
      <c r="CL77" s="1246"/>
      <c r="CM77" s="1246"/>
      <c r="CN77" s="1246">
        <v>13.5</v>
      </c>
      <c r="CO77" s="1246"/>
      <c r="CP77" s="1246"/>
      <c r="CQ77" s="1246"/>
      <c r="CR77" s="1246"/>
      <c r="CS77" s="1246"/>
      <c r="CT77" s="1246"/>
      <c r="CU77" s="1246"/>
      <c r="CV77" s="1246">
        <v>0</v>
      </c>
      <c r="CW77" s="1246"/>
      <c r="CX77" s="1246"/>
      <c r="CY77" s="1246"/>
      <c r="CZ77" s="1246"/>
      <c r="DA77" s="1246"/>
      <c r="DB77" s="1246"/>
      <c r="DC77" s="1246"/>
    </row>
    <row r="78" spans="2:107" ht="13" x14ac:dyDescent="0.2">
      <c r="B78" s="370"/>
      <c r="G78" s="1256"/>
      <c r="H78" s="1256"/>
      <c r="I78" s="1256"/>
      <c r="J78" s="1256"/>
      <c r="K78" s="1266"/>
      <c r="L78" s="1266"/>
      <c r="M78" s="1266"/>
      <c r="N78" s="1266"/>
      <c r="AN78" s="1260"/>
      <c r="AO78" s="1260"/>
      <c r="AP78" s="1260"/>
      <c r="AQ78" s="1260"/>
      <c r="AR78" s="1260"/>
      <c r="AS78" s="1260"/>
      <c r="AT78" s="1260"/>
      <c r="AU78" s="1260"/>
      <c r="AV78" s="1260"/>
      <c r="AW78" s="1260"/>
      <c r="AX78" s="1260"/>
      <c r="AY78" s="1260"/>
      <c r="AZ78" s="1260"/>
      <c r="BA78" s="1260"/>
      <c r="BB78" s="1263"/>
      <c r="BC78" s="1263"/>
      <c r="BD78" s="1263"/>
      <c r="BE78" s="1263"/>
      <c r="BF78" s="1263"/>
      <c r="BG78" s="1263"/>
      <c r="BH78" s="1263"/>
      <c r="BI78" s="1263"/>
      <c r="BJ78" s="1263"/>
      <c r="BK78" s="1263"/>
      <c r="BL78" s="1263"/>
      <c r="BM78" s="1263"/>
      <c r="BN78" s="1263"/>
      <c r="BO78" s="1263"/>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 x14ac:dyDescent="0.2">
      <c r="B79" s="370"/>
      <c r="G79" s="1256"/>
      <c r="H79" s="1256"/>
      <c r="I79" s="1265"/>
      <c r="J79" s="1265"/>
      <c r="K79" s="1267"/>
      <c r="L79" s="1267"/>
      <c r="M79" s="1267"/>
      <c r="N79" s="1267"/>
      <c r="AN79" s="1260"/>
      <c r="AO79" s="1260"/>
      <c r="AP79" s="1260"/>
      <c r="AQ79" s="1260"/>
      <c r="AR79" s="1260"/>
      <c r="AS79" s="1260"/>
      <c r="AT79" s="1260"/>
      <c r="AU79" s="1260"/>
      <c r="AV79" s="1260"/>
      <c r="AW79" s="1260"/>
      <c r="AX79" s="1260"/>
      <c r="AY79" s="1260"/>
      <c r="AZ79" s="1260"/>
      <c r="BA79" s="1260"/>
      <c r="BB79" s="1263" t="s">
        <v>611</v>
      </c>
      <c r="BC79" s="1263"/>
      <c r="BD79" s="1263"/>
      <c r="BE79" s="1263"/>
      <c r="BF79" s="1263"/>
      <c r="BG79" s="1263"/>
      <c r="BH79" s="1263"/>
      <c r="BI79" s="1263"/>
      <c r="BJ79" s="1263"/>
      <c r="BK79" s="1263"/>
      <c r="BL79" s="1263"/>
      <c r="BM79" s="1263"/>
      <c r="BN79" s="1263"/>
      <c r="BO79" s="1263"/>
      <c r="BP79" s="1246">
        <v>8.9</v>
      </c>
      <c r="BQ79" s="1246"/>
      <c r="BR79" s="1246"/>
      <c r="BS79" s="1246"/>
      <c r="BT79" s="1246"/>
      <c r="BU79" s="1246"/>
      <c r="BV79" s="1246"/>
      <c r="BW79" s="1246"/>
      <c r="BX79" s="1246">
        <v>8.9</v>
      </c>
      <c r="BY79" s="1246"/>
      <c r="BZ79" s="1246"/>
      <c r="CA79" s="1246"/>
      <c r="CB79" s="1246"/>
      <c r="CC79" s="1246"/>
      <c r="CD79" s="1246"/>
      <c r="CE79" s="1246"/>
      <c r="CF79" s="1246">
        <v>8.8000000000000007</v>
      </c>
      <c r="CG79" s="1246"/>
      <c r="CH79" s="1246"/>
      <c r="CI79" s="1246"/>
      <c r="CJ79" s="1246"/>
      <c r="CK79" s="1246"/>
      <c r="CL79" s="1246"/>
      <c r="CM79" s="1246"/>
      <c r="CN79" s="1246">
        <v>8.3000000000000007</v>
      </c>
      <c r="CO79" s="1246"/>
      <c r="CP79" s="1246"/>
      <c r="CQ79" s="1246"/>
      <c r="CR79" s="1246"/>
      <c r="CS79" s="1246"/>
      <c r="CT79" s="1246"/>
      <c r="CU79" s="1246"/>
      <c r="CV79" s="1246">
        <v>7.2</v>
      </c>
      <c r="CW79" s="1246"/>
      <c r="CX79" s="1246"/>
      <c r="CY79" s="1246"/>
      <c r="CZ79" s="1246"/>
      <c r="DA79" s="1246"/>
      <c r="DB79" s="1246"/>
      <c r="DC79" s="1246"/>
    </row>
    <row r="80" spans="2:107" ht="13" x14ac:dyDescent="0.2">
      <c r="B80" s="370"/>
      <c r="G80" s="1256"/>
      <c r="H80" s="1256"/>
      <c r="I80" s="1265"/>
      <c r="J80" s="1265"/>
      <c r="K80" s="1267"/>
      <c r="L80" s="1267"/>
      <c r="M80" s="1267"/>
      <c r="N80" s="1267"/>
      <c r="AN80" s="1260"/>
      <c r="AO80" s="1260"/>
      <c r="AP80" s="1260"/>
      <c r="AQ80" s="1260"/>
      <c r="AR80" s="1260"/>
      <c r="AS80" s="1260"/>
      <c r="AT80" s="1260"/>
      <c r="AU80" s="1260"/>
      <c r="AV80" s="1260"/>
      <c r="AW80" s="1260"/>
      <c r="AX80" s="1260"/>
      <c r="AY80" s="1260"/>
      <c r="AZ80" s="1260"/>
      <c r="BA80" s="1260"/>
      <c r="BB80" s="1263"/>
      <c r="BC80" s="1263"/>
      <c r="BD80" s="1263"/>
      <c r="BE80" s="1263"/>
      <c r="BF80" s="1263"/>
      <c r="BG80" s="1263"/>
      <c r="BH80" s="1263"/>
      <c r="BI80" s="1263"/>
      <c r="BJ80" s="1263"/>
      <c r="BK80" s="1263"/>
      <c r="BL80" s="1263"/>
      <c r="BM80" s="1263"/>
      <c r="BN80" s="1263"/>
      <c r="BO80" s="1263"/>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 x14ac:dyDescent="0.2">
      <c r="B81" s="370"/>
    </row>
    <row r="82" spans="2:109" ht="16.5" x14ac:dyDescent="0.2">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 x14ac:dyDescent="0.2">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ht="13" x14ac:dyDescent="0.2">
      <c r="DD84" s="364"/>
      <c r="DE84" s="364"/>
    </row>
    <row r="85" spans="2:109" ht="13" x14ac:dyDescent="0.2">
      <c r="DD85" s="364"/>
      <c r="DE85" s="364"/>
    </row>
  </sheetData>
  <sheetProtection algorithmName="SHA-512" hashValue="FXOJimewOon/6Tb7mxjD1GreYW2izJ44tmeWf1uHbmE9fEE27r2zkUmazo/CTkM8t/Dl4sUVL1VT+42Gb9pHmQ==" saltValue="y/wafUq2ZEdbNCJ4Ta9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PlnP6hziG2691Qp2h6uhX0qseZvMkZTLTfsY5ScSywM+ZFpkIQ1JD2SOzuJEJfFLQnCUViLd+fzJqz2z1xrQSw==" saltValue="MwrBjdZCh+V/Bj/4V2yo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C+2ORPC31fs194/uzzTHIpZtqUa2XoTtR/MOhe3r6clSmoNPXaPo01BvakV8n5rFQQYfTfz80978diVN/JBDfg==" saltValue="Z48As7MwcrYSK/TGaZzg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560</v>
      </c>
      <c r="G2" s="148"/>
      <c r="H2" s="149"/>
    </row>
    <row r="3" spans="1:8" x14ac:dyDescent="0.2">
      <c r="A3" s="145" t="s">
        <v>553</v>
      </c>
      <c r="B3" s="150"/>
      <c r="C3" s="151"/>
      <c r="D3" s="152">
        <v>82251</v>
      </c>
      <c r="E3" s="153"/>
      <c r="F3" s="154">
        <v>98899</v>
      </c>
      <c r="G3" s="155"/>
      <c r="H3" s="156"/>
    </row>
    <row r="4" spans="1:8" x14ac:dyDescent="0.2">
      <c r="A4" s="157"/>
      <c r="B4" s="158"/>
      <c r="C4" s="159"/>
      <c r="D4" s="160">
        <v>37198</v>
      </c>
      <c r="E4" s="161"/>
      <c r="F4" s="162">
        <v>43734</v>
      </c>
      <c r="G4" s="163"/>
      <c r="H4" s="164"/>
    </row>
    <row r="5" spans="1:8" x14ac:dyDescent="0.2">
      <c r="A5" s="145" t="s">
        <v>555</v>
      </c>
      <c r="B5" s="150"/>
      <c r="C5" s="151"/>
      <c r="D5" s="152">
        <v>66065</v>
      </c>
      <c r="E5" s="153"/>
      <c r="F5" s="154">
        <v>96462</v>
      </c>
      <c r="G5" s="155"/>
      <c r="H5" s="156"/>
    </row>
    <row r="6" spans="1:8" x14ac:dyDescent="0.2">
      <c r="A6" s="157"/>
      <c r="B6" s="158"/>
      <c r="C6" s="159"/>
      <c r="D6" s="160">
        <v>14957</v>
      </c>
      <c r="E6" s="161"/>
      <c r="F6" s="162">
        <v>39886</v>
      </c>
      <c r="G6" s="163"/>
      <c r="H6" s="164"/>
    </row>
    <row r="7" spans="1:8" x14ac:dyDescent="0.2">
      <c r="A7" s="145" t="s">
        <v>556</v>
      </c>
      <c r="B7" s="150"/>
      <c r="C7" s="151"/>
      <c r="D7" s="152">
        <v>56627</v>
      </c>
      <c r="E7" s="153"/>
      <c r="F7" s="154">
        <v>83103</v>
      </c>
      <c r="G7" s="155"/>
      <c r="H7" s="156"/>
    </row>
    <row r="8" spans="1:8" x14ac:dyDescent="0.2">
      <c r="A8" s="157"/>
      <c r="B8" s="158"/>
      <c r="C8" s="159"/>
      <c r="D8" s="160">
        <v>20880</v>
      </c>
      <c r="E8" s="161"/>
      <c r="F8" s="162">
        <v>41378</v>
      </c>
      <c r="G8" s="163"/>
      <c r="H8" s="164"/>
    </row>
    <row r="9" spans="1:8" x14ac:dyDescent="0.2">
      <c r="A9" s="145" t="s">
        <v>557</v>
      </c>
      <c r="B9" s="150"/>
      <c r="C9" s="151"/>
      <c r="D9" s="152">
        <v>103290</v>
      </c>
      <c r="E9" s="153"/>
      <c r="F9" s="154">
        <v>84459</v>
      </c>
      <c r="G9" s="155"/>
      <c r="H9" s="156"/>
    </row>
    <row r="10" spans="1:8" x14ac:dyDescent="0.2">
      <c r="A10" s="157"/>
      <c r="B10" s="158"/>
      <c r="C10" s="159"/>
      <c r="D10" s="160">
        <v>70267</v>
      </c>
      <c r="E10" s="161"/>
      <c r="F10" s="162">
        <v>47314</v>
      </c>
      <c r="G10" s="163"/>
      <c r="H10" s="164"/>
    </row>
    <row r="11" spans="1:8" x14ac:dyDescent="0.2">
      <c r="A11" s="145" t="s">
        <v>558</v>
      </c>
      <c r="B11" s="150"/>
      <c r="C11" s="151"/>
      <c r="D11" s="152">
        <v>57924</v>
      </c>
      <c r="E11" s="153"/>
      <c r="F11" s="154">
        <v>76413</v>
      </c>
      <c r="G11" s="155"/>
      <c r="H11" s="156"/>
    </row>
    <row r="12" spans="1:8" x14ac:dyDescent="0.2">
      <c r="A12" s="157"/>
      <c r="B12" s="158"/>
      <c r="C12" s="165"/>
      <c r="D12" s="160">
        <v>35912</v>
      </c>
      <c r="E12" s="161"/>
      <c r="F12" s="162">
        <v>39658</v>
      </c>
      <c r="G12" s="163"/>
      <c r="H12" s="164"/>
    </row>
    <row r="13" spans="1:8" x14ac:dyDescent="0.2">
      <c r="A13" s="145"/>
      <c r="B13" s="150"/>
      <c r="C13" s="166"/>
      <c r="D13" s="167">
        <v>73231</v>
      </c>
      <c r="E13" s="168"/>
      <c r="F13" s="169">
        <v>87867</v>
      </c>
      <c r="G13" s="170"/>
      <c r="H13" s="156"/>
    </row>
    <row r="14" spans="1:8" x14ac:dyDescent="0.2">
      <c r="A14" s="157"/>
      <c r="B14" s="158"/>
      <c r="C14" s="159"/>
      <c r="D14" s="160">
        <v>35843</v>
      </c>
      <c r="E14" s="161"/>
      <c r="F14" s="162">
        <v>42394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0.56999999999999995</v>
      </c>
      <c r="C19" s="171">
        <f>ROUND(VALUE(SUBSTITUTE(実質収支比率等に係る経年分析!G$48,"▲","-")),2)</f>
        <v>0.72</v>
      </c>
      <c r="D19" s="171">
        <f>ROUND(VALUE(SUBSTITUTE(実質収支比率等に係る経年分析!H$48,"▲","-")),2)</f>
        <v>7.69</v>
      </c>
      <c r="E19" s="171">
        <f>ROUND(VALUE(SUBSTITUTE(実質収支比率等に係る経年分析!I$48,"▲","-")),2)</f>
        <v>7.61</v>
      </c>
      <c r="F19" s="171">
        <f>ROUND(VALUE(SUBSTITUTE(実質収支比率等に係る経年分析!J$48,"▲","-")),2)</f>
        <v>8.48</v>
      </c>
    </row>
    <row r="20" spans="1:11" x14ac:dyDescent="0.2">
      <c r="A20" s="171" t="s">
        <v>54</v>
      </c>
      <c r="B20" s="171">
        <f>ROUND(VALUE(SUBSTITUTE(実質収支比率等に係る経年分析!F$47,"▲","-")),2)</f>
        <v>93.27</v>
      </c>
      <c r="C20" s="171">
        <f>ROUND(VALUE(SUBSTITUTE(実質収支比率等に係る経年分析!G$47,"▲","-")),2)</f>
        <v>88.17</v>
      </c>
      <c r="D20" s="171">
        <f>ROUND(VALUE(SUBSTITUTE(実質収支比率等に係る経年分析!H$47,"▲","-")),2)</f>
        <v>79.17</v>
      </c>
      <c r="E20" s="171">
        <f>ROUND(VALUE(SUBSTITUTE(実質収支比率等に係る経年分析!I$47,"▲","-")),2)</f>
        <v>76.95</v>
      </c>
      <c r="F20" s="171">
        <f>ROUND(VALUE(SUBSTITUTE(実質収支比率等に係る経年分析!J$47,"▲","-")),2)</f>
        <v>77.900000000000006</v>
      </c>
    </row>
    <row r="21" spans="1:11" x14ac:dyDescent="0.2">
      <c r="A21" s="171" t="s">
        <v>55</v>
      </c>
      <c r="B21" s="171">
        <f>IF(ISNUMBER(VALUE(SUBSTITUTE(実質収支比率等に係る経年分析!F$49,"▲","-"))),ROUND(VALUE(SUBSTITUTE(実質収支比率等に係る経年分析!F$49,"▲","-")),2),NA())</f>
        <v>-4.57</v>
      </c>
      <c r="C21" s="171">
        <f>IF(ISNUMBER(VALUE(SUBSTITUTE(実質収支比率等に係る経年分析!G$49,"▲","-"))),ROUND(VALUE(SUBSTITUTE(実質収支比率等に係る経年分析!G$49,"▲","-")),2),NA())</f>
        <v>-5.54</v>
      </c>
      <c r="D21" s="171">
        <f>IF(ISNUMBER(VALUE(SUBSTITUTE(実質収支比率等に係る経年分析!H$49,"▲","-"))),ROUND(VALUE(SUBSTITUTE(実質収支比率等に係る経年分析!H$49,"▲","-")),2),NA())</f>
        <v>-2.7</v>
      </c>
      <c r="E21" s="171">
        <f>IF(ISNUMBER(VALUE(SUBSTITUTE(実質収支比率等に係る経年分析!I$49,"▲","-"))),ROUND(VALUE(SUBSTITUTE(実質収支比率等に係る経年分析!I$49,"▲","-")),2),NA())</f>
        <v>-8.4700000000000006</v>
      </c>
      <c r="F21" s="171">
        <f>IF(ISNUMBER(VALUE(SUBSTITUTE(実質収支比率等に係る経年分析!J$49,"▲","-"))),ROUND(VALUE(SUBSTITUTE(実質収支比率等に係る経年分析!J$49,"▲","-")),2),NA())</f>
        <v>-2.2599999999999998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分譲宅地造成事業特別会計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ケーブルテレビ事業特別会計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0.45</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1.55</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0.56000000000000005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8.4700000000000006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1646</v>
      </c>
      <c r="E42" s="173"/>
      <c r="F42" s="173"/>
      <c r="G42" s="173">
        <f>'実質公債費比率（分子）の構造'!L$52</f>
        <v>1629</v>
      </c>
      <c r="H42" s="173"/>
      <c r="I42" s="173"/>
      <c r="J42" s="173">
        <f>'実質公債費比率（分子）の構造'!M$52</f>
        <v>1625</v>
      </c>
      <c r="K42" s="173"/>
      <c r="L42" s="173"/>
      <c r="M42" s="173">
        <f>'実質公債費比率（分子）の構造'!N$52</f>
        <v>1589</v>
      </c>
      <c r="N42" s="173"/>
      <c r="O42" s="173"/>
      <c r="P42" s="173">
        <f>'実質公債費比率（分子）の構造'!O$52</f>
        <v>1629</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837</v>
      </c>
      <c r="C46" s="173"/>
      <c r="D46" s="173"/>
      <c r="E46" s="173">
        <f>'実質公債費比率（分子）の構造'!L$48</f>
        <v>933</v>
      </c>
      <c r="F46" s="173"/>
      <c r="G46" s="173"/>
      <c r="H46" s="173">
        <f>'実質公債費比率（分子）の構造'!M$48</f>
        <v>777</v>
      </c>
      <c r="I46" s="173"/>
      <c r="J46" s="173"/>
      <c r="K46" s="173">
        <f>'実質公債費比率（分子）の構造'!N$48</f>
        <v>651</v>
      </c>
      <c r="L46" s="173"/>
      <c r="M46" s="173"/>
      <c r="N46" s="173">
        <f>'実質公債費比率（分子）の構造'!O$48</f>
        <v>865</v>
      </c>
      <c r="O46" s="173"/>
      <c r="P46" s="173"/>
    </row>
    <row r="47" spans="1:16" x14ac:dyDescent="0.2">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1481</v>
      </c>
      <c r="C49" s="173"/>
      <c r="D49" s="173"/>
      <c r="E49" s="173">
        <f>'実質公債費比率（分子）の構造'!L$45</f>
        <v>1374</v>
      </c>
      <c r="F49" s="173"/>
      <c r="G49" s="173"/>
      <c r="H49" s="173">
        <f>'実質公債費比率（分子）の構造'!M$45</f>
        <v>1383</v>
      </c>
      <c r="I49" s="173"/>
      <c r="J49" s="173"/>
      <c r="K49" s="173">
        <f>'実質公債費比率（分子）の構造'!N$45</f>
        <v>1420</v>
      </c>
      <c r="L49" s="173"/>
      <c r="M49" s="173"/>
      <c r="N49" s="173">
        <f>'実質公債費比率（分子）の構造'!O$45</f>
        <v>1504</v>
      </c>
      <c r="O49" s="173"/>
      <c r="P49" s="173"/>
    </row>
    <row r="50" spans="1:16" x14ac:dyDescent="0.2">
      <c r="A50" s="173" t="s">
        <v>69</v>
      </c>
      <c r="B50" s="173" t="e">
        <f>NA()</f>
        <v>#N/A</v>
      </c>
      <c r="C50" s="173">
        <f>IF(ISNUMBER('実質公債費比率（分子）の構造'!K$53),'実質公債費比率（分子）の構造'!K$53,NA())</f>
        <v>672</v>
      </c>
      <c r="D50" s="173" t="e">
        <f>NA()</f>
        <v>#N/A</v>
      </c>
      <c r="E50" s="173" t="e">
        <f>NA()</f>
        <v>#N/A</v>
      </c>
      <c r="F50" s="173">
        <f>IF(ISNUMBER('実質公債費比率（分子）の構造'!L$53),'実質公債費比率（分子）の構造'!L$53,NA())</f>
        <v>678</v>
      </c>
      <c r="G50" s="173" t="e">
        <f>NA()</f>
        <v>#N/A</v>
      </c>
      <c r="H50" s="173" t="e">
        <f>NA()</f>
        <v>#N/A</v>
      </c>
      <c r="I50" s="173">
        <f>IF(ISNUMBER('実質公債費比率（分子）の構造'!M$53),'実質公債費比率（分子）の構造'!M$53,NA())</f>
        <v>535</v>
      </c>
      <c r="J50" s="173" t="e">
        <f>NA()</f>
        <v>#N/A</v>
      </c>
      <c r="K50" s="173" t="e">
        <f>NA()</f>
        <v>#N/A</v>
      </c>
      <c r="L50" s="173">
        <f>IF(ISNUMBER('実質公債費比率（分子）の構造'!N$53),'実質公債費比率（分子）の構造'!N$53,NA())</f>
        <v>482</v>
      </c>
      <c r="M50" s="173" t="e">
        <f>NA()</f>
        <v>#N/A</v>
      </c>
      <c r="N50" s="173" t="e">
        <f>NA()</f>
        <v>#N/A</v>
      </c>
      <c r="O50" s="173">
        <f>IF(ISNUMBER('実質公債費比率（分子）の構造'!O$53),'実質公債費比率（分子）の構造'!O$53,NA())</f>
        <v>740</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17707</v>
      </c>
      <c r="E56" s="172"/>
      <c r="F56" s="172"/>
      <c r="G56" s="172">
        <f>'将来負担比率（分子）の構造'!J$52</f>
        <v>16266</v>
      </c>
      <c r="H56" s="172"/>
      <c r="I56" s="172"/>
      <c r="J56" s="172">
        <f>'将来負担比率（分子）の構造'!K$52</f>
        <v>15273</v>
      </c>
      <c r="K56" s="172"/>
      <c r="L56" s="172"/>
      <c r="M56" s="172">
        <f>'将来負担比率（分子）の構造'!L$52</f>
        <v>14331</v>
      </c>
      <c r="N56" s="172"/>
      <c r="O56" s="172"/>
      <c r="P56" s="172">
        <f>'将来負担比率（分子）の構造'!M$52</f>
        <v>13438</v>
      </c>
    </row>
    <row r="57" spans="1:16" x14ac:dyDescent="0.2">
      <c r="A57" s="172" t="s">
        <v>41</v>
      </c>
      <c r="B57" s="172"/>
      <c r="C57" s="172"/>
      <c r="D57" s="172">
        <f>'将来負担比率（分子）の構造'!I$51</f>
        <v>188</v>
      </c>
      <c r="E57" s="172"/>
      <c r="F57" s="172"/>
      <c r="G57" s="172">
        <f>'将来負担比率（分子）の構造'!J$51</f>
        <v>175</v>
      </c>
      <c r="H57" s="172"/>
      <c r="I57" s="172"/>
      <c r="J57" s="172">
        <f>'将来負担比率（分子）の構造'!K$51</f>
        <v>168</v>
      </c>
      <c r="K57" s="172"/>
      <c r="L57" s="172"/>
      <c r="M57" s="172">
        <f>'将来負担比率（分子）の構造'!L$51</f>
        <v>165</v>
      </c>
      <c r="N57" s="172"/>
      <c r="O57" s="172"/>
      <c r="P57" s="172">
        <f>'将来負担比率（分子）の構造'!M$51</f>
        <v>223</v>
      </c>
    </row>
    <row r="58" spans="1:16" x14ac:dyDescent="0.2">
      <c r="A58" s="172" t="s">
        <v>40</v>
      </c>
      <c r="B58" s="172"/>
      <c r="C58" s="172"/>
      <c r="D58" s="172">
        <f>'将来負担比率（分子）の構造'!I$50</f>
        <v>6486</v>
      </c>
      <c r="E58" s="172"/>
      <c r="F58" s="172"/>
      <c r="G58" s="172">
        <f>'将来負担比率（分子）の構造'!J$50</f>
        <v>6170</v>
      </c>
      <c r="H58" s="172"/>
      <c r="I58" s="172"/>
      <c r="J58" s="172">
        <f>'将来負担比率（分子）の構造'!K$50</f>
        <v>5609</v>
      </c>
      <c r="K58" s="172"/>
      <c r="L58" s="172"/>
      <c r="M58" s="172">
        <f>'将来負担比率（分子）の構造'!L$50</f>
        <v>5573</v>
      </c>
      <c r="N58" s="172"/>
      <c r="O58" s="172"/>
      <c r="P58" s="172">
        <f>'将来負担比率（分子）の構造'!M$50</f>
        <v>5864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2568</v>
      </c>
      <c r="C62" s="172"/>
      <c r="D62" s="172"/>
      <c r="E62" s="172">
        <f>'将来負担比率（分子）の構造'!J$45</f>
        <v>2504</v>
      </c>
      <c r="F62" s="172"/>
      <c r="G62" s="172"/>
      <c r="H62" s="172">
        <f>'将来負担比率（分子）の構造'!K$45</f>
        <v>2465</v>
      </c>
      <c r="I62" s="172"/>
      <c r="J62" s="172"/>
      <c r="K62" s="172">
        <f>'将来負担比率（分子）の構造'!L$45</f>
        <v>2432</v>
      </c>
      <c r="L62" s="172"/>
      <c r="M62" s="172"/>
      <c r="N62" s="172">
        <f>'将来負担比率（分子）の構造'!M$45</f>
        <v>2394</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11054</v>
      </c>
      <c r="C64" s="172"/>
      <c r="D64" s="172"/>
      <c r="E64" s="172">
        <f>'将来負担比率（分子）の構造'!J$43</f>
        <v>10993</v>
      </c>
      <c r="F64" s="172"/>
      <c r="G64" s="172"/>
      <c r="H64" s="172">
        <f>'将来負担比率（分子）の構造'!K$43</f>
        <v>9017</v>
      </c>
      <c r="I64" s="172"/>
      <c r="J64" s="172"/>
      <c r="K64" s="172">
        <f>'将来負担比率（分子）の構造'!L$43</f>
        <v>7301</v>
      </c>
      <c r="L64" s="172"/>
      <c r="M64" s="172"/>
      <c r="N64" s="172">
        <f>'将来負担比率（分子）の構造'!M$43</f>
        <v>5991</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14496</v>
      </c>
      <c r="C66" s="172"/>
      <c r="D66" s="172"/>
      <c r="E66" s="172">
        <f>'将来負担比率（分子）の構造'!J$41</f>
        <v>13791</v>
      </c>
      <c r="F66" s="172"/>
      <c r="G66" s="172"/>
      <c r="H66" s="172">
        <f>'将来負担比率（分子）の構造'!K$41</f>
        <v>13051</v>
      </c>
      <c r="I66" s="172"/>
      <c r="J66" s="172"/>
      <c r="K66" s="172">
        <f>'将来負担比率（分子）の構造'!L$41</f>
        <v>12355</v>
      </c>
      <c r="L66" s="172"/>
      <c r="M66" s="172"/>
      <c r="N66" s="172">
        <f>'将来負担比率（分子）の構造'!M$41</f>
        <v>11883</v>
      </c>
      <c r="O66" s="172"/>
      <c r="P66" s="172"/>
    </row>
    <row r="67" spans="1:16" x14ac:dyDescent="0.2">
      <c r="A67" s="172" t="s">
        <v>73</v>
      </c>
      <c r="B67" s="172" t="e">
        <f>NA()</f>
        <v>#N/A</v>
      </c>
      <c r="C67" s="172">
        <f>IF(ISNUMBER('将来負担比率（分子）の構造'!I$53), IF('将来負担比率（分子）の構造'!I$53 &lt; 0, 0, '将来負担比率（分子）の構造'!I$53), NA())</f>
        <v>3737</v>
      </c>
      <c r="D67" s="172" t="e">
        <f>NA()</f>
        <v>#N/A</v>
      </c>
      <c r="E67" s="172" t="e">
        <f>NA()</f>
        <v>#N/A</v>
      </c>
      <c r="F67" s="172">
        <f>IF(ISNUMBER('将来負担比率（分子）の構造'!J$53), IF('将来負担比率（分子）の構造'!J$53 &lt; 0, 0, '将来負担比率（分子）の構造'!J$53), NA())</f>
        <v>4678</v>
      </c>
      <c r="G67" s="172" t="e">
        <f>NA()</f>
        <v>#N/A</v>
      </c>
      <c r="H67" s="172" t="e">
        <f>NA()</f>
        <v>#N/A</v>
      </c>
      <c r="I67" s="172">
        <f>IF(ISNUMBER('将来負担比率（分子）の構造'!K$53), IF('将来負担比率（分子）の構造'!K$53 &lt; 0, 0, '将来負担比率（分子）の構造'!K$53), NA())</f>
        <v>3484</v>
      </c>
      <c r="J67" s="172" t="e">
        <f>NA()</f>
        <v>#N/A</v>
      </c>
      <c r="K67" s="172" t="e">
        <f>NA()</f>
        <v>#N/A</v>
      </c>
      <c r="L67" s="172">
        <f>IF(ISNUMBER('将来負担比率（分子）の構造'!L$53), IF('将来負担比率（分子）の構造'!L$53 &lt; 0, 0, '将来負担比率（分子）の構造'!L$53), NA())</f>
        <v>2020</v>
      </c>
      <c r="M67" s="172" t="e">
        <f>NA()</f>
        <v>#N/A</v>
      </c>
      <c r="N67" s="172" t="e">
        <f>NA()</f>
        <v>#N/A</v>
      </c>
      <c r="O67" s="172">
        <f>IF(ISNUMBER('将来負担比率（分子）の構造'!M$53), IF('将来負担比率（分子）の構造'!M$53 &lt; 0, 0, '将来負担比率（分子）の構造'!M$53), NA())</f>
        <v>743</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5204</v>
      </c>
      <c r="C72" s="176">
        <f>基金残高に係る経年分析!G55</f>
        <v>5120</v>
      </c>
      <c r="D72" s="176">
        <f>基金残高に係る経年分析!H55</f>
        <v>5366</v>
      </c>
    </row>
    <row r="73" spans="1:16" x14ac:dyDescent="0.2">
      <c r="A73" s="175" t="s">
        <v>76</v>
      </c>
      <c r="B73" s="176">
        <f>基金残高に係る経年分析!F56</f>
        <v>11</v>
      </c>
      <c r="C73" s="176">
        <f>基金残高に係る経年分析!G56</f>
        <v>11</v>
      </c>
      <c r="D73" s="176">
        <f>基金残高に係る経年分析!H56</f>
        <v>11</v>
      </c>
    </row>
    <row r="74" spans="1:16" x14ac:dyDescent="0.2">
      <c r="A74" s="175" t="s">
        <v>77</v>
      </c>
      <c r="B74" s="176">
        <f>基金残高に係る経年分析!F57</f>
        <v>1956</v>
      </c>
      <c r="C74" s="176">
        <f>基金残高に係る経年分析!G57</f>
        <v>1272</v>
      </c>
      <c r="D74" s="176">
        <f>基金残高に係る経年分析!H57</f>
        <v>1338</v>
      </c>
    </row>
  </sheetData>
  <sheetProtection algorithmName="SHA-512" hashValue="Dp05lTuqoMUo2EtLO8LGm3ELPYeWWXuGavjCaJiNlWaflmxNBG7zL0jgXJnk+KnnwUuzSWV79Ijuk87vmPIEEA==" saltValue="+HyJcFLg34gBgxqGzBST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217</v>
      </c>
      <c r="DI1" s="751"/>
      <c r="DJ1" s="751"/>
      <c r="DK1" s="751"/>
      <c r="DL1" s="751"/>
      <c r="DM1" s="751"/>
      <c r="DN1" s="752"/>
      <c r="DO1" s="211"/>
      <c r="DP1" s="750" t="s">
        <v>218</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2">
      <c r="B2" s="212" t="s">
        <v>219</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2" t="s">
        <v>220</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221</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222</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2">
      <c r="B4" s="712" t="s">
        <v>1</v>
      </c>
      <c r="C4" s="713"/>
      <c r="D4" s="713"/>
      <c r="E4" s="713"/>
      <c r="F4" s="713"/>
      <c r="G4" s="713"/>
      <c r="H4" s="713"/>
      <c r="I4" s="713"/>
      <c r="J4" s="713"/>
      <c r="K4" s="713"/>
      <c r="L4" s="713"/>
      <c r="M4" s="713"/>
      <c r="N4" s="713"/>
      <c r="O4" s="713"/>
      <c r="P4" s="713"/>
      <c r="Q4" s="714"/>
      <c r="R4" s="712" t="s">
        <v>223</v>
      </c>
      <c r="S4" s="713"/>
      <c r="T4" s="713"/>
      <c r="U4" s="713"/>
      <c r="V4" s="713"/>
      <c r="W4" s="713"/>
      <c r="X4" s="713"/>
      <c r="Y4" s="714"/>
      <c r="Z4" s="712" t="s">
        <v>224</v>
      </c>
      <c r="AA4" s="713"/>
      <c r="AB4" s="713"/>
      <c r="AC4" s="714"/>
      <c r="AD4" s="712" t="s">
        <v>225</v>
      </c>
      <c r="AE4" s="713"/>
      <c r="AF4" s="713"/>
      <c r="AG4" s="713"/>
      <c r="AH4" s="713"/>
      <c r="AI4" s="713"/>
      <c r="AJ4" s="713"/>
      <c r="AK4" s="714"/>
      <c r="AL4" s="712" t="s">
        <v>224</v>
      </c>
      <c r="AM4" s="713"/>
      <c r="AN4" s="713"/>
      <c r="AO4" s="714"/>
      <c r="AP4" s="753" t="s">
        <v>226</v>
      </c>
      <c r="AQ4" s="753"/>
      <c r="AR4" s="753"/>
      <c r="AS4" s="753"/>
      <c r="AT4" s="753"/>
      <c r="AU4" s="753"/>
      <c r="AV4" s="753"/>
      <c r="AW4" s="753"/>
      <c r="AX4" s="753"/>
      <c r="AY4" s="753"/>
      <c r="AZ4" s="753"/>
      <c r="BA4" s="753"/>
      <c r="BB4" s="753"/>
      <c r="BC4" s="753"/>
      <c r="BD4" s="753"/>
      <c r="BE4" s="753"/>
      <c r="BF4" s="753"/>
      <c r="BG4" s="753" t="s">
        <v>227</v>
      </c>
      <c r="BH4" s="753"/>
      <c r="BI4" s="753"/>
      <c r="BJ4" s="753"/>
      <c r="BK4" s="753"/>
      <c r="BL4" s="753"/>
      <c r="BM4" s="753"/>
      <c r="BN4" s="753"/>
      <c r="BO4" s="753" t="s">
        <v>224</v>
      </c>
      <c r="BP4" s="753"/>
      <c r="BQ4" s="753"/>
      <c r="BR4" s="753"/>
      <c r="BS4" s="753" t="s">
        <v>228</v>
      </c>
      <c r="BT4" s="753"/>
      <c r="BU4" s="753"/>
      <c r="BV4" s="753"/>
      <c r="BW4" s="753"/>
      <c r="BX4" s="753"/>
      <c r="BY4" s="753"/>
      <c r="BZ4" s="753"/>
      <c r="CA4" s="753"/>
      <c r="CB4" s="753"/>
      <c r="CD4" s="712" t="s">
        <v>229</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2">
      <c r="B5" s="709" t="s">
        <v>230</v>
      </c>
      <c r="C5" s="710"/>
      <c r="D5" s="710"/>
      <c r="E5" s="710"/>
      <c r="F5" s="710"/>
      <c r="G5" s="710"/>
      <c r="H5" s="710"/>
      <c r="I5" s="710"/>
      <c r="J5" s="710"/>
      <c r="K5" s="710"/>
      <c r="L5" s="710"/>
      <c r="M5" s="710"/>
      <c r="N5" s="710"/>
      <c r="O5" s="710"/>
      <c r="P5" s="710"/>
      <c r="Q5" s="711"/>
      <c r="R5" s="706">
        <v>1754487</v>
      </c>
      <c r="S5" s="707"/>
      <c r="T5" s="707"/>
      <c r="U5" s="707"/>
      <c r="V5" s="707"/>
      <c r="W5" s="707"/>
      <c r="X5" s="707"/>
      <c r="Y5" s="735"/>
      <c r="Z5" s="748">
        <v>15.3</v>
      </c>
      <c r="AA5" s="748"/>
      <c r="AB5" s="748"/>
      <c r="AC5" s="748"/>
      <c r="AD5" s="749">
        <v>1754487</v>
      </c>
      <c r="AE5" s="749"/>
      <c r="AF5" s="749"/>
      <c r="AG5" s="749"/>
      <c r="AH5" s="749"/>
      <c r="AI5" s="749"/>
      <c r="AJ5" s="749"/>
      <c r="AK5" s="749"/>
      <c r="AL5" s="736">
        <v>25.6</v>
      </c>
      <c r="AM5" s="721"/>
      <c r="AN5" s="721"/>
      <c r="AO5" s="737"/>
      <c r="AP5" s="709" t="s">
        <v>231</v>
      </c>
      <c r="AQ5" s="710"/>
      <c r="AR5" s="710"/>
      <c r="AS5" s="710"/>
      <c r="AT5" s="710"/>
      <c r="AU5" s="710"/>
      <c r="AV5" s="710"/>
      <c r="AW5" s="710"/>
      <c r="AX5" s="710"/>
      <c r="AY5" s="710"/>
      <c r="AZ5" s="710"/>
      <c r="BA5" s="710"/>
      <c r="BB5" s="710"/>
      <c r="BC5" s="710"/>
      <c r="BD5" s="710"/>
      <c r="BE5" s="710"/>
      <c r="BF5" s="711"/>
      <c r="BG5" s="659">
        <v>1754487</v>
      </c>
      <c r="BH5" s="660"/>
      <c r="BI5" s="660"/>
      <c r="BJ5" s="660"/>
      <c r="BK5" s="660"/>
      <c r="BL5" s="660"/>
      <c r="BM5" s="660"/>
      <c r="BN5" s="661"/>
      <c r="BO5" s="685">
        <v>100</v>
      </c>
      <c r="BP5" s="685"/>
      <c r="BQ5" s="685"/>
      <c r="BR5" s="685"/>
      <c r="BS5" s="686">
        <v>20580</v>
      </c>
      <c r="BT5" s="686"/>
      <c r="BU5" s="686"/>
      <c r="BV5" s="686"/>
      <c r="BW5" s="686"/>
      <c r="BX5" s="686"/>
      <c r="BY5" s="686"/>
      <c r="BZ5" s="686"/>
      <c r="CA5" s="686"/>
      <c r="CB5" s="733"/>
      <c r="CD5" s="712" t="s">
        <v>226</v>
      </c>
      <c r="CE5" s="713"/>
      <c r="CF5" s="713"/>
      <c r="CG5" s="713"/>
      <c r="CH5" s="713"/>
      <c r="CI5" s="713"/>
      <c r="CJ5" s="713"/>
      <c r="CK5" s="713"/>
      <c r="CL5" s="713"/>
      <c r="CM5" s="713"/>
      <c r="CN5" s="713"/>
      <c r="CO5" s="713"/>
      <c r="CP5" s="713"/>
      <c r="CQ5" s="714"/>
      <c r="CR5" s="712" t="s">
        <v>232</v>
      </c>
      <c r="CS5" s="713"/>
      <c r="CT5" s="713"/>
      <c r="CU5" s="713"/>
      <c r="CV5" s="713"/>
      <c r="CW5" s="713"/>
      <c r="CX5" s="713"/>
      <c r="CY5" s="714"/>
      <c r="CZ5" s="712" t="s">
        <v>224</v>
      </c>
      <c r="DA5" s="713"/>
      <c r="DB5" s="713"/>
      <c r="DC5" s="714"/>
      <c r="DD5" s="712" t="s">
        <v>233</v>
      </c>
      <c r="DE5" s="713"/>
      <c r="DF5" s="713"/>
      <c r="DG5" s="713"/>
      <c r="DH5" s="713"/>
      <c r="DI5" s="713"/>
      <c r="DJ5" s="713"/>
      <c r="DK5" s="713"/>
      <c r="DL5" s="713"/>
      <c r="DM5" s="713"/>
      <c r="DN5" s="713"/>
      <c r="DO5" s="713"/>
      <c r="DP5" s="714"/>
      <c r="DQ5" s="712" t="s">
        <v>234</v>
      </c>
      <c r="DR5" s="713"/>
      <c r="DS5" s="713"/>
      <c r="DT5" s="713"/>
      <c r="DU5" s="713"/>
      <c r="DV5" s="713"/>
      <c r="DW5" s="713"/>
      <c r="DX5" s="713"/>
      <c r="DY5" s="713"/>
      <c r="DZ5" s="713"/>
      <c r="EA5" s="713"/>
      <c r="EB5" s="713"/>
      <c r="EC5" s="714"/>
    </row>
    <row r="6" spans="2:143" ht="11.25" customHeight="1" x14ac:dyDescent="0.2">
      <c r="B6" s="656" t="s">
        <v>235</v>
      </c>
      <c r="C6" s="657"/>
      <c r="D6" s="657"/>
      <c r="E6" s="657"/>
      <c r="F6" s="657"/>
      <c r="G6" s="657"/>
      <c r="H6" s="657"/>
      <c r="I6" s="657"/>
      <c r="J6" s="657"/>
      <c r="K6" s="657"/>
      <c r="L6" s="657"/>
      <c r="M6" s="657"/>
      <c r="N6" s="657"/>
      <c r="O6" s="657"/>
      <c r="P6" s="657"/>
      <c r="Q6" s="658"/>
      <c r="R6" s="659">
        <v>108850</v>
      </c>
      <c r="S6" s="660"/>
      <c r="T6" s="660"/>
      <c r="U6" s="660"/>
      <c r="V6" s="660"/>
      <c r="W6" s="660"/>
      <c r="X6" s="660"/>
      <c r="Y6" s="661"/>
      <c r="Z6" s="685">
        <v>0.9</v>
      </c>
      <c r="AA6" s="685"/>
      <c r="AB6" s="685"/>
      <c r="AC6" s="685"/>
      <c r="AD6" s="686">
        <v>108850</v>
      </c>
      <c r="AE6" s="686"/>
      <c r="AF6" s="686"/>
      <c r="AG6" s="686"/>
      <c r="AH6" s="686"/>
      <c r="AI6" s="686"/>
      <c r="AJ6" s="686"/>
      <c r="AK6" s="686"/>
      <c r="AL6" s="662">
        <v>1.6</v>
      </c>
      <c r="AM6" s="663"/>
      <c r="AN6" s="663"/>
      <c r="AO6" s="687"/>
      <c r="AP6" s="656" t="s">
        <v>236</v>
      </c>
      <c r="AQ6" s="657"/>
      <c r="AR6" s="657"/>
      <c r="AS6" s="657"/>
      <c r="AT6" s="657"/>
      <c r="AU6" s="657"/>
      <c r="AV6" s="657"/>
      <c r="AW6" s="657"/>
      <c r="AX6" s="657"/>
      <c r="AY6" s="657"/>
      <c r="AZ6" s="657"/>
      <c r="BA6" s="657"/>
      <c r="BB6" s="657"/>
      <c r="BC6" s="657"/>
      <c r="BD6" s="657"/>
      <c r="BE6" s="657"/>
      <c r="BF6" s="658"/>
      <c r="BG6" s="659">
        <v>1754487</v>
      </c>
      <c r="BH6" s="660"/>
      <c r="BI6" s="660"/>
      <c r="BJ6" s="660"/>
      <c r="BK6" s="660"/>
      <c r="BL6" s="660"/>
      <c r="BM6" s="660"/>
      <c r="BN6" s="661"/>
      <c r="BO6" s="685">
        <v>100</v>
      </c>
      <c r="BP6" s="685"/>
      <c r="BQ6" s="685"/>
      <c r="BR6" s="685"/>
      <c r="BS6" s="686">
        <v>20580</v>
      </c>
      <c r="BT6" s="686"/>
      <c r="BU6" s="686"/>
      <c r="BV6" s="686"/>
      <c r="BW6" s="686"/>
      <c r="BX6" s="686"/>
      <c r="BY6" s="686"/>
      <c r="BZ6" s="686"/>
      <c r="CA6" s="686"/>
      <c r="CB6" s="733"/>
      <c r="CD6" s="709" t="s">
        <v>237</v>
      </c>
      <c r="CE6" s="710"/>
      <c r="CF6" s="710"/>
      <c r="CG6" s="710"/>
      <c r="CH6" s="710"/>
      <c r="CI6" s="710"/>
      <c r="CJ6" s="710"/>
      <c r="CK6" s="710"/>
      <c r="CL6" s="710"/>
      <c r="CM6" s="710"/>
      <c r="CN6" s="710"/>
      <c r="CO6" s="710"/>
      <c r="CP6" s="710"/>
      <c r="CQ6" s="711"/>
      <c r="CR6" s="659">
        <v>90086</v>
      </c>
      <c r="CS6" s="660"/>
      <c r="CT6" s="660"/>
      <c r="CU6" s="660"/>
      <c r="CV6" s="660"/>
      <c r="CW6" s="660"/>
      <c r="CX6" s="660"/>
      <c r="CY6" s="661"/>
      <c r="CZ6" s="736">
        <v>0.8</v>
      </c>
      <c r="DA6" s="721"/>
      <c r="DB6" s="721"/>
      <c r="DC6" s="738"/>
      <c r="DD6" s="665" t="s">
        <v>128</v>
      </c>
      <c r="DE6" s="660"/>
      <c r="DF6" s="660"/>
      <c r="DG6" s="660"/>
      <c r="DH6" s="660"/>
      <c r="DI6" s="660"/>
      <c r="DJ6" s="660"/>
      <c r="DK6" s="660"/>
      <c r="DL6" s="660"/>
      <c r="DM6" s="660"/>
      <c r="DN6" s="660"/>
      <c r="DO6" s="660"/>
      <c r="DP6" s="661"/>
      <c r="DQ6" s="665">
        <v>90086</v>
      </c>
      <c r="DR6" s="660"/>
      <c r="DS6" s="660"/>
      <c r="DT6" s="660"/>
      <c r="DU6" s="660"/>
      <c r="DV6" s="660"/>
      <c r="DW6" s="660"/>
      <c r="DX6" s="660"/>
      <c r="DY6" s="660"/>
      <c r="DZ6" s="660"/>
      <c r="EA6" s="660"/>
      <c r="EB6" s="660"/>
      <c r="EC6" s="695"/>
    </row>
    <row r="7" spans="2:143" ht="11.25" customHeight="1" x14ac:dyDescent="0.2">
      <c r="B7" s="656" t="s">
        <v>238</v>
      </c>
      <c r="C7" s="657"/>
      <c r="D7" s="657"/>
      <c r="E7" s="657"/>
      <c r="F7" s="657"/>
      <c r="G7" s="657"/>
      <c r="H7" s="657"/>
      <c r="I7" s="657"/>
      <c r="J7" s="657"/>
      <c r="K7" s="657"/>
      <c r="L7" s="657"/>
      <c r="M7" s="657"/>
      <c r="N7" s="657"/>
      <c r="O7" s="657"/>
      <c r="P7" s="657"/>
      <c r="Q7" s="658"/>
      <c r="R7" s="659">
        <v>1401</v>
      </c>
      <c r="S7" s="660"/>
      <c r="T7" s="660"/>
      <c r="U7" s="660"/>
      <c r="V7" s="660"/>
      <c r="W7" s="660"/>
      <c r="X7" s="660"/>
      <c r="Y7" s="661"/>
      <c r="Z7" s="685">
        <v>0</v>
      </c>
      <c r="AA7" s="685"/>
      <c r="AB7" s="685"/>
      <c r="AC7" s="685"/>
      <c r="AD7" s="686">
        <v>1401</v>
      </c>
      <c r="AE7" s="686"/>
      <c r="AF7" s="686"/>
      <c r="AG7" s="686"/>
      <c r="AH7" s="686"/>
      <c r="AI7" s="686"/>
      <c r="AJ7" s="686"/>
      <c r="AK7" s="686"/>
      <c r="AL7" s="662">
        <v>0</v>
      </c>
      <c r="AM7" s="663"/>
      <c r="AN7" s="663"/>
      <c r="AO7" s="687"/>
      <c r="AP7" s="656" t="s">
        <v>239</v>
      </c>
      <c r="AQ7" s="657"/>
      <c r="AR7" s="657"/>
      <c r="AS7" s="657"/>
      <c r="AT7" s="657"/>
      <c r="AU7" s="657"/>
      <c r="AV7" s="657"/>
      <c r="AW7" s="657"/>
      <c r="AX7" s="657"/>
      <c r="AY7" s="657"/>
      <c r="AZ7" s="657"/>
      <c r="BA7" s="657"/>
      <c r="BB7" s="657"/>
      <c r="BC7" s="657"/>
      <c r="BD7" s="657"/>
      <c r="BE7" s="657"/>
      <c r="BF7" s="658"/>
      <c r="BG7" s="659">
        <v>758652</v>
      </c>
      <c r="BH7" s="660"/>
      <c r="BI7" s="660"/>
      <c r="BJ7" s="660"/>
      <c r="BK7" s="660"/>
      <c r="BL7" s="660"/>
      <c r="BM7" s="660"/>
      <c r="BN7" s="661"/>
      <c r="BO7" s="685">
        <v>43.2</v>
      </c>
      <c r="BP7" s="685"/>
      <c r="BQ7" s="685"/>
      <c r="BR7" s="685"/>
      <c r="BS7" s="686">
        <v>20580</v>
      </c>
      <c r="BT7" s="686"/>
      <c r="BU7" s="686"/>
      <c r="BV7" s="686"/>
      <c r="BW7" s="686"/>
      <c r="BX7" s="686"/>
      <c r="BY7" s="686"/>
      <c r="BZ7" s="686"/>
      <c r="CA7" s="686"/>
      <c r="CB7" s="733"/>
      <c r="CD7" s="656" t="s">
        <v>240</v>
      </c>
      <c r="CE7" s="657"/>
      <c r="CF7" s="657"/>
      <c r="CG7" s="657"/>
      <c r="CH7" s="657"/>
      <c r="CI7" s="657"/>
      <c r="CJ7" s="657"/>
      <c r="CK7" s="657"/>
      <c r="CL7" s="657"/>
      <c r="CM7" s="657"/>
      <c r="CN7" s="657"/>
      <c r="CO7" s="657"/>
      <c r="CP7" s="657"/>
      <c r="CQ7" s="658"/>
      <c r="CR7" s="659">
        <v>1434489</v>
      </c>
      <c r="CS7" s="660"/>
      <c r="CT7" s="660"/>
      <c r="CU7" s="660"/>
      <c r="CV7" s="660"/>
      <c r="CW7" s="660"/>
      <c r="CX7" s="660"/>
      <c r="CY7" s="661"/>
      <c r="CZ7" s="685">
        <v>13.2</v>
      </c>
      <c r="DA7" s="685"/>
      <c r="DB7" s="685"/>
      <c r="DC7" s="685"/>
      <c r="DD7" s="665">
        <v>356369</v>
      </c>
      <c r="DE7" s="660"/>
      <c r="DF7" s="660"/>
      <c r="DG7" s="660"/>
      <c r="DH7" s="660"/>
      <c r="DI7" s="660"/>
      <c r="DJ7" s="660"/>
      <c r="DK7" s="660"/>
      <c r="DL7" s="660"/>
      <c r="DM7" s="660"/>
      <c r="DN7" s="660"/>
      <c r="DO7" s="660"/>
      <c r="DP7" s="661"/>
      <c r="DQ7" s="665">
        <v>971794</v>
      </c>
      <c r="DR7" s="660"/>
      <c r="DS7" s="660"/>
      <c r="DT7" s="660"/>
      <c r="DU7" s="660"/>
      <c r="DV7" s="660"/>
      <c r="DW7" s="660"/>
      <c r="DX7" s="660"/>
      <c r="DY7" s="660"/>
      <c r="DZ7" s="660"/>
      <c r="EA7" s="660"/>
      <c r="EB7" s="660"/>
      <c r="EC7" s="695"/>
    </row>
    <row r="8" spans="2:143" ht="11.25" customHeight="1" x14ac:dyDescent="0.2">
      <c r="B8" s="656" t="s">
        <v>241</v>
      </c>
      <c r="C8" s="657"/>
      <c r="D8" s="657"/>
      <c r="E8" s="657"/>
      <c r="F8" s="657"/>
      <c r="G8" s="657"/>
      <c r="H8" s="657"/>
      <c r="I8" s="657"/>
      <c r="J8" s="657"/>
      <c r="K8" s="657"/>
      <c r="L8" s="657"/>
      <c r="M8" s="657"/>
      <c r="N8" s="657"/>
      <c r="O8" s="657"/>
      <c r="P8" s="657"/>
      <c r="Q8" s="658"/>
      <c r="R8" s="659">
        <v>8562</v>
      </c>
      <c r="S8" s="660"/>
      <c r="T8" s="660"/>
      <c r="U8" s="660"/>
      <c r="V8" s="660"/>
      <c r="W8" s="660"/>
      <c r="X8" s="660"/>
      <c r="Y8" s="661"/>
      <c r="Z8" s="685">
        <v>0.1</v>
      </c>
      <c r="AA8" s="685"/>
      <c r="AB8" s="685"/>
      <c r="AC8" s="685"/>
      <c r="AD8" s="686">
        <v>8562</v>
      </c>
      <c r="AE8" s="686"/>
      <c r="AF8" s="686"/>
      <c r="AG8" s="686"/>
      <c r="AH8" s="686"/>
      <c r="AI8" s="686"/>
      <c r="AJ8" s="686"/>
      <c r="AK8" s="686"/>
      <c r="AL8" s="662">
        <v>0.1</v>
      </c>
      <c r="AM8" s="663"/>
      <c r="AN8" s="663"/>
      <c r="AO8" s="687"/>
      <c r="AP8" s="656" t="s">
        <v>242</v>
      </c>
      <c r="AQ8" s="657"/>
      <c r="AR8" s="657"/>
      <c r="AS8" s="657"/>
      <c r="AT8" s="657"/>
      <c r="AU8" s="657"/>
      <c r="AV8" s="657"/>
      <c r="AW8" s="657"/>
      <c r="AX8" s="657"/>
      <c r="AY8" s="657"/>
      <c r="AZ8" s="657"/>
      <c r="BA8" s="657"/>
      <c r="BB8" s="657"/>
      <c r="BC8" s="657"/>
      <c r="BD8" s="657"/>
      <c r="BE8" s="657"/>
      <c r="BF8" s="658"/>
      <c r="BG8" s="659">
        <v>31028</v>
      </c>
      <c r="BH8" s="660"/>
      <c r="BI8" s="660"/>
      <c r="BJ8" s="660"/>
      <c r="BK8" s="660"/>
      <c r="BL8" s="660"/>
      <c r="BM8" s="660"/>
      <c r="BN8" s="661"/>
      <c r="BO8" s="685">
        <v>1.8</v>
      </c>
      <c r="BP8" s="685"/>
      <c r="BQ8" s="685"/>
      <c r="BR8" s="685"/>
      <c r="BS8" s="686" t="s">
        <v>128</v>
      </c>
      <c r="BT8" s="686"/>
      <c r="BU8" s="686"/>
      <c r="BV8" s="686"/>
      <c r="BW8" s="686"/>
      <c r="BX8" s="686"/>
      <c r="BY8" s="686"/>
      <c r="BZ8" s="686"/>
      <c r="CA8" s="686"/>
      <c r="CB8" s="733"/>
      <c r="CD8" s="656" t="s">
        <v>243</v>
      </c>
      <c r="CE8" s="657"/>
      <c r="CF8" s="657"/>
      <c r="CG8" s="657"/>
      <c r="CH8" s="657"/>
      <c r="CI8" s="657"/>
      <c r="CJ8" s="657"/>
      <c r="CK8" s="657"/>
      <c r="CL8" s="657"/>
      <c r="CM8" s="657"/>
      <c r="CN8" s="657"/>
      <c r="CO8" s="657"/>
      <c r="CP8" s="657"/>
      <c r="CQ8" s="658"/>
      <c r="CR8" s="659">
        <v>3428012</v>
      </c>
      <c r="CS8" s="660"/>
      <c r="CT8" s="660"/>
      <c r="CU8" s="660"/>
      <c r="CV8" s="660"/>
      <c r="CW8" s="660"/>
      <c r="CX8" s="660"/>
      <c r="CY8" s="661"/>
      <c r="CZ8" s="685">
        <v>31.6</v>
      </c>
      <c r="DA8" s="685"/>
      <c r="DB8" s="685"/>
      <c r="DC8" s="685"/>
      <c r="DD8" s="665">
        <v>109502</v>
      </c>
      <c r="DE8" s="660"/>
      <c r="DF8" s="660"/>
      <c r="DG8" s="660"/>
      <c r="DH8" s="660"/>
      <c r="DI8" s="660"/>
      <c r="DJ8" s="660"/>
      <c r="DK8" s="660"/>
      <c r="DL8" s="660"/>
      <c r="DM8" s="660"/>
      <c r="DN8" s="660"/>
      <c r="DO8" s="660"/>
      <c r="DP8" s="661"/>
      <c r="DQ8" s="665">
        <v>1900585</v>
      </c>
      <c r="DR8" s="660"/>
      <c r="DS8" s="660"/>
      <c r="DT8" s="660"/>
      <c r="DU8" s="660"/>
      <c r="DV8" s="660"/>
      <c r="DW8" s="660"/>
      <c r="DX8" s="660"/>
      <c r="DY8" s="660"/>
      <c r="DZ8" s="660"/>
      <c r="EA8" s="660"/>
      <c r="EB8" s="660"/>
      <c r="EC8" s="695"/>
    </row>
    <row r="9" spans="2:143" ht="11.25" customHeight="1" x14ac:dyDescent="0.2">
      <c r="B9" s="656" t="s">
        <v>244</v>
      </c>
      <c r="C9" s="657"/>
      <c r="D9" s="657"/>
      <c r="E9" s="657"/>
      <c r="F9" s="657"/>
      <c r="G9" s="657"/>
      <c r="H9" s="657"/>
      <c r="I9" s="657"/>
      <c r="J9" s="657"/>
      <c r="K9" s="657"/>
      <c r="L9" s="657"/>
      <c r="M9" s="657"/>
      <c r="N9" s="657"/>
      <c r="O9" s="657"/>
      <c r="P9" s="657"/>
      <c r="Q9" s="658"/>
      <c r="R9" s="659">
        <v>11565</v>
      </c>
      <c r="S9" s="660"/>
      <c r="T9" s="660"/>
      <c r="U9" s="660"/>
      <c r="V9" s="660"/>
      <c r="W9" s="660"/>
      <c r="X9" s="660"/>
      <c r="Y9" s="661"/>
      <c r="Z9" s="685">
        <v>0.1</v>
      </c>
      <c r="AA9" s="685"/>
      <c r="AB9" s="685"/>
      <c r="AC9" s="685"/>
      <c r="AD9" s="686">
        <v>11565</v>
      </c>
      <c r="AE9" s="686"/>
      <c r="AF9" s="686"/>
      <c r="AG9" s="686"/>
      <c r="AH9" s="686"/>
      <c r="AI9" s="686"/>
      <c r="AJ9" s="686"/>
      <c r="AK9" s="686"/>
      <c r="AL9" s="662">
        <v>0.2</v>
      </c>
      <c r="AM9" s="663"/>
      <c r="AN9" s="663"/>
      <c r="AO9" s="687"/>
      <c r="AP9" s="656" t="s">
        <v>245</v>
      </c>
      <c r="AQ9" s="657"/>
      <c r="AR9" s="657"/>
      <c r="AS9" s="657"/>
      <c r="AT9" s="657"/>
      <c r="AU9" s="657"/>
      <c r="AV9" s="657"/>
      <c r="AW9" s="657"/>
      <c r="AX9" s="657"/>
      <c r="AY9" s="657"/>
      <c r="AZ9" s="657"/>
      <c r="BA9" s="657"/>
      <c r="BB9" s="657"/>
      <c r="BC9" s="657"/>
      <c r="BD9" s="657"/>
      <c r="BE9" s="657"/>
      <c r="BF9" s="658"/>
      <c r="BG9" s="659">
        <v>636413</v>
      </c>
      <c r="BH9" s="660"/>
      <c r="BI9" s="660"/>
      <c r="BJ9" s="660"/>
      <c r="BK9" s="660"/>
      <c r="BL9" s="660"/>
      <c r="BM9" s="660"/>
      <c r="BN9" s="661"/>
      <c r="BO9" s="685">
        <v>36.299999999999997</v>
      </c>
      <c r="BP9" s="685"/>
      <c r="BQ9" s="685"/>
      <c r="BR9" s="685"/>
      <c r="BS9" s="686" t="s">
        <v>128</v>
      </c>
      <c r="BT9" s="686"/>
      <c r="BU9" s="686"/>
      <c r="BV9" s="686"/>
      <c r="BW9" s="686"/>
      <c r="BX9" s="686"/>
      <c r="BY9" s="686"/>
      <c r="BZ9" s="686"/>
      <c r="CA9" s="686"/>
      <c r="CB9" s="733"/>
      <c r="CD9" s="656" t="s">
        <v>246</v>
      </c>
      <c r="CE9" s="657"/>
      <c r="CF9" s="657"/>
      <c r="CG9" s="657"/>
      <c r="CH9" s="657"/>
      <c r="CI9" s="657"/>
      <c r="CJ9" s="657"/>
      <c r="CK9" s="657"/>
      <c r="CL9" s="657"/>
      <c r="CM9" s="657"/>
      <c r="CN9" s="657"/>
      <c r="CO9" s="657"/>
      <c r="CP9" s="657"/>
      <c r="CQ9" s="658"/>
      <c r="CR9" s="659">
        <v>658242</v>
      </c>
      <c r="CS9" s="660"/>
      <c r="CT9" s="660"/>
      <c r="CU9" s="660"/>
      <c r="CV9" s="660"/>
      <c r="CW9" s="660"/>
      <c r="CX9" s="660"/>
      <c r="CY9" s="661"/>
      <c r="CZ9" s="685">
        <v>6.1</v>
      </c>
      <c r="DA9" s="685"/>
      <c r="DB9" s="685"/>
      <c r="DC9" s="685"/>
      <c r="DD9" s="665">
        <v>322</v>
      </c>
      <c r="DE9" s="660"/>
      <c r="DF9" s="660"/>
      <c r="DG9" s="660"/>
      <c r="DH9" s="660"/>
      <c r="DI9" s="660"/>
      <c r="DJ9" s="660"/>
      <c r="DK9" s="660"/>
      <c r="DL9" s="660"/>
      <c r="DM9" s="660"/>
      <c r="DN9" s="660"/>
      <c r="DO9" s="660"/>
      <c r="DP9" s="661"/>
      <c r="DQ9" s="665">
        <v>436897</v>
      </c>
      <c r="DR9" s="660"/>
      <c r="DS9" s="660"/>
      <c r="DT9" s="660"/>
      <c r="DU9" s="660"/>
      <c r="DV9" s="660"/>
      <c r="DW9" s="660"/>
      <c r="DX9" s="660"/>
      <c r="DY9" s="660"/>
      <c r="DZ9" s="660"/>
      <c r="EA9" s="660"/>
      <c r="EB9" s="660"/>
      <c r="EC9" s="695"/>
    </row>
    <row r="10" spans="2:143" ht="11.25" customHeight="1" x14ac:dyDescent="0.2">
      <c r="B10" s="656" t="s">
        <v>247</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248</v>
      </c>
      <c r="AQ10" s="657"/>
      <c r="AR10" s="657"/>
      <c r="AS10" s="657"/>
      <c r="AT10" s="657"/>
      <c r="AU10" s="657"/>
      <c r="AV10" s="657"/>
      <c r="AW10" s="657"/>
      <c r="AX10" s="657"/>
      <c r="AY10" s="657"/>
      <c r="AZ10" s="657"/>
      <c r="BA10" s="657"/>
      <c r="BB10" s="657"/>
      <c r="BC10" s="657"/>
      <c r="BD10" s="657"/>
      <c r="BE10" s="657"/>
      <c r="BF10" s="658"/>
      <c r="BG10" s="659">
        <v>46123</v>
      </c>
      <c r="BH10" s="660"/>
      <c r="BI10" s="660"/>
      <c r="BJ10" s="660"/>
      <c r="BK10" s="660"/>
      <c r="BL10" s="660"/>
      <c r="BM10" s="660"/>
      <c r="BN10" s="661"/>
      <c r="BO10" s="685">
        <v>2.6</v>
      </c>
      <c r="BP10" s="685"/>
      <c r="BQ10" s="685"/>
      <c r="BR10" s="685"/>
      <c r="BS10" s="686">
        <v>7698</v>
      </c>
      <c r="BT10" s="686"/>
      <c r="BU10" s="686"/>
      <c r="BV10" s="686"/>
      <c r="BW10" s="686"/>
      <c r="BX10" s="686"/>
      <c r="BY10" s="686"/>
      <c r="BZ10" s="686"/>
      <c r="CA10" s="686"/>
      <c r="CB10" s="733"/>
      <c r="CD10" s="656" t="s">
        <v>249</v>
      </c>
      <c r="CE10" s="657"/>
      <c r="CF10" s="657"/>
      <c r="CG10" s="657"/>
      <c r="CH10" s="657"/>
      <c r="CI10" s="657"/>
      <c r="CJ10" s="657"/>
      <c r="CK10" s="657"/>
      <c r="CL10" s="657"/>
      <c r="CM10" s="657"/>
      <c r="CN10" s="657"/>
      <c r="CO10" s="657"/>
      <c r="CP10" s="657"/>
      <c r="CQ10" s="658"/>
      <c r="CR10" s="659">
        <v>8445</v>
      </c>
      <c r="CS10" s="660"/>
      <c r="CT10" s="660"/>
      <c r="CU10" s="660"/>
      <c r="CV10" s="660"/>
      <c r="CW10" s="660"/>
      <c r="CX10" s="660"/>
      <c r="CY10" s="661"/>
      <c r="CZ10" s="685">
        <v>0.1</v>
      </c>
      <c r="DA10" s="685"/>
      <c r="DB10" s="685"/>
      <c r="DC10" s="685"/>
      <c r="DD10" s="665" t="s">
        <v>128</v>
      </c>
      <c r="DE10" s="660"/>
      <c r="DF10" s="660"/>
      <c r="DG10" s="660"/>
      <c r="DH10" s="660"/>
      <c r="DI10" s="660"/>
      <c r="DJ10" s="660"/>
      <c r="DK10" s="660"/>
      <c r="DL10" s="660"/>
      <c r="DM10" s="660"/>
      <c r="DN10" s="660"/>
      <c r="DO10" s="660"/>
      <c r="DP10" s="661"/>
      <c r="DQ10" s="665">
        <v>8445</v>
      </c>
      <c r="DR10" s="660"/>
      <c r="DS10" s="660"/>
      <c r="DT10" s="660"/>
      <c r="DU10" s="660"/>
      <c r="DV10" s="660"/>
      <c r="DW10" s="660"/>
      <c r="DX10" s="660"/>
      <c r="DY10" s="660"/>
      <c r="DZ10" s="660"/>
      <c r="EA10" s="660"/>
      <c r="EB10" s="660"/>
      <c r="EC10" s="695"/>
    </row>
    <row r="11" spans="2:143" ht="11.25" customHeight="1" x14ac:dyDescent="0.2">
      <c r="B11" s="656" t="s">
        <v>250</v>
      </c>
      <c r="C11" s="657"/>
      <c r="D11" s="657"/>
      <c r="E11" s="657"/>
      <c r="F11" s="657"/>
      <c r="G11" s="657"/>
      <c r="H11" s="657"/>
      <c r="I11" s="657"/>
      <c r="J11" s="657"/>
      <c r="K11" s="657"/>
      <c r="L11" s="657"/>
      <c r="M11" s="657"/>
      <c r="N11" s="657"/>
      <c r="O11" s="657"/>
      <c r="P11" s="657"/>
      <c r="Q11" s="658"/>
      <c r="R11" s="659">
        <v>396195</v>
      </c>
      <c r="S11" s="660"/>
      <c r="T11" s="660"/>
      <c r="U11" s="660"/>
      <c r="V11" s="660"/>
      <c r="W11" s="660"/>
      <c r="X11" s="660"/>
      <c r="Y11" s="661"/>
      <c r="Z11" s="662">
        <v>3.4</v>
      </c>
      <c r="AA11" s="663"/>
      <c r="AB11" s="663"/>
      <c r="AC11" s="664"/>
      <c r="AD11" s="665">
        <v>396195</v>
      </c>
      <c r="AE11" s="660"/>
      <c r="AF11" s="660"/>
      <c r="AG11" s="660"/>
      <c r="AH11" s="660"/>
      <c r="AI11" s="660"/>
      <c r="AJ11" s="660"/>
      <c r="AK11" s="661"/>
      <c r="AL11" s="662">
        <v>5.8</v>
      </c>
      <c r="AM11" s="663"/>
      <c r="AN11" s="663"/>
      <c r="AO11" s="687"/>
      <c r="AP11" s="656" t="s">
        <v>251</v>
      </c>
      <c r="AQ11" s="657"/>
      <c r="AR11" s="657"/>
      <c r="AS11" s="657"/>
      <c r="AT11" s="657"/>
      <c r="AU11" s="657"/>
      <c r="AV11" s="657"/>
      <c r="AW11" s="657"/>
      <c r="AX11" s="657"/>
      <c r="AY11" s="657"/>
      <c r="AZ11" s="657"/>
      <c r="BA11" s="657"/>
      <c r="BB11" s="657"/>
      <c r="BC11" s="657"/>
      <c r="BD11" s="657"/>
      <c r="BE11" s="657"/>
      <c r="BF11" s="658"/>
      <c r="BG11" s="659">
        <v>45088</v>
      </c>
      <c r="BH11" s="660"/>
      <c r="BI11" s="660"/>
      <c r="BJ11" s="660"/>
      <c r="BK11" s="660"/>
      <c r="BL11" s="660"/>
      <c r="BM11" s="660"/>
      <c r="BN11" s="661"/>
      <c r="BO11" s="685">
        <v>2.6</v>
      </c>
      <c r="BP11" s="685"/>
      <c r="BQ11" s="685"/>
      <c r="BR11" s="685"/>
      <c r="BS11" s="686">
        <v>12882</v>
      </c>
      <c r="BT11" s="686"/>
      <c r="BU11" s="686"/>
      <c r="BV11" s="686"/>
      <c r="BW11" s="686"/>
      <c r="BX11" s="686"/>
      <c r="BY11" s="686"/>
      <c r="BZ11" s="686"/>
      <c r="CA11" s="686"/>
      <c r="CB11" s="733"/>
      <c r="CD11" s="656" t="s">
        <v>252</v>
      </c>
      <c r="CE11" s="657"/>
      <c r="CF11" s="657"/>
      <c r="CG11" s="657"/>
      <c r="CH11" s="657"/>
      <c r="CI11" s="657"/>
      <c r="CJ11" s="657"/>
      <c r="CK11" s="657"/>
      <c r="CL11" s="657"/>
      <c r="CM11" s="657"/>
      <c r="CN11" s="657"/>
      <c r="CO11" s="657"/>
      <c r="CP11" s="657"/>
      <c r="CQ11" s="658"/>
      <c r="CR11" s="659">
        <v>460376</v>
      </c>
      <c r="CS11" s="660"/>
      <c r="CT11" s="660"/>
      <c r="CU11" s="660"/>
      <c r="CV11" s="660"/>
      <c r="CW11" s="660"/>
      <c r="CX11" s="660"/>
      <c r="CY11" s="661"/>
      <c r="CZ11" s="685">
        <v>4.2</v>
      </c>
      <c r="DA11" s="685"/>
      <c r="DB11" s="685"/>
      <c r="DC11" s="685"/>
      <c r="DD11" s="665">
        <v>40185</v>
      </c>
      <c r="DE11" s="660"/>
      <c r="DF11" s="660"/>
      <c r="DG11" s="660"/>
      <c r="DH11" s="660"/>
      <c r="DI11" s="660"/>
      <c r="DJ11" s="660"/>
      <c r="DK11" s="660"/>
      <c r="DL11" s="660"/>
      <c r="DM11" s="660"/>
      <c r="DN11" s="660"/>
      <c r="DO11" s="660"/>
      <c r="DP11" s="661"/>
      <c r="DQ11" s="665">
        <v>268570</v>
      </c>
      <c r="DR11" s="660"/>
      <c r="DS11" s="660"/>
      <c r="DT11" s="660"/>
      <c r="DU11" s="660"/>
      <c r="DV11" s="660"/>
      <c r="DW11" s="660"/>
      <c r="DX11" s="660"/>
      <c r="DY11" s="660"/>
      <c r="DZ11" s="660"/>
      <c r="EA11" s="660"/>
      <c r="EB11" s="660"/>
      <c r="EC11" s="695"/>
    </row>
    <row r="12" spans="2:143" ht="11.25" customHeight="1" x14ac:dyDescent="0.2">
      <c r="B12" s="656" t="s">
        <v>253</v>
      </c>
      <c r="C12" s="657"/>
      <c r="D12" s="657"/>
      <c r="E12" s="657"/>
      <c r="F12" s="657"/>
      <c r="G12" s="657"/>
      <c r="H12" s="657"/>
      <c r="I12" s="657"/>
      <c r="J12" s="657"/>
      <c r="K12" s="657"/>
      <c r="L12" s="657"/>
      <c r="M12" s="657"/>
      <c r="N12" s="657"/>
      <c r="O12" s="657"/>
      <c r="P12" s="657"/>
      <c r="Q12" s="658"/>
      <c r="R12" s="659" t="s">
        <v>128</v>
      </c>
      <c r="S12" s="660"/>
      <c r="T12" s="660"/>
      <c r="U12" s="660"/>
      <c r="V12" s="660"/>
      <c r="W12" s="660"/>
      <c r="X12" s="660"/>
      <c r="Y12" s="661"/>
      <c r="Z12" s="685" t="s">
        <v>128</v>
      </c>
      <c r="AA12" s="685"/>
      <c r="AB12" s="685"/>
      <c r="AC12" s="685"/>
      <c r="AD12" s="686" t="s">
        <v>128</v>
      </c>
      <c r="AE12" s="686"/>
      <c r="AF12" s="686"/>
      <c r="AG12" s="686"/>
      <c r="AH12" s="686"/>
      <c r="AI12" s="686"/>
      <c r="AJ12" s="686"/>
      <c r="AK12" s="686"/>
      <c r="AL12" s="662" t="s">
        <v>128</v>
      </c>
      <c r="AM12" s="663"/>
      <c r="AN12" s="663"/>
      <c r="AO12" s="687"/>
      <c r="AP12" s="656" t="s">
        <v>254</v>
      </c>
      <c r="AQ12" s="657"/>
      <c r="AR12" s="657"/>
      <c r="AS12" s="657"/>
      <c r="AT12" s="657"/>
      <c r="AU12" s="657"/>
      <c r="AV12" s="657"/>
      <c r="AW12" s="657"/>
      <c r="AX12" s="657"/>
      <c r="AY12" s="657"/>
      <c r="AZ12" s="657"/>
      <c r="BA12" s="657"/>
      <c r="BB12" s="657"/>
      <c r="BC12" s="657"/>
      <c r="BD12" s="657"/>
      <c r="BE12" s="657"/>
      <c r="BF12" s="658"/>
      <c r="BG12" s="659">
        <v>854477</v>
      </c>
      <c r="BH12" s="660"/>
      <c r="BI12" s="660"/>
      <c r="BJ12" s="660"/>
      <c r="BK12" s="660"/>
      <c r="BL12" s="660"/>
      <c r="BM12" s="660"/>
      <c r="BN12" s="661"/>
      <c r="BO12" s="685">
        <v>48.7</v>
      </c>
      <c r="BP12" s="685"/>
      <c r="BQ12" s="685"/>
      <c r="BR12" s="685"/>
      <c r="BS12" s="686" t="s">
        <v>128</v>
      </c>
      <c r="BT12" s="686"/>
      <c r="BU12" s="686"/>
      <c r="BV12" s="686"/>
      <c r="BW12" s="686"/>
      <c r="BX12" s="686"/>
      <c r="BY12" s="686"/>
      <c r="BZ12" s="686"/>
      <c r="CA12" s="686"/>
      <c r="CB12" s="733"/>
      <c r="CD12" s="656" t="s">
        <v>255</v>
      </c>
      <c r="CE12" s="657"/>
      <c r="CF12" s="657"/>
      <c r="CG12" s="657"/>
      <c r="CH12" s="657"/>
      <c r="CI12" s="657"/>
      <c r="CJ12" s="657"/>
      <c r="CK12" s="657"/>
      <c r="CL12" s="657"/>
      <c r="CM12" s="657"/>
      <c r="CN12" s="657"/>
      <c r="CO12" s="657"/>
      <c r="CP12" s="657"/>
      <c r="CQ12" s="658"/>
      <c r="CR12" s="659">
        <v>481503</v>
      </c>
      <c r="CS12" s="660"/>
      <c r="CT12" s="660"/>
      <c r="CU12" s="660"/>
      <c r="CV12" s="660"/>
      <c r="CW12" s="660"/>
      <c r="CX12" s="660"/>
      <c r="CY12" s="661"/>
      <c r="CZ12" s="685">
        <v>4.4000000000000004</v>
      </c>
      <c r="DA12" s="685"/>
      <c r="DB12" s="685"/>
      <c r="DC12" s="685"/>
      <c r="DD12" s="665">
        <v>140</v>
      </c>
      <c r="DE12" s="660"/>
      <c r="DF12" s="660"/>
      <c r="DG12" s="660"/>
      <c r="DH12" s="660"/>
      <c r="DI12" s="660"/>
      <c r="DJ12" s="660"/>
      <c r="DK12" s="660"/>
      <c r="DL12" s="660"/>
      <c r="DM12" s="660"/>
      <c r="DN12" s="660"/>
      <c r="DO12" s="660"/>
      <c r="DP12" s="661"/>
      <c r="DQ12" s="665">
        <v>121362</v>
      </c>
      <c r="DR12" s="660"/>
      <c r="DS12" s="660"/>
      <c r="DT12" s="660"/>
      <c r="DU12" s="660"/>
      <c r="DV12" s="660"/>
      <c r="DW12" s="660"/>
      <c r="DX12" s="660"/>
      <c r="DY12" s="660"/>
      <c r="DZ12" s="660"/>
      <c r="EA12" s="660"/>
      <c r="EB12" s="660"/>
      <c r="EC12" s="695"/>
    </row>
    <row r="13" spans="2:143" ht="11.25" customHeight="1" x14ac:dyDescent="0.2">
      <c r="B13" s="656" t="s">
        <v>256</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257</v>
      </c>
      <c r="AQ13" s="657"/>
      <c r="AR13" s="657"/>
      <c r="AS13" s="657"/>
      <c r="AT13" s="657"/>
      <c r="AU13" s="657"/>
      <c r="AV13" s="657"/>
      <c r="AW13" s="657"/>
      <c r="AX13" s="657"/>
      <c r="AY13" s="657"/>
      <c r="AZ13" s="657"/>
      <c r="BA13" s="657"/>
      <c r="BB13" s="657"/>
      <c r="BC13" s="657"/>
      <c r="BD13" s="657"/>
      <c r="BE13" s="657"/>
      <c r="BF13" s="658"/>
      <c r="BG13" s="659">
        <v>854477</v>
      </c>
      <c r="BH13" s="660"/>
      <c r="BI13" s="660"/>
      <c r="BJ13" s="660"/>
      <c r="BK13" s="660"/>
      <c r="BL13" s="660"/>
      <c r="BM13" s="660"/>
      <c r="BN13" s="661"/>
      <c r="BO13" s="685">
        <v>48.7</v>
      </c>
      <c r="BP13" s="685"/>
      <c r="BQ13" s="685"/>
      <c r="BR13" s="685"/>
      <c r="BS13" s="686" t="s">
        <v>128</v>
      </c>
      <c r="BT13" s="686"/>
      <c r="BU13" s="686"/>
      <c r="BV13" s="686"/>
      <c r="BW13" s="686"/>
      <c r="BX13" s="686"/>
      <c r="BY13" s="686"/>
      <c r="BZ13" s="686"/>
      <c r="CA13" s="686"/>
      <c r="CB13" s="733"/>
      <c r="CD13" s="656" t="s">
        <v>258</v>
      </c>
      <c r="CE13" s="657"/>
      <c r="CF13" s="657"/>
      <c r="CG13" s="657"/>
      <c r="CH13" s="657"/>
      <c r="CI13" s="657"/>
      <c r="CJ13" s="657"/>
      <c r="CK13" s="657"/>
      <c r="CL13" s="657"/>
      <c r="CM13" s="657"/>
      <c r="CN13" s="657"/>
      <c r="CO13" s="657"/>
      <c r="CP13" s="657"/>
      <c r="CQ13" s="658"/>
      <c r="CR13" s="659">
        <v>1498764</v>
      </c>
      <c r="CS13" s="660"/>
      <c r="CT13" s="660"/>
      <c r="CU13" s="660"/>
      <c r="CV13" s="660"/>
      <c r="CW13" s="660"/>
      <c r="CX13" s="660"/>
      <c r="CY13" s="661"/>
      <c r="CZ13" s="685">
        <v>13.8</v>
      </c>
      <c r="DA13" s="685"/>
      <c r="DB13" s="685"/>
      <c r="DC13" s="685"/>
      <c r="DD13" s="665">
        <v>383702</v>
      </c>
      <c r="DE13" s="660"/>
      <c r="DF13" s="660"/>
      <c r="DG13" s="660"/>
      <c r="DH13" s="660"/>
      <c r="DI13" s="660"/>
      <c r="DJ13" s="660"/>
      <c r="DK13" s="660"/>
      <c r="DL13" s="660"/>
      <c r="DM13" s="660"/>
      <c r="DN13" s="660"/>
      <c r="DO13" s="660"/>
      <c r="DP13" s="661"/>
      <c r="DQ13" s="665">
        <v>1118464</v>
      </c>
      <c r="DR13" s="660"/>
      <c r="DS13" s="660"/>
      <c r="DT13" s="660"/>
      <c r="DU13" s="660"/>
      <c r="DV13" s="660"/>
      <c r="DW13" s="660"/>
      <c r="DX13" s="660"/>
      <c r="DY13" s="660"/>
      <c r="DZ13" s="660"/>
      <c r="EA13" s="660"/>
      <c r="EB13" s="660"/>
      <c r="EC13" s="695"/>
    </row>
    <row r="14" spans="2:143" ht="11.25" customHeight="1" x14ac:dyDescent="0.2">
      <c r="B14" s="656" t="s">
        <v>259</v>
      </c>
      <c r="C14" s="657"/>
      <c r="D14" s="657"/>
      <c r="E14" s="657"/>
      <c r="F14" s="657"/>
      <c r="G14" s="657"/>
      <c r="H14" s="657"/>
      <c r="I14" s="657"/>
      <c r="J14" s="657"/>
      <c r="K14" s="657"/>
      <c r="L14" s="657"/>
      <c r="M14" s="657"/>
      <c r="N14" s="657"/>
      <c r="O14" s="657"/>
      <c r="P14" s="657"/>
      <c r="Q14" s="658"/>
      <c r="R14" s="659" t="s">
        <v>128</v>
      </c>
      <c r="S14" s="660"/>
      <c r="T14" s="660"/>
      <c r="U14" s="660"/>
      <c r="V14" s="660"/>
      <c r="W14" s="660"/>
      <c r="X14" s="660"/>
      <c r="Y14" s="661"/>
      <c r="Z14" s="685" t="s">
        <v>128</v>
      </c>
      <c r="AA14" s="685"/>
      <c r="AB14" s="685"/>
      <c r="AC14" s="685"/>
      <c r="AD14" s="686" t="s">
        <v>128</v>
      </c>
      <c r="AE14" s="686"/>
      <c r="AF14" s="686"/>
      <c r="AG14" s="686"/>
      <c r="AH14" s="686"/>
      <c r="AI14" s="686"/>
      <c r="AJ14" s="686"/>
      <c r="AK14" s="686"/>
      <c r="AL14" s="662" t="s">
        <v>128</v>
      </c>
      <c r="AM14" s="663"/>
      <c r="AN14" s="663"/>
      <c r="AO14" s="687"/>
      <c r="AP14" s="656" t="s">
        <v>260</v>
      </c>
      <c r="AQ14" s="657"/>
      <c r="AR14" s="657"/>
      <c r="AS14" s="657"/>
      <c r="AT14" s="657"/>
      <c r="AU14" s="657"/>
      <c r="AV14" s="657"/>
      <c r="AW14" s="657"/>
      <c r="AX14" s="657"/>
      <c r="AY14" s="657"/>
      <c r="AZ14" s="657"/>
      <c r="BA14" s="657"/>
      <c r="BB14" s="657"/>
      <c r="BC14" s="657"/>
      <c r="BD14" s="657"/>
      <c r="BE14" s="657"/>
      <c r="BF14" s="658"/>
      <c r="BG14" s="659">
        <v>56752</v>
      </c>
      <c r="BH14" s="660"/>
      <c r="BI14" s="660"/>
      <c r="BJ14" s="660"/>
      <c r="BK14" s="660"/>
      <c r="BL14" s="660"/>
      <c r="BM14" s="660"/>
      <c r="BN14" s="661"/>
      <c r="BO14" s="685">
        <v>3.2</v>
      </c>
      <c r="BP14" s="685"/>
      <c r="BQ14" s="685"/>
      <c r="BR14" s="685"/>
      <c r="BS14" s="686" t="s">
        <v>128</v>
      </c>
      <c r="BT14" s="686"/>
      <c r="BU14" s="686"/>
      <c r="BV14" s="686"/>
      <c r="BW14" s="686"/>
      <c r="BX14" s="686"/>
      <c r="BY14" s="686"/>
      <c r="BZ14" s="686"/>
      <c r="CA14" s="686"/>
      <c r="CB14" s="733"/>
      <c r="CD14" s="656" t="s">
        <v>261</v>
      </c>
      <c r="CE14" s="657"/>
      <c r="CF14" s="657"/>
      <c r="CG14" s="657"/>
      <c r="CH14" s="657"/>
      <c r="CI14" s="657"/>
      <c r="CJ14" s="657"/>
      <c r="CK14" s="657"/>
      <c r="CL14" s="657"/>
      <c r="CM14" s="657"/>
      <c r="CN14" s="657"/>
      <c r="CO14" s="657"/>
      <c r="CP14" s="657"/>
      <c r="CQ14" s="658"/>
      <c r="CR14" s="659">
        <v>295023</v>
      </c>
      <c r="CS14" s="660"/>
      <c r="CT14" s="660"/>
      <c r="CU14" s="660"/>
      <c r="CV14" s="660"/>
      <c r="CW14" s="660"/>
      <c r="CX14" s="660"/>
      <c r="CY14" s="661"/>
      <c r="CZ14" s="685">
        <v>2.7</v>
      </c>
      <c r="DA14" s="685"/>
      <c r="DB14" s="685"/>
      <c r="DC14" s="685"/>
      <c r="DD14" s="665" t="s">
        <v>128</v>
      </c>
      <c r="DE14" s="660"/>
      <c r="DF14" s="660"/>
      <c r="DG14" s="660"/>
      <c r="DH14" s="660"/>
      <c r="DI14" s="660"/>
      <c r="DJ14" s="660"/>
      <c r="DK14" s="660"/>
      <c r="DL14" s="660"/>
      <c r="DM14" s="660"/>
      <c r="DN14" s="660"/>
      <c r="DO14" s="660"/>
      <c r="DP14" s="661"/>
      <c r="DQ14" s="665">
        <v>287384</v>
      </c>
      <c r="DR14" s="660"/>
      <c r="DS14" s="660"/>
      <c r="DT14" s="660"/>
      <c r="DU14" s="660"/>
      <c r="DV14" s="660"/>
      <c r="DW14" s="660"/>
      <c r="DX14" s="660"/>
      <c r="DY14" s="660"/>
      <c r="DZ14" s="660"/>
      <c r="EA14" s="660"/>
      <c r="EB14" s="660"/>
      <c r="EC14" s="695"/>
    </row>
    <row r="15" spans="2:143" ht="11.25" customHeight="1" x14ac:dyDescent="0.2">
      <c r="B15" s="656" t="s">
        <v>262</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263</v>
      </c>
      <c r="AQ15" s="657"/>
      <c r="AR15" s="657"/>
      <c r="AS15" s="657"/>
      <c r="AT15" s="657"/>
      <c r="AU15" s="657"/>
      <c r="AV15" s="657"/>
      <c r="AW15" s="657"/>
      <c r="AX15" s="657"/>
      <c r="AY15" s="657"/>
      <c r="AZ15" s="657"/>
      <c r="BA15" s="657"/>
      <c r="BB15" s="657"/>
      <c r="BC15" s="657"/>
      <c r="BD15" s="657"/>
      <c r="BE15" s="657"/>
      <c r="BF15" s="658"/>
      <c r="BG15" s="659">
        <v>84606</v>
      </c>
      <c r="BH15" s="660"/>
      <c r="BI15" s="660"/>
      <c r="BJ15" s="660"/>
      <c r="BK15" s="660"/>
      <c r="BL15" s="660"/>
      <c r="BM15" s="660"/>
      <c r="BN15" s="661"/>
      <c r="BO15" s="685">
        <v>4.8</v>
      </c>
      <c r="BP15" s="685"/>
      <c r="BQ15" s="685"/>
      <c r="BR15" s="685"/>
      <c r="BS15" s="686" t="s">
        <v>128</v>
      </c>
      <c r="BT15" s="686"/>
      <c r="BU15" s="686"/>
      <c r="BV15" s="686"/>
      <c r="BW15" s="686"/>
      <c r="BX15" s="686"/>
      <c r="BY15" s="686"/>
      <c r="BZ15" s="686"/>
      <c r="CA15" s="686"/>
      <c r="CB15" s="733"/>
      <c r="CD15" s="656" t="s">
        <v>264</v>
      </c>
      <c r="CE15" s="657"/>
      <c r="CF15" s="657"/>
      <c r="CG15" s="657"/>
      <c r="CH15" s="657"/>
      <c r="CI15" s="657"/>
      <c r="CJ15" s="657"/>
      <c r="CK15" s="657"/>
      <c r="CL15" s="657"/>
      <c r="CM15" s="657"/>
      <c r="CN15" s="657"/>
      <c r="CO15" s="657"/>
      <c r="CP15" s="657"/>
      <c r="CQ15" s="658"/>
      <c r="CR15" s="659">
        <v>992095</v>
      </c>
      <c r="CS15" s="660"/>
      <c r="CT15" s="660"/>
      <c r="CU15" s="660"/>
      <c r="CV15" s="660"/>
      <c r="CW15" s="660"/>
      <c r="CX15" s="660"/>
      <c r="CY15" s="661"/>
      <c r="CZ15" s="685">
        <v>9.1</v>
      </c>
      <c r="DA15" s="685"/>
      <c r="DB15" s="685"/>
      <c r="DC15" s="685"/>
      <c r="DD15" s="665">
        <v>114820</v>
      </c>
      <c r="DE15" s="660"/>
      <c r="DF15" s="660"/>
      <c r="DG15" s="660"/>
      <c r="DH15" s="660"/>
      <c r="DI15" s="660"/>
      <c r="DJ15" s="660"/>
      <c r="DK15" s="660"/>
      <c r="DL15" s="660"/>
      <c r="DM15" s="660"/>
      <c r="DN15" s="660"/>
      <c r="DO15" s="660"/>
      <c r="DP15" s="661"/>
      <c r="DQ15" s="665">
        <v>826536</v>
      </c>
      <c r="DR15" s="660"/>
      <c r="DS15" s="660"/>
      <c r="DT15" s="660"/>
      <c r="DU15" s="660"/>
      <c r="DV15" s="660"/>
      <c r="DW15" s="660"/>
      <c r="DX15" s="660"/>
      <c r="DY15" s="660"/>
      <c r="DZ15" s="660"/>
      <c r="EA15" s="660"/>
      <c r="EB15" s="660"/>
      <c r="EC15" s="695"/>
    </row>
    <row r="16" spans="2:143" ht="11.25" customHeight="1" x14ac:dyDescent="0.2">
      <c r="B16" s="656" t="s">
        <v>265</v>
      </c>
      <c r="C16" s="657"/>
      <c r="D16" s="657"/>
      <c r="E16" s="657"/>
      <c r="F16" s="657"/>
      <c r="G16" s="657"/>
      <c r="H16" s="657"/>
      <c r="I16" s="657"/>
      <c r="J16" s="657"/>
      <c r="K16" s="657"/>
      <c r="L16" s="657"/>
      <c r="M16" s="657"/>
      <c r="N16" s="657"/>
      <c r="O16" s="657"/>
      <c r="P16" s="657"/>
      <c r="Q16" s="658"/>
      <c r="R16" s="659">
        <v>11012</v>
      </c>
      <c r="S16" s="660"/>
      <c r="T16" s="660"/>
      <c r="U16" s="660"/>
      <c r="V16" s="660"/>
      <c r="W16" s="660"/>
      <c r="X16" s="660"/>
      <c r="Y16" s="661"/>
      <c r="Z16" s="685">
        <v>0.1</v>
      </c>
      <c r="AA16" s="685"/>
      <c r="AB16" s="685"/>
      <c r="AC16" s="685"/>
      <c r="AD16" s="686">
        <v>11012</v>
      </c>
      <c r="AE16" s="686"/>
      <c r="AF16" s="686"/>
      <c r="AG16" s="686"/>
      <c r="AH16" s="686"/>
      <c r="AI16" s="686"/>
      <c r="AJ16" s="686"/>
      <c r="AK16" s="686"/>
      <c r="AL16" s="662">
        <v>0.2</v>
      </c>
      <c r="AM16" s="663"/>
      <c r="AN16" s="663"/>
      <c r="AO16" s="687"/>
      <c r="AP16" s="656" t="s">
        <v>266</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3"/>
      <c r="CD16" s="656" t="s">
        <v>267</v>
      </c>
      <c r="CE16" s="657"/>
      <c r="CF16" s="657"/>
      <c r="CG16" s="657"/>
      <c r="CH16" s="657"/>
      <c r="CI16" s="657"/>
      <c r="CJ16" s="657"/>
      <c r="CK16" s="657"/>
      <c r="CL16" s="657"/>
      <c r="CM16" s="657"/>
      <c r="CN16" s="657"/>
      <c r="CO16" s="657"/>
      <c r="CP16" s="657"/>
      <c r="CQ16" s="658"/>
      <c r="CR16" s="659">
        <v>3248</v>
      </c>
      <c r="CS16" s="660"/>
      <c r="CT16" s="660"/>
      <c r="CU16" s="660"/>
      <c r="CV16" s="660"/>
      <c r="CW16" s="660"/>
      <c r="CX16" s="660"/>
      <c r="CY16" s="661"/>
      <c r="CZ16" s="685">
        <v>0</v>
      </c>
      <c r="DA16" s="685"/>
      <c r="DB16" s="685"/>
      <c r="DC16" s="685"/>
      <c r="DD16" s="665" t="s">
        <v>128</v>
      </c>
      <c r="DE16" s="660"/>
      <c r="DF16" s="660"/>
      <c r="DG16" s="660"/>
      <c r="DH16" s="660"/>
      <c r="DI16" s="660"/>
      <c r="DJ16" s="660"/>
      <c r="DK16" s="660"/>
      <c r="DL16" s="660"/>
      <c r="DM16" s="660"/>
      <c r="DN16" s="660"/>
      <c r="DO16" s="660"/>
      <c r="DP16" s="661"/>
      <c r="DQ16" s="665">
        <v>1582</v>
      </c>
      <c r="DR16" s="660"/>
      <c r="DS16" s="660"/>
      <c r="DT16" s="660"/>
      <c r="DU16" s="660"/>
      <c r="DV16" s="660"/>
      <c r="DW16" s="660"/>
      <c r="DX16" s="660"/>
      <c r="DY16" s="660"/>
      <c r="DZ16" s="660"/>
      <c r="EA16" s="660"/>
      <c r="EB16" s="660"/>
      <c r="EC16" s="695"/>
    </row>
    <row r="17" spans="2:133" ht="11.25" customHeight="1" x14ac:dyDescent="0.2">
      <c r="B17" s="656" t="s">
        <v>268</v>
      </c>
      <c r="C17" s="657"/>
      <c r="D17" s="657"/>
      <c r="E17" s="657"/>
      <c r="F17" s="657"/>
      <c r="G17" s="657"/>
      <c r="H17" s="657"/>
      <c r="I17" s="657"/>
      <c r="J17" s="657"/>
      <c r="K17" s="657"/>
      <c r="L17" s="657"/>
      <c r="M17" s="657"/>
      <c r="N17" s="657"/>
      <c r="O17" s="657"/>
      <c r="P17" s="657"/>
      <c r="Q17" s="658"/>
      <c r="R17" s="659">
        <v>13972</v>
      </c>
      <c r="S17" s="660"/>
      <c r="T17" s="660"/>
      <c r="U17" s="660"/>
      <c r="V17" s="660"/>
      <c r="W17" s="660"/>
      <c r="X17" s="660"/>
      <c r="Y17" s="661"/>
      <c r="Z17" s="685">
        <v>0.1</v>
      </c>
      <c r="AA17" s="685"/>
      <c r="AB17" s="685"/>
      <c r="AC17" s="685"/>
      <c r="AD17" s="686">
        <v>13972</v>
      </c>
      <c r="AE17" s="686"/>
      <c r="AF17" s="686"/>
      <c r="AG17" s="686"/>
      <c r="AH17" s="686"/>
      <c r="AI17" s="686"/>
      <c r="AJ17" s="686"/>
      <c r="AK17" s="686"/>
      <c r="AL17" s="662">
        <v>0.2</v>
      </c>
      <c r="AM17" s="663"/>
      <c r="AN17" s="663"/>
      <c r="AO17" s="687"/>
      <c r="AP17" s="656" t="s">
        <v>269</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3"/>
      <c r="CD17" s="656" t="s">
        <v>270</v>
      </c>
      <c r="CE17" s="657"/>
      <c r="CF17" s="657"/>
      <c r="CG17" s="657"/>
      <c r="CH17" s="657"/>
      <c r="CI17" s="657"/>
      <c r="CJ17" s="657"/>
      <c r="CK17" s="657"/>
      <c r="CL17" s="657"/>
      <c r="CM17" s="657"/>
      <c r="CN17" s="657"/>
      <c r="CO17" s="657"/>
      <c r="CP17" s="657"/>
      <c r="CQ17" s="658"/>
      <c r="CR17" s="659">
        <v>1503601</v>
      </c>
      <c r="CS17" s="660"/>
      <c r="CT17" s="660"/>
      <c r="CU17" s="660"/>
      <c r="CV17" s="660"/>
      <c r="CW17" s="660"/>
      <c r="CX17" s="660"/>
      <c r="CY17" s="661"/>
      <c r="CZ17" s="685">
        <v>13.9</v>
      </c>
      <c r="DA17" s="685"/>
      <c r="DB17" s="685"/>
      <c r="DC17" s="685"/>
      <c r="DD17" s="665" t="s">
        <v>128</v>
      </c>
      <c r="DE17" s="660"/>
      <c r="DF17" s="660"/>
      <c r="DG17" s="660"/>
      <c r="DH17" s="660"/>
      <c r="DI17" s="660"/>
      <c r="DJ17" s="660"/>
      <c r="DK17" s="660"/>
      <c r="DL17" s="660"/>
      <c r="DM17" s="660"/>
      <c r="DN17" s="660"/>
      <c r="DO17" s="660"/>
      <c r="DP17" s="661"/>
      <c r="DQ17" s="665">
        <v>1483734</v>
      </c>
      <c r="DR17" s="660"/>
      <c r="DS17" s="660"/>
      <c r="DT17" s="660"/>
      <c r="DU17" s="660"/>
      <c r="DV17" s="660"/>
      <c r="DW17" s="660"/>
      <c r="DX17" s="660"/>
      <c r="DY17" s="660"/>
      <c r="DZ17" s="660"/>
      <c r="EA17" s="660"/>
      <c r="EB17" s="660"/>
      <c r="EC17" s="695"/>
    </row>
    <row r="18" spans="2:133" ht="11.25" customHeight="1" x14ac:dyDescent="0.2">
      <c r="B18" s="656" t="s">
        <v>271</v>
      </c>
      <c r="C18" s="657"/>
      <c r="D18" s="657"/>
      <c r="E18" s="657"/>
      <c r="F18" s="657"/>
      <c r="G18" s="657"/>
      <c r="H18" s="657"/>
      <c r="I18" s="657"/>
      <c r="J18" s="657"/>
      <c r="K18" s="657"/>
      <c r="L18" s="657"/>
      <c r="M18" s="657"/>
      <c r="N18" s="657"/>
      <c r="O18" s="657"/>
      <c r="P18" s="657"/>
      <c r="Q18" s="658"/>
      <c r="R18" s="659">
        <v>37609</v>
      </c>
      <c r="S18" s="660"/>
      <c r="T18" s="660"/>
      <c r="U18" s="660"/>
      <c r="V18" s="660"/>
      <c r="W18" s="660"/>
      <c r="X18" s="660"/>
      <c r="Y18" s="661"/>
      <c r="Z18" s="685">
        <v>0.3</v>
      </c>
      <c r="AA18" s="685"/>
      <c r="AB18" s="685"/>
      <c r="AC18" s="685"/>
      <c r="AD18" s="686">
        <v>37609</v>
      </c>
      <c r="AE18" s="686"/>
      <c r="AF18" s="686"/>
      <c r="AG18" s="686"/>
      <c r="AH18" s="686"/>
      <c r="AI18" s="686"/>
      <c r="AJ18" s="686"/>
      <c r="AK18" s="686"/>
      <c r="AL18" s="662">
        <v>0.5</v>
      </c>
      <c r="AM18" s="663"/>
      <c r="AN18" s="663"/>
      <c r="AO18" s="687"/>
      <c r="AP18" s="656" t="s">
        <v>272</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3"/>
      <c r="CD18" s="656" t="s">
        <v>273</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5"/>
    </row>
    <row r="19" spans="2:133" ht="11.25" customHeight="1" x14ac:dyDescent="0.2">
      <c r="B19" s="656" t="s">
        <v>274</v>
      </c>
      <c r="C19" s="657"/>
      <c r="D19" s="657"/>
      <c r="E19" s="657"/>
      <c r="F19" s="657"/>
      <c r="G19" s="657"/>
      <c r="H19" s="657"/>
      <c r="I19" s="657"/>
      <c r="J19" s="657"/>
      <c r="K19" s="657"/>
      <c r="L19" s="657"/>
      <c r="M19" s="657"/>
      <c r="N19" s="657"/>
      <c r="O19" s="657"/>
      <c r="P19" s="657"/>
      <c r="Q19" s="658"/>
      <c r="R19" s="659">
        <v>11066</v>
      </c>
      <c r="S19" s="660"/>
      <c r="T19" s="660"/>
      <c r="U19" s="660"/>
      <c r="V19" s="660"/>
      <c r="W19" s="660"/>
      <c r="X19" s="660"/>
      <c r="Y19" s="661"/>
      <c r="Z19" s="685">
        <v>0.1</v>
      </c>
      <c r="AA19" s="685"/>
      <c r="AB19" s="685"/>
      <c r="AC19" s="685"/>
      <c r="AD19" s="686">
        <v>11066</v>
      </c>
      <c r="AE19" s="686"/>
      <c r="AF19" s="686"/>
      <c r="AG19" s="686"/>
      <c r="AH19" s="686"/>
      <c r="AI19" s="686"/>
      <c r="AJ19" s="686"/>
      <c r="AK19" s="686"/>
      <c r="AL19" s="662">
        <v>0.2</v>
      </c>
      <c r="AM19" s="663"/>
      <c r="AN19" s="663"/>
      <c r="AO19" s="687"/>
      <c r="AP19" s="656" t="s">
        <v>275</v>
      </c>
      <c r="AQ19" s="657"/>
      <c r="AR19" s="657"/>
      <c r="AS19" s="657"/>
      <c r="AT19" s="657"/>
      <c r="AU19" s="657"/>
      <c r="AV19" s="657"/>
      <c r="AW19" s="657"/>
      <c r="AX19" s="657"/>
      <c r="AY19" s="657"/>
      <c r="AZ19" s="657"/>
      <c r="BA19" s="657"/>
      <c r="BB19" s="657"/>
      <c r="BC19" s="657"/>
      <c r="BD19" s="657"/>
      <c r="BE19" s="657"/>
      <c r="BF19" s="658"/>
      <c r="BG19" s="659" t="s">
        <v>128</v>
      </c>
      <c r="BH19" s="660"/>
      <c r="BI19" s="660"/>
      <c r="BJ19" s="660"/>
      <c r="BK19" s="660"/>
      <c r="BL19" s="660"/>
      <c r="BM19" s="660"/>
      <c r="BN19" s="661"/>
      <c r="BO19" s="685" t="s">
        <v>128</v>
      </c>
      <c r="BP19" s="685"/>
      <c r="BQ19" s="685"/>
      <c r="BR19" s="685"/>
      <c r="BS19" s="686" t="s">
        <v>128</v>
      </c>
      <c r="BT19" s="686"/>
      <c r="BU19" s="686"/>
      <c r="BV19" s="686"/>
      <c r="BW19" s="686"/>
      <c r="BX19" s="686"/>
      <c r="BY19" s="686"/>
      <c r="BZ19" s="686"/>
      <c r="CA19" s="686"/>
      <c r="CB19" s="733"/>
      <c r="CD19" s="656" t="s">
        <v>276</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5"/>
    </row>
    <row r="20" spans="2:133" ht="11.25" customHeight="1" x14ac:dyDescent="0.2">
      <c r="B20" s="656" t="s">
        <v>277</v>
      </c>
      <c r="C20" s="657"/>
      <c r="D20" s="657"/>
      <c r="E20" s="657"/>
      <c r="F20" s="657"/>
      <c r="G20" s="657"/>
      <c r="H20" s="657"/>
      <c r="I20" s="657"/>
      <c r="J20" s="657"/>
      <c r="K20" s="657"/>
      <c r="L20" s="657"/>
      <c r="M20" s="657"/>
      <c r="N20" s="657"/>
      <c r="O20" s="657"/>
      <c r="P20" s="657"/>
      <c r="Q20" s="658"/>
      <c r="R20" s="659">
        <v>3427</v>
      </c>
      <c r="S20" s="660"/>
      <c r="T20" s="660"/>
      <c r="U20" s="660"/>
      <c r="V20" s="660"/>
      <c r="W20" s="660"/>
      <c r="X20" s="660"/>
      <c r="Y20" s="661"/>
      <c r="Z20" s="685">
        <v>0</v>
      </c>
      <c r="AA20" s="685"/>
      <c r="AB20" s="685"/>
      <c r="AC20" s="685"/>
      <c r="AD20" s="686">
        <v>3427</v>
      </c>
      <c r="AE20" s="686"/>
      <c r="AF20" s="686"/>
      <c r="AG20" s="686"/>
      <c r="AH20" s="686"/>
      <c r="AI20" s="686"/>
      <c r="AJ20" s="686"/>
      <c r="AK20" s="686"/>
      <c r="AL20" s="662">
        <v>0.1</v>
      </c>
      <c r="AM20" s="663"/>
      <c r="AN20" s="663"/>
      <c r="AO20" s="687"/>
      <c r="AP20" s="656" t="s">
        <v>278</v>
      </c>
      <c r="AQ20" s="657"/>
      <c r="AR20" s="657"/>
      <c r="AS20" s="657"/>
      <c r="AT20" s="657"/>
      <c r="AU20" s="657"/>
      <c r="AV20" s="657"/>
      <c r="AW20" s="657"/>
      <c r="AX20" s="657"/>
      <c r="AY20" s="657"/>
      <c r="AZ20" s="657"/>
      <c r="BA20" s="657"/>
      <c r="BB20" s="657"/>
      <c r="BC20" s="657"/>
      <c r="BD20" s="657"/>
      <c r="BE20" s="657"/>
      <c r="BF20" s="658"/>
      <c r="BG20" s="659" t="s">
        <v>128</v>
      </c>
      <c r="BH20" s="660"/>
      <c r="BI20" s="660"/>
      <c r="BJ20" s="660"/>
      <c r="BK20" s="660"/>
      <c r="BL20" s="660"/>
      <c r="BM20" s="660"/>
      <c r="BN20" s="661"/>
      <c r="BO20" s="685" t="s">
        <v>128</v>
      </c>
      <c r="BP20" s="685"/>
      <c r="BQ20" s="685"/>
      <c r="BR20" s="685"/>
      <c r="BS20" s="686" t="s">
        <v>128</v>
      </c>
      <c r="BT20" s="686"/>
      <c r="BU20" s="686"/>
      <c r="BV20" s="686"/>
      <c r="BW20" s="686"/>
      <c r="BX20" s="686"/>
      <c r="BY20" s="686"/>
      <c r="BZ20" s="686"/>
      <c r="CA20" s="686"/>
      <c r="CB20" s="733"/>
      <c r="CD20" s="656" t="s">
        <v>279</v>
      </c>
      <c r="CE20" s="657"/>
      <c r="CF20" s="657"/>
      <c r="CG20" s="657"/>
      <c r="CH20" s="657"/>
      <c r="CI20" s="657"/>
      <c r="CJ20" s="657"/>
      <c r="CK20" s="657"/>
      <c r="CL20" s="657"/>
      <c r="CM20" s="657"/>
      <c r="CN20" s="657"/>
      <c r="CO20" s="657"/>
      <c r="CP20" s="657"/>
      <c r="CQ20" s="658"/>
      <c r="CR20" s="659">
        <v>10853884</v>
      </c>
      <c r="CS20" s="660"/>
      <c r="CT20" s="660"/>
      <c r="CU20" s="660"/>
      <c r="CV20" s="660"/>
      <c r="CW20" s="660"/>
      <c r="CX20" s="660"/>
      <c r="CY20" s="661"/>
      <c r="CZ20" s="685">
        <v>100</v>
      </c>
      <c r="DA20" s="685"/>
      <c r="DB20" s="685"/>
      <c r="DC20" s="685"/>
      <c r="DD20" s="665">
        <v>1005040</v>
      </c>
      <c r="DE20" s="660"/>
      <c r="DF20" s="660"/>
      <c r="DG20" s="660"/>
      <c r="DH20" s="660"/>
      <c r="DI20" s="660"/>
      <c r="DJ20" s="660"/>
      <c r="DK20" s="660"/>
      <c r="DL20" s="660"/>
      <c r="DM20" s="660"/>
      <c r="DN20" s="660"/>
      <c r="DO20" s="660"/>
      <c r="DP20" s="661"/>
      <c r="DQ20" s="665">
        <v>7515439</v>
      </c>
      <c r="DR20" s="660"/>
      <c r="DS20" s="660"/>
      <c r="DT20" s="660"/>
      <c r="DU20" s="660"/>
      <c r="DV20" s="660"/>
      <c r="DW20" s="660"/>
      <c r="DX20" s="660"/>
      <c r="DY20" s="660"/>
      <c r="DZ20" s="660"/>
      <c r="EA20" s="660"/>
      <c r="EB20" s="660"/>
      <c r="EC20" s="695"/>
    </row>
    <row r="21" spans="2:133" ht="11.25" customHeight="1" x14ac:dyDescent="0.2">
      <c r="B21" s="656" t="s">
        <v>280</v>
      </c>
      <c r="C21" s="657"/>
      <c r="D21" s="657"/>
      <c r="E21" s="657"/>
      <c r="F21" s="657"/>
      <c r="G21" s="657"/>
      <c r="H21" s="657"/>
      <c r="I21" s="657"/>
      <c r="J21" s="657"/>
      <c r="K21" s="657"/>
      <c r="L21" s="657"/>
      <c r="M21" s="657"/>
      <c r="N21" s="657"/>
      <c r="O21" s="657"/>
      <c r="P21" s="657"/>
      <c r="Q21" s="658"/>
      <c r="R21" s="659">
        <v>955</v>
      </c>
      <c r="S21" s="660"/>
      <c r="T21" s="660"/>
      <c r="U21" s="660"/>
      <c r="V21" s="660"/>
      <c r="W21" s="660"/>
      <c r="X21" s="660"/>
      <c r="Y21" s="661"/>
      <c r="Z21" s="685">
        <v>0</v>
      </c>
      <c r="AA21" s="685"/>
      <c r="AB21" s="685"/>
      <c r="AC21" s="685"/>
      <c r="AD21" s="686">
        <v>955</v>
      </c>
      <c r="AE21" s="686"/>
      <c r="AF21" s="686"/>
      <c r="AG21" s="686"/>
      <c r="AH21" s="686"/>
      <c r="AI21" s="686"/>
      <c r="AJ21" s="686"/>
      <c r="AK21" s="686"/>
      <c r="AL21" s="662">
        <v>0</v>
      </c>
      <c r="AM21" s="663"/>
      <c r="AN21" s="663"/>
      <c r="AO21" s="687"/>
      <c r="AP21" s="656" t="s">
        <v>281</v>
      </c>
      <c r="AQ21" s="731"/>
      <c r="AR21" s="731"/>
      <c r="AS21" s="731"/>
      <c r="AT21" s="731"/>
      <c r="AU21" s="731"/>
      <c r="AV21" s="731"/>
      <c r="AW21" s="731"/>
      <c r="AX21" s="731"/>
      <c r="AY21" s="731"/>
      <c r="AZ21" s="731"/>
      <c r="BA21" s="731"/>
      <c r="BB21" s="731"/>
      <c r="BC21" s="731"/>
      <c r="BD21" s="731"/>
      <c r="BE21" s="731"/>
      <c r="BF21" s="732"/>
      <c r="BG21" s="659" t="s">
        <v>128</v>
      </c>
      <c r="BH21" s="660"/>
      <c r="BI21" s="660"/>
      <c r="BJ21" s="660"/>
      <c r="BK21" s="660"/>
      <c r="BL21" s="660"/>
      <c r="BM21" s="660"/>
      <c r="BN21" s="661"/>
      <c r="BO21" s="685" t="s">
        <v>128</v>
      </c>
      <c r="BP21" s="685"/>
      <c r="BQ21" s="685"/>
      <c r="BR21" s="685"/>
      <c r="BS21" s="686" t="s">
        <v>128</v>
      </c>
      <c r="BT21" s="686"/>
      <c r="BU21" s="686"/>
      <c r="BV21" s="686"/>
      <c r="BW21" s="686"/>
      <c r="BX21" s="686"/>
      <c r="BY21" s="686"/>
      <c r="BZ21" s="686"/>
      <c r="CA21" s="686"/>
      <c r="CB21" s="733"/>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2">
      <c r="B22" s="716" t="s">
        <v>282</v>
      </c>
      <c r="C22" s="717"/>
      <c r="D22" s="717"/>
      <c r="E22" s="717"/>
      <c r="F22" s="717"/>
      <c r="G22" s="717"/>
      <c r="H22" s="717"/>
      <c r="I22" s="717"/>
      <c r="J22" s="717"/>
      <c r="K22" s="717"/>
      <c r="L22" s="717"/>
      <c r="M22" s="717"/>
      <c r="N22" s="717"/>
      <c r="O22" s="717"/>
      <c r="P22" s="717"/>
      <c r="Q22" s="718"/>
      <c r="R22" s="659">
        <v>22161</v>
      </c>
      <c r="S22" s="660"/>
      <c r="T22" s="660"/>
      <c r="U22" s="660"/>
      <c r="V22" s="660"/>
      <c r="W22" s="660"/>
      <c r="X22" s="660"/>
      <c r="Y22" s="661"/>
      <c r="Z22" s="685">
        <v>0.2</v>
      </c>
      <c r="AA22" s="685"/>
      <c r="AB22" s="685"/>
      <c r="AC22" s="685"/>
      <c r="AD22" s="686">
        <v>22161</v>
      </c>
      <c r="AE22" s="686"/>
      <c r="AF22" s="686"/>
      <c r="AG22" s="686"/>
      <c r="AH22" s="686"/>
      <c r="AI22" s="686"/>
      <c r="AJ22" s="686"/>
      <c r="AK22" s="686"/>
      <c r="AL22" s="662">
        <v>0.30000001192092896</v>
      </c>
      <c r="AM22" s="663"/>
      <c r="AN22" s="663"/>
      <c r="AO22" s="687"/>
      <c r="AP22" s="656" t="s">
        <v>283</v>
      </c>
      <c r="AQ22" s="731"/>
      <c r="AR22" s="731"/>
      <c r="AS22" s="731"/>
      <c r="AT22" s="731"/>
      <c r="AU22" s="731"/>
      <c r="AV22" s="731"/>
      <c r="AW22" s="731"/>
      <c r="AX22" s="731"/>
      <c r="AY22" s="731"/>
      <c r="AZ22" s="731"/>
      <c r="BA22" s="731"/>
      <c r="BB22" s="731"/>
      <c r="BC22" s="731"/>
      <c r="BD22" s="731"/>
      <c r="BE22" s="731"/>
      <c r="BF22" s="732"/>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3"/>
      <c r="CD22" s="712" t="s">
        <v>284</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2">
      <c r="B23" s="656" t="s">
        <v>285</v>
      </c>
      <c r="C23" s="657"/>
      <c r="D23" s="657"/>
      <c r="E23" s="657"/>
      <c r="F23" s="657"/>
      <c r="G23" s="657"/>
      <c r="H23" s="657"/>
      <c r="I23" s="657"/>
      <c r="J23" s="657"/>
      <c r="K23" s="657"/>
      <c r="L23" s="657"/>
      <c r="M23" s="657"/>
      <c r="N23" s="657"/>
      <c r="O23" s="657"/>
      <c r="P23" s="657"/>
      <c r="Q23" s="658"/>
      <c r="R23" s="659">
        <v>4910512</v>
      </c>
      <c r="S23" s="660"/>
      <c r="T23" s="660"/>
      <c r="U23" s="660"/>
      <c r="V23" s="660"/>
      <c r="W23" s="660"/>
      <c r="X23" s="660"/>
      <c r="Y23" s="661"/>
      <c r="Z23" s="685">
        <v>42.7</v>
      </c>
      <c r="AA23" s="685"/>
      <c r="AB23" s="685"/>
      <c r="AC23" s="685"/>
      <c r="AD23" s="686">
        <v>4393984</v>
      </c>
      <c r="AE23" s="686"/>
      <c r="AF23" s="686"/>
      <c r="AG23" s="686"/>
      <c r="AH23" s="686"/>
      <c r="AI23" s="686"/>
      <c r="AJ23" s="686"/>
      <c r="AK23" s="686"/>
      <c r="AL23" s="662">
        <v>64.099999999999994</v>
      </c>
      <c r="AM23" s="663"/>
      <c r="AN23" s="663"/>
      <c r="AO23" s="687"/>
      <c r="AP23" s="656" t="s">
        <v>286</v>
      </c>
      <c r="AQ23" s="731"/>
      <c r="AR23" s="731"/>
      <c r="AS23" s="731"/>
      <c r="AT23" s="731"/>
      <c r="AU23" s="731"/>
      <c r="AV23" s="731"/>
      <c r="AW23" s="731"/>
      <c r="AX23" s="731"/>
      <c r="AY23" s="731"/>
      <c r="AZ23" s="731"/>
      <c r="BA23" s="731"/>
      <c r="BB23" s="731"/>
      <c r="BC23" s="731"/>
      <c r="BD23" s="731"/>
      <c r="BE23" s="731"/>
      <c r="BF23" s="732"/>
      <c r="BG23" s="659" t="s">
        <v>128</v>
      </c>
      <c r="BH23" s="660"/>
      <c r="BI23" s="660"/>
      <c r="BJ23" s="660"/>
      <c r="BK23" s="660"/>
      <c r="BL23" s="660"/>
      <c r="BM23" s="660"/>
      <c r="BN23" s="661"/>
      <c r="BO23" s="685" t="s">
        <v>128</v>
      </c>
      <c r="BP23" s="685"/>
      <c r="BQ23" s="685"/>
      <c r="BR23" s="685"/>
      <c r="BS23" s="686" t="s">
        <v>128</v>
      </c>
      <c r="BT23" s="686"/>
      <c r="BU23" s="686"/>
      <c r="BV23" s="686"/>
      <c r="BW23" s="686"/>
      <c r="BX23" s="686"/>
      <c r="BY23" s="686"/>
      <c r="BZ23" s="686"/>
      <c r="CA23" s="686"/>
      <c r="CB23" s="733"/>
      <c r="CD23" s="712" t="s">
        <v>226</v>
      </c>
      <c r="CE23" s="713"/>
      <c r="CF23" s="713"/>
      <c r="CG23" s="713"/>
      <c r="CH23" s="713"/>
      <c r="CI23" s="713"/>
      <c r="CJ23" s="713"/>
      <c r="CK23" s="713"/>
      <c r="CL23" s="713"/>
      <c r="CM23" s="713"/>
      <c r="CN23" s="713"/>
      <c r="CO23" s="713"/>
      <c r="CP23" s="713"/>
      <c r="CQ23" s="714"/>
      <c r="CR23" s="712" t="s">
        <v>287</v>
      </c>
      <c r="CS23" s="713"/>
      <c r="CT23" s="713"/>
      <c r="CU23" s="713"/>
      <c r="CV23" s="713"/>
      <c r="CW23" s="713"/>
      <c r="CX23" s="713"/>
      <c r="CY23" s="714"/>
      <c r="CZ23" s="712" t="s">
        <v>288</v>
      </c>
      <c r="DA23" s="713"/>
      <c r="DB23" s="713"/>
      <c r="DC23" s="714"/>
      <c r="DD23" s="712" t="s">
        <v>289</v>
      </c>
      <c r="DE23" s="713"/>
      <c r="DF23" s="713"/>
      <c r="DG23" s="713"/>
      <c r="DH23" s="713"/>
      <c r="DI23" s="713"/>
      <c r="DJ23" s="713"/>
      <c r="DK23" s="714"/>
      <c r="DL23" s="744" t="s">
        <v>290</v>
      </c>
      <c r="DM23" s="745"/>
      <c r="DN23" s="745"/>
      <c r="DO23" s="745"/>
      <c r="DP23" s="745"/>
      <c r="DQ23" s="745"/>
      <c r="DR23" s="745"/>
      <c r="DS23" s="745"/>
      <c r="DT23" s="745"/>
      <c r="DU23" s="745"/>
      <c r="DV23" s="746"/>
      <c r="DW23" s="712" t="s">
        <v>291</v>
      </c>
      <c r="DX23" s="713"/>
      <c r="DY23" s="713"/>
      <c r="DZ23" s="713"/>
      <c r="EA23" s="713"/>
      <c r="EB23" s="713"/>
      <c r="EC23" s="714"/>
    </row>
    <row r="24" spans="2:133" ht="11.25" customHeight="1" x14ac:dyDescent="0.2">
      <c r="B24" s="656" t="s">
        <v>292</v>
      </c>
      <c r="C24" s="657"/>
      <c r="D24" s="657"/>
      <c r="E24" s="657"/>
      <c r="F24" s="657"/>
      <c r="G24" s="657"/>
      <c r="H24" s="657"/>
      <c r="I24" s="657"/>
      <c r="J24" s="657"/>
      <c r="K24" s="657"/>
      <c r="L24" s="657"/>
      <c r="M24" s="657"/>
      <c r="N24" s="657"/>
      <c r="O24" s="657"/>
      <c r="P24" s="657"/>
      <c r="Q24" s="658"/>
      <c r="R24" s="659">
        <v>4393984</v>
      </c>
      <c r="S24" s="660"/>
      <c r="T24" s="660"/>
      <c r="U24" s="660"/>
      <c r="V24" s="660"/>
      <c r="W24" s="660"/>
      <c r="X24" s="660"/>
      <c r="Y24" s="661"/>
      <c r="Z24" s="685">
        <v>38.299999999999997</v>
      </c>
      <c r="AA24" s="685"/>
      <c r="AB24" s="685"/>
      <c r="AC24" s="685"/>
      <c r="AD24" s="686">
        <v>4393984</v>
      </c>
      <c r="AE24" s="686"/>
      <c r="AF24" s="686"/>
      <c r="AG24" s="686"/>
      <c r="AH24" s="686"/>
      <c r="AI24" s="686"/>
      <c r="AJ24" s="686"/>
      <c r="AK24" s="686"/>
      <c r="AL24" s="662">
        <v>64.099999999999994</v>
      </c>
      <c r="AM24" s="663"/>
      <c r="AN24" s="663"/>
      <c r="AO24" s="687"/>
      <c r="AP24" s="656" t="s">
        <v>293</v>
      </c>
      <c r="AQ24" s="731"/>
      <c r="AR24" s="731"/>
      <c r="AS24" s="731"/>
      <c r="AT24" s="731"/>
      <c r="AU24" s="731"/>
      <c r="AV24" s="731"/>
      <c r="AW24" s="731"/>
      <c r="AX24" s="731"/>
      <c r="AY24" s="731"/>
      <c r="AZ24" s="731"/>
      <c r="BA24" s="731"/>
      <c r="BB24" s="731"/>
      <c r="BC24" s="731"/>
      <c r="BD24" s="731"/>
      <c r="BE24" s="731"/>
      <c r="BF24" s="732"/>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3"/>
      <c r="CD24" s="709" t="s">
        <v>294</v>
      </c>
      <c r="CE24" s="710"/>
      <c r="CF24" s="710"/>
      <c r="CG24" s="710"/>
      <c r="CH24" s="710"/>
      <c r="CI24" s="710"/>
      <c r="CJ24" s="710"/>
      <c r="CK24" s="710"/>
      <c r="CL24" s="710"/>
      <c r="CM24" s="710"/>
      <c r="CN24" s="710"/>
      <c r="CO24" s="710"/>
      <c r="CP24" s="710"/>
      <c r="CQ24" s="711"/>
      <c r="CR24" s="706">
        <v>4585636</v>
      </c>
      <c r="CS24" s="707"/>
      <c r="CT24" s="707"/>
      <c r="CU24" s="707"/>
      <c r="CV24" s="707"/>
      <c r="CW24" s="707"/>
      <c r="CX24" s="707"/>
      <c r="CY24" s="735"/>
      <c r="CZ24" s="736">
        <v>42.2</v>
      </c>
      <c r="DA24" s="721"/>
      <c r="DB24" s="721"/>
      <c r="DC24" s="738"/>
      <c r="DD24" s="734">
        <v>3385708</v>
      </c>
      <c r="DE24" s="707"/>
      <c r="DF24" s="707"/>
      <c r="DG24" s="707"/>
      <c r="DH24" s="707"/>
      <c r="DI24" s="707"/>
      <c r="DJ24" s="707"/>
      <c r="DK24" s="735"/>
      <c r="DL24" s="734">
        <v>3293606</v>
      </c>
      <c r="DM24" s="707"/>
      <c r="DN24" s="707"/>
      <c r="DO24" s="707"/>
      <c r="DP24" s="707"/>
      <c r="DQ24" s="707"/>
      <c r="DR24" s="707"/>
      <c r="DS24" s="707"/>
      <c r="DT24" s="707"/>
      <c r="DU24" s="707"/>
      <c r="DV24" s="735"/>
      <c r="DW24" s="736">
        <v>46.3</v>
      </c>
      <c r="DX24" s="721"/>
      <c r="DY24" s="721"/>
      <c r="DZ24" s="721"/>
      <c r="EA24" s="721"/>
      <c r="EB24" s="721"/>
      <c r="EC24" s="737"/>
    </row>
    <row r="25" spans="2:133" ht="11.25" customHeight="1" x14ac:dyDescent="0.2">
      <c r="B25" s="656" t="s">
        <v>295</v>
      </c>
      <c r="C25" s="657"/>
      <c r="D25" s="657"/>
      <c r="E25" s="657"/>
      <c r="F25" s="657"/>
      <c r="G25" s="657"/>
      <c r="H25" s="657"/>
      <c r="I25" s="657"/>
      <c r="J25" s="657"/>
      <c r="K25" s="657"/>
      <c r="L25" s="657"/>
      <c r="M25" s="657"/>
      <c r="N25" s="657"/>
      <c r="O25" s="657"/>
      <c r="P25" s="657"/>
      <c r="Q25" s="658"/>
      <c r="R25" s="659">
        <v>516528</v>
      </c>
      <c r="S25" s="660"/>
      <c r="T25" s="660"/>
      <c r="U25" s="660"/>
      <c r="V25" s="660"/>
      <c r="W25" s="660"/>
      <c r="X25" s="660"/>
      <c r="Y25" s="661"/>
      <c r="Z25" s="685">
        <v>4.5</v>
      </c>
      <c r="AA25" s="685"/>
      <c r="AB25" s="685"/>
      <c r="AC25" s="685"/>
      <c r="AD25" s="686" t="s">
        <v>128</v>
      </c>
      <c r="AE25" s="686"/>
      <c r="AF25" s="686"/>
      <c r="AG25" s="686"/>
      <c r="AH25" s="686"/>
      <c r="AI25" s="686"/>
      <c r="AJ25" s="686"/>
      <c r="AK25" s="686"/>
      <c r="AL25" s="662" t="s">
        <v>128</v>
      </c>
      <c r="AM25" s="663"/>
      <c r="AN25" s="663"/>
      <c r="AO25" s="687"/>
      <c r="AP25" s="656" t="s">
        <v>296</v>
      </c>
      <c r="AQ25" s="731"/>
      <c r="AR25" s="731"/>
      <c r="AS25" s="731"/>
      <c r="AT25" s="731"/>
      <c r="AU25" s="731"/>
      <c r="AV25" s="731"/>
      <c r="AW25" s="731"/>
      <c r="AX25" s="731"/>
      <c r="AY25" s="731"/>
      <c r="AZ25" s="731"/>
      <c r="BA25" s="731"/>
      <c r="BB25" s="731"/>
      <c r="BC25" s="731"/>
      <c r="BD25" s="731"/>
      <c r="BE25" s="731"/>
      <c r="BF25" s="732"/>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3"/>
      <c r="CD25" s="656" t="s">
        <v>297</v>
      </c>
      <c r="CE25" s="657"/>
      <c r="CF25" s="657"/>
      <c r="CG25" s="657"/>
      <c r="CH25" s="657"/>
      <c r="CI25" s="657"/>
      <c r="CJ25" s="657"/>
      <c r="CK25" s="657"/>
      <c r="CL25" s="657"/>
      <c r="CM25" s="657"/>
      <c r="CN25" s="657"/>
      <c r="CO25" s="657"/>
      <c r="CP25" s="657"/>
      <c r="CQ25" s="658"/>
      <c r="CR25" s="659">
        <v>1618314</v>
      </c>
      <c r="CS25" s="669"/>
      <c r="CT25" s="669"/>
      <c r="CU25" s="669"/>
      <c r="CV25" s="669"/>
      <c r="CW25" s="669"/>
      <c r="CX25" s="669"/>
      <c r="CY25" s="670"/>
      <c r="CZ25" s="662">
        <v>14.9</v>
      </c>
      <c r="DA25" s="671"/>
      <c r="DB25" s="671"/>
      <c r="DC25" s="672"/>
      <c r="DD25" s="665">
        <v>1474308</v>
      </c>
      <c r="DE25" s="669"/>
      <c r="DF25" s="669"/>
      <c r="DG25" s="669"/>
      <c r="DH25" s="669"/>
      <c r="DI25" s="669"/>
      <c r="DJ25" s="669"/>
      <c r="DK25" s="670"/>
      <c r="DL25" s="665">
        <v>1466889</v>
      </c>
      <c r="DM25" s="669"/>
      <c r="DN25" s="669"/>
      <c r="DO25" s="669"/>
      <c r="DP25" s="669"/>
      <c r="DQ25" s="669"/>
      <c r="DR25" s="669"/>
      <c r="DS25" s="669"/>
      <c r="DT25" s="669"/>
      <c r="DU25" s="669"/>
      <c r="DV25" s="670"/>
      <c r="DW25" s="662">
        <v>20.6</v>
      </c>
      <c r="DX25" s="671"/>
      <c r="DY25" s="671"/>
      <c r="DZ25" s="671"/>
      <c r="EA25" s="671"/>
      <c r="EB25" s="671"/>
      <c r="EC25" s="690"/>
    </row>
    <row r="26" spans="2:133" ht="11.25" customHeight="1" x14ac:dyDescent="0.2">
      <c r="B26" s="656" t="s">
        <v>298</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299</v>
      </c>
      <c r="AQ26" s="731"/>
      <c r="AR26" s="731"/>
      <c r="AS26" s="731"/>
      <c r="AT26" s="731"/>
      <c r="AU26" s="731"/>
      <c r="AV26" s="731"/>
      <c r="AW26" s="731"/>
      <c r="AX26" s="731"/>
      <c r="AY26" s="731"/>
      <c r="AZ26" s="731"/>
      <c r="BA26" s="731"/>
      <c r="BB26" s="731"/>
      <c r="BC26" s="731"/>
      <c r="BD26" s="731"/>
      <c r="BE26" s="731"/>
      <c r="BF26" s="732"/>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3"/>
      <c r="CD26" s="656" t="s">
        <v>300</v>
      </c>
      <c r="CE26" s="657"/>
      <c r="CF26" s="657"/>
      <c r="CG26" s="657"/>
      <c r="CH26" s="657"/>
      <c r="CI26" s="657"/>
      <c r="CJ26" s="657"/>
      <c r="CK26" s="657"/>
      <c r="CL26" s="657"/>
      <c r="CM26" s="657"/>
      <c r="CN26" s="657"/>
      <c r="CO26" s="657"/>
      <c r="CP26" s="657"/>
      <c r="CQ26" s="658"/>
      <c r="CR26" s="659">
        <v>1069405</v>
      </c>
      <c r="CS26" s="660"/>
      <c r="CT26" s="660"/>
      <c r="CU26" s="660"/>
      <c r="CV26" s="660"/>
      <c r="CW26" s="660"/>
      <c r="CX26" s="660"/>
      <c r="CY26" s="661"/>
      <c r="CZ26" s="662">
        <v>9.9</v>
      </c>
      <c r="DA26" s="671"/>
      <c r="DB26" s="671"/>
      <c r="DC26" s="672"/>
      <c r="DD26" s="665">
        <v>936817</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0"/>
    </row>
    <row r="27" spans="2:133" ht="11.25" customHeight="1" x14ac:dyDescent="0.2">
      <c r="B27" s="656" t="s">
        <v>301</v>
      </c>
      <c r="C27" s="657"/>
      <c r="D27" s="657"/>
      <c r="E27" s="657"/>
      <c r="F27" s="657"/>
      <c r="G27" s="657"/>
      <c r="H27" s="657"/>
      <c r="I27" s="657"/>
      <c r="J27" s="657"/>
      <c r="K27" s="657"/>
      <c r="L27" s="657"/>
      <c r="M27" s="657"/>
      <c r="N27" s="657"/>
      <c r="O27" s="657"/>
      <c r="P27" s="657"/>
      <c r="Q27" s="658"/>
      <c r="R27" s="659">
        <v>7254165</v>
      </c>
      <c r="S27" s="660"/>
      <c r="T27" s="660"/>
      <c r="U27" s="660"/>
      <c r="V27" s="660"/>
      <c r="W27" s="660"/>
      <c r="X27" s="660"/>
      <c r="Y27" s="661"/>
      <c r="Z27" s="685">
        <v>63.2</v>
      </c>
      <c r="AA27" s="685"/>
      <c r="AB27" s="685"/>
      <c r="AC27" s="685"/>
      <c r="AD27" s="686">
        <v>6737637</v>
      </c>
      <c r="AE27" s="686"/>
      <c r="AF27" s="686"/>
      <c r="AG27" s="686"/>
      <c r="AH27" s="686"/>
      <c r="AI27" s="686"/>
      <c r="AJ27" s="686"/>
      <c r="AK27" s="686"/>
      <c r="AL27" s="662">
        <v>98.300003051757813</v>
      </c>
      <c r="AM27" s="663"/>
      <c r="AN27" s="663"/>
      <c r="AO27" s="687"/>
      <c r="AP27" s="656" t="s">
        <v>302</v>
      </c>
      <c r="AQ27" s="657"/>
      <c r="AR27" s="657"/>
      <c r="AS27" s="657"/>
      <c r="AT27" s="657"/>
      <c r="AU27" s="657"/>
      <c r="AV27" s="657"/>
      <c r="AW27" s="657"/>
      <c r="AX27" s="657"/>
      <c r="AY27" s="657"/>
      <c r="AZ27" s="657"/>
      <c r="BA27" s="657"/>
      <c r="BB27" s="657"/>
      <c r="BC27" s="657"/>
      <c r="BD27" s="657"/>
      <c r="BE27" s="657"/>
      <c r="BF27" s="658"/>
      <c r="BG27" s="659">
        <v>1754487</v>
      </c>
      <c r="BH27" s="660"/>
      <c r="BI27" s="660"/>
      <c r="BJ27" s="660"/>
      <c r="BK27" s="660"/>
      <c r="BL27" s="660"/>
      <c r="BM27" s="660"/>
      <c r="BN27" s="661"/>
      <c r="BO27" s="685">
        <v>100</v>
      </c>
      <c r="BP27" s="685"/>
      <c r="BQ27" s="685"/>
      <c r="BR27" s="685"/>
      <c r="BS27" s="686">
        <v>20580</v>
      </c>
      <c r="BT27" s="686"/>
      <c r="BU27" s="686"/>
      <c r="BV27" s="686"/>
      <c r="BW27" s="686"/>
      <c r="BX27" s="686"/>
      <c r="BY27" s="686"/>
      <c r="BZ27" s="686"/>
      <c r="CA27" s="686"/>
      <c r="CB27" s="733"/>
      <c r="CD27" s="656" t="s">
        <v>303</v>
      </c>
      <c r="CE27" s="657"/>
      <c r="CF27" s="657"/>
      <c r="CG27" s="657"/>
      <c r="CH27" s="657"/>
      <c r="CI27" s="657"/>
      <c r="CJ27" s="657"/>
      <c r="CK27" s="657"/>
      <c r="CL27" s="657"/>
      <c r="CM27" s="657"/>
      <c r="CN27" s="657"/>
      <c r="CO27" s="657"/>
      <c r="CP27" s="657"/>
      <c r="CQ27" s="658"/>
      <c r="CR27" s="659">
        <v>1463721</v>
      </c>
      <c r="CS27" s="669"/>
      <c r="CT27" s="669"/>
      <c r="CU27" s="669"/>
      <c r="CV27" s="669"/>
      <c r="CW27" s="669"/>
      <c r="CX27" s="669"/>
      <c r="CY27" s="670"/>
      <c r="CZ27" s="662">
        <v>13.5</v>
      </c>
      <c r="DA27" s="671"/>
      <c r="DB27" s="671"/>
      <c r="DC27" s="672"/>
      <c r="DD27" s="665">
        <v>427666</v>
      </c>
      <c r="DE27" s="669"/>
      <c r="DF27" s="669"/>
      <c r="DG27" s="669"/>
      <c r="DH27" s="669"/>
      <c r="DI27" s="669"/>
      <c r="DJ27" s="669"/>
      <c r="DK27" s="670"/>
      <c r="DL27" s="665">
        <v>417983</v>
      </c>
      <c r="DM27" s="669"/>
      <c r="DN27" s="669"/>
      <c r="DO27" s="669"/>
      <c r="DP27" s="669"/>
      <c r="DQ27" s="669"/>
      <c r="DR27" s="669"/>
      <c r="DS27" s="669"/>
      <c r="DT27" s="669"/>
      <c r="DU27" s="669"/>
      <c r="DV27" s="670"/>
      <c r="DW27" s="662">
        <v>5.9</v>
      </c>
      <c r="DX27" s="671"/>
      <c r="DY27" s="671"/>
      <c r="DZ27" s="671"/>
      <c r="EA27" s="671"/>
      <c r="EB27" s="671"/>
      <c r="EC27" s="690"/>
    </row>
    <row r="28" spans="2:133" ht="11.25" customHeight="1" x14ac:dyDescent="0.2">
      <c r="B28" s="656" t="s">
        <v>304</v>
      </c>
      <c r="C28" s="657"/>
      <c r="D28" s="657"/>
      <c r="E28" s="657"/>
      <c r="F28" s="657"/>
      <c r="G28" s="657"/>
      <c r="H28" s="657"/>
      <c r="I28" s="657"/>
      <c r="J28" s="657"/>
      <c r="K28" s="657"/>
      <c r="L28" s="657"/>
      <c r="M28" s="657"/>
      <c r="N28" s="657"/>
      <c r="O28" s="657"/>
      <c r="P28" s="657"/>
      <c r="Q28" s="658"/>
      <c r="R28" s="659">
        <v>1903</v>
      </c>
      <c r="S28" s="660"/>
      <c r="T28" s="660"/>
      <c r="U28" s="660"/>
      <c r="V28" s="660"/>
      <c r="W28" s="660"/>
      <c r="X28" s="660"/>
      <c r="Y28" s="661"/>
      <c r="Z28" s="685">
        <v>0</v>
      </c>
      <c r="AA28" s="685"/>
      <c r="AB28" s="685"/>
      <c r="AC28" s="685"/>
      <c r="AD28" s="686">
        <v>1903</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305</v>
      </c>
      <c r="CE28" s="657"/>
      <c r="CF28" s="657"/>
      <c r="CG28" s="657"/>
      <c r="CH28" s="657"/>
      <c r="CI28" s="657"/>
      <c r="CJ28" s="657"/>
      <c r="CK28" s="657"/>
      <c r="CL28" s="657"/>
      <c r="CM28" s="657"/>
      <c r="CN28" s="657"/>
      <c r="CO28" s="657"/>
      <c r="CP28" s="657"/>
      <c r="CQ28" s="658"/>
      <c r="CR28" s="659">
        <v>1503601</v>
      </c>
      <c r="CS28" s="660"/>
      <c r="CT28" s="660"/>
      <c r="CU28" s="660"/>
      <c r="CV28" s="660"/>
      <c r="CW28" s="660"/>
      <c r="CX28" s="660"/>
      <c r="CY28" s="661"/>
      <c r="CZ28" s="662">
        <v>13.9</v>
      </c>
      <c r="DA28" s="671"/>
      <c r="DB28" s="671"/>
      <c r="DC28" s="672"/>
      <c r="DD28" s="665">
        <v>1483734</v>
      </c>
      <c r="DE28" s="660"/>
      <c r="DF28" s="660"/>
      <c r="DG28" s="660"/>
      <c r="DH28" s="660"/>
      <c r="DI28" s="660"/>
      <c r="DJ28" s="660"/>
      <c r="DK28" s="661"/>
      <c r="DL28" s="665">
        <v>1408734</v>
      </c>
      <c r="DM28" s="660"/>
      <c r="DN28" s="660"/>
      <c r="DO28" s="660"/>
      <c r="DP28" s="660"/>
      <c r="DQ28" s="660"/>
      <c r="DR28" s="660"/>
      <c r="DS28" s="660"/>
      <c r="DT28" s="660"/>
      <c r="DU28" s="660"/>
      <c r="DV28" s="661"/>
      <c r="DW28" s="662">
        <v>19.8</v>
      </c>
      <c r="DX28" s="671"/>
      <c r="DY28" s="671"/>
      <c r="DZ28" s="671"/>
      <c r="EA28" s="671"/>
      <c r="EB28" s="671"/>
      <c r="EC28" s="690"/>
    </row>
    <row r="29" spans="2:133" ht="11.25" customHeight="1" x14ac:dyDescent="0.2">
      <c r="B29" s="656" t="s">
        <v>306</v>
      </c>
      <c r="C29" s="657"/>
      <c r="D29" s="657"/>
      <c r="E29" s="657"/>
      <c r="F29" s="657"/>
      <c r="G29" s="657"/>
      <c r="H29" s="657"/>
      <c r="I29" s="657"/>
      <c r="J29" s="657"/>
      <c r="K29" s="657"/>
      <c r="L29" s="657"/>
      <c r="M29" s="657"/>
      <c r="N29" s="657"/>
      <c r="O29" s="657"/>
      <c r="P29" s="657"/>
      <c r="Q29" s="658"/>
      <c r="R29" s="659">
        <v>24140</v>
      </c>
      <c r="S29" s="660"/>
      <c r="T29" s="660"/>
      <c r="U29" s="660"/>
      <c r="V29" s="660"/>
      <c r="W29" s="660"/>
      <c r="X29" s="660"/>
      <c r="Y29" s="661"/>
      <c r="Z29" s="685">
        <v>0.2</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3"/>
      <c r="CD29" s="679" t="s">
        <v>307</v>
      </c>
      <c r="CE29" s="680"/>
      <c r="CF29" s="656" t="s">
        <v>68</v>
      </c>
      <c r="CG29" s="657"/>
      <c r="CH29" s="657"/>
      <c r="CI29" s="657"/>
      <c r="CJ29" s="657"/>
      <c r="CK29" s="657"/>
      <c r="CL29" s="657"/>
      <c r="CM29" s="657"/>
      <c r="CN29" s="657"/>
      <c r="CO29" s="657"/>
      <c r="CP29" s="657"/>
      <c r="CQ29" s="658"/>
      <c r="CR29" s="659">
        <v>1503601</v>
      </c>
      <c r="CS29" s="669"/>
      <c r="CT29" s="669"/>
      <c r="CU29" s="669"/>
      <c r="CV29" s="669"/>
      <c r="CW29" s="669"/>
      <c r="CX29" s="669"/>
      <c r="CY29" s="670"/>
      <c r="CZ29" s="662">
        <v>13.9</v>
      </c>
      <c r="DA29" s="671"/>
      <c r="DB29" s="671"/>
      <c r="DC29" s="672"/>
      <c r="DD29" s="665">
        <v>1483734</v>
      </c>
      <c r="DE29" s="669"/>
      <c r="DF29" s="669"/>
      <c r="DG29" s="669"/>
      <c r="DH29" s="669"/>
      <c r="DI29" s="669"/>
      <c r="DJ29" s="669"/>
      <c r="DK29" s="670"/>
      <c r="DL29" s="665">
        <v>1408734</v>
      </c>
      <c r="DM29" s="669"/>
      <c r="DN29" s="669"/>
      <c r="DO29" s="669"/>
      <c r="DP29" s="669"/>
      <c r="DQ29" s="669"/>
      <c r="DR29" s="669"/>
      <c r="DS29" s="669"/>
      <c r="DT29" s="669"/>
      <c r="DU29" s="669"/>
      <c r="DV29" s="670"/>
      <c r="DW29" s="662">
        <v>19.8</v>
      </c>
      <c r="DX29" s="671"/>
      <c r="DY29" s="671"/>
      <c r="DZ29" s="671"/>
      <c r="EA29" s="671"/>
      <c r="EB29" s="671"/>
      <c r="EC29" s="690"/>
    </row>
    <row r="30" spans="2:133" ht="11.25" customHeight="1" x14ac:dyDescent="0.2">
      <c r="B30" s="656" t="s">
        <v>308</v>
      </c>
      <c r="C30" s="657"/>
      <c r="D30" s="657"/>
      <c r="E30" s="657"/>
      <c r="F30" s="657"/>
      <c r="G30" s="657"/>
      <c r="H30" s="657"/>
      <c r="I30" s="657"/>
      <c r="J30" s="657"/>
      <c r="K30" s="657"/>
      <c r="L30" s="657"/>
      <c r="M30" s="657"/>
      <c r="N30" s="657"/>
      <c r="O30" s="657"/>
      <c r="P30" s="657"/>
      <c r="Q30" s="658"/>
      <c r="R30" s="659">
        <v>247668</v>
      </c>
      <c r="S30" s="660"/>
      <c r="T30" s="660"/>
      <c r="U30" s="660"/>
      <c r="V30" s="660"/>
      <c r="W30" s="660"/>
      <c r="X30" s="660"/>
      <c r="Y30" s="661"/>
      <c r="Z30" s="685">
        <v>2.2000000000000002</v>
      </c>
      <c r="AA30" s="685"/>
      <c r="AB30" s="685"/>
      <c r="AC30" s="685"/>
      <c r="AD30" s="686">
        <v>58474</v>
      </c>
      <c r="AE30" s="686"/>
      <c r="AF30" s="686"/>
      <c r="AG30" s="686"/>
      <c r="AH30" s="686"/>
      <c r="AI30" s="686"/>
      <c r="AJ30" s="686"/>
      <c r="AK30" s="686"/>
      <c r="AL30" s="662">
        <v>0.9</v>
      </c>
      <c r="AM30" s="663"/>
      <c r="AN30" s="663"/>
      <c r="AO30" s="687"/>
      <c r="AP30" s="712" t="s">
        <v>226</v>
      </c>
      <c r="AQ30" s="713"/>
      <c r="AR30" s="713"/>
      <c r="AS30" s="713"/>
      <c r="AT30" s="713"/>
      <c r="AU30" s="713"/>
      <c r="AV30" s="713"/>
      <c r="AW30" s="713"/>
      <c r="AX30" s="713"/>
      <c r="AY30" s="713"/>
      <c r="AZ30" s="713"/>
      <c r="BA30" s="713"/>
      <c r="BB30" s="713"/>
      <c r="BC30" s="713"/>
      <c r="BD30" s="713"/>
      <c r="BE30" s="713"/>
      <c r="BF30" s="714"/>
      <c r="BG30" s="712" t="s">
        <v>309</v>
      </c>
      <c r="BH30" s="729"/>
      <c r="BI30" s="729"/>
      <c r="BJ30" s="729"/>
      <c r="BK30" s="729"/>
      <c r="BL30" s="729"/>
      <c r="BM30" s="729"/>
      <c r="BN30" s="729"/>
      <c r="BO30" s="729"/>
      <c r="BP30" s="729"/>
      <c r="BQ30" s="730"/>
      <c r="BR30" s="712" t="s">
        <v>310</v>
      </c>
      <c r="BS30" s="729"/>
      <c r="BT30" s="729"/>
      <c r="BU30" s="729"/>
      <c r="BV30" s="729"/>
      <c r="BW30" s="729"/>
      <c r="BX30" s="729"/>
      <c r="BY30" s="729"/>
      <c r="BZ30" s="729"/>
      <c r="CA30" s="729"/>
      <c r="CB30" s="730"/>
      <c r="CD30" s="681"/>
      <c r="CE30" s="682"/>
      <c r="CF30" s="656" t="s">
        <v>311</v>
      </c>
      <c r="CG30" s="657"/>
      <c r="CH30" s="657"/>
      <c r="CI30" s="657"/>
      <c r="CJ30" s="657"/>
      <c r="CK30" s="657"/>
      <c r="CL30" s="657"/>
      <c r="CM30" s="657"/>
      <c r="CN30" s="657"/>
      <c r="CO30" s="657"/>
      <c r="CP30" s="657"/>
      <c r="CQ30" s="658"/>
      <c r="CR30" s="659">
        <v>1443104</v>
      </c>
      <c r="CS30" s="660"/>
      <c r="CT30" s="660"/>
      <c r="CU30" s="660"/>
      <c r="CV30" s="660"/>
      <c r="CW30" s="660"/>
      <c r="CX30" s="660"/>
      <c r="CY30" s="661"/>
      <c r="CZ30" s="662">
        <v>13.3</v>
      </c>
      <c r="DA30" s="671"/>
      <c r="DB30" s="671"/>
      <c r="DC30" s="672"/>
      <c r="DD30" s="665">
        <v>1423444</v>
      </c>
      <c r="DE30" s="660"/>
      <c r="DF30" s="660"/>
      <c r="DG30" s="660"/>
      <c r="DH30" s="660"/>
      <c r="DI30" s="660"/>
      <c r="DJ30" s="660"/>
      <c r="DK30" s="661"/>
      <c r="DL30" s="665">
        <v>1348444</v>
      </c>
      <c r="DM30" s="660"/>
      <c r="DN30" s="660"/>
      <c r="DO30" s="660"/>
      <c r="DP30" s="660"/>
      <c r="DQ30" s="660"/>
      <c r="DR30" s="660"/>
      <c r="DS30" s="660"/>
      <c r="DT30" s="660"/>
      <c r="DU30" s="660"/>
      <c r="DV30" s="661"/>
      <c r="DW30" s="662">
        <v>19</v>
      </c>
      <c r="DX30" s="671"/>
      <c r="DY30" s="671"/>
      <c r="DZ30" s="671"/>
      <c r="EA30" s="671"/>
      <c r="EB30" s="671"/>
      <c r="EC30" s="690"/>
    </row>
    <row r="31" spans="2:133" ht="11.25" customHeight="1" x14ac:dyDescent="0.2">
      <c r="B31" s="656" t="s">
        <v>312</v>
      </c>
      <c r="C31" s="657"/>
      <c r="D31" s="657"/>
      <c r="E31" s="657"/>
      <c r="F31" s="657"/>
      <c r="G31" s="657"/>
      <c r="H31" s="657"/>
      <c r="I31" s="657"/>
      <c r="J31" s="657"/>
      <c r="K31" s="657"/>
      <c r="L31" s="657"/>
      <c r="M31" s="657"/>
      <c r="N31" s="657"/>
      <c r="O31" s="657"/>
      <c r="P31" s="657"/>
      <c r="Q31" s="658"/>
      <c r="R31" s="659">
        <v>55642</v>
      </c>
      <c r="S31" s="660"/>
      <c r="T31" s="660"/>
      <c r="U31" s="660"/>
      <c r="V31" s="660"/>
      <c r="W31" s="660"/>
      <c r="X31" s="660"/>
      <c r="Y31" s="661"/>
      <c r="Z31" s="685">
        <v>0.5</v>
      </c>
      <c r="AA31" s="685"/>
      <c r="AB31" s="685"/>
      <c r="AC31" s="685"/>
      <c r="AD31" s="686" t="s">
        <v>128</v>
      </c>
      <c r="AE31" s="686"/>
      <c r="AF31" s="686"/>
      <c r="AG31" s="686"/>
      <c r="AH31" s="686"/>
      <c r="AI31" s="686"/>
      <c r="AJ31" s="686"/>
      <c r="AK31" s="686"/>
      <c r="AL31" s="662" t="s">
        <v>128</v>
      </c>
      <c r="AM31" s="663"/>
      <c r="AN31" s="663"/>
      <c r="AO31" s="687"/>
      <c r="AP31" s="724" t="s">
        <v>313</v>
      </c>
      <c r="AQ31" s="725"/>
      <c r="AR31" s="725"/>
      <c r="AS31" s="725"/>
      <c r="AT31" s="726" t="s">
        <v>314</v>
      </c>
      <c r="AU31" s="356"/>
      <c r="AV31" s="356"/>
      <c r="AW31" s="356"/>
      <c r="AX31" s="709" t="s">
        <v>191</v>
      </c>
      <c r="AY31" s="710"/>
      <c r="AZ31" s="710"/>
      <c r="BA31" s="710"/>
      <c r="BB31" s="710"/>
      <c r="BC31" s="710"/>
      <c r="BD31" s="710"/>
      <c r="BE31" s="710"/>
      <c r="BF31" s="711"/>
      <c r="BG31" s="719">
        <v>99.6</v>
      </c>
      <c r="BH31" s="720"/>
      <c r="BI31" s="720"/>
      <c r="BJ31" s="720"/>
      <c r="BK31" s="720"/>
      <c r="BL31" s="720"/>
      <c r="BM31" s="721">
        <v>96.5</v>
      </c>
      <c r="BN31" s="720"/>
      <c r="BO31" s="720"/>
      <c r="BP31" s="720"/>
      <c r="BQ31" s="722"/>
      <c r="BR31" s="719">
        <v>99</v>
      </c>
      <c r="BS31" s="720"/>
      <c r="BT31" s="720"/>
      <c r="BU31" s="720"/>
      <c r="BV31" s="720"/>
      <c r="BW31" s="720"/>
      <c r="BX31" s="721">
        <v>95.2</v>
      </c>
      <c r="BY31" s="720"/>
      <c r="BZ31" s="720"/>
      <c r="CA31" s="720"/>
      <c r="CB31" s="722"/>
      <c r="CD31" s="681"/>
      <c r="CE31" s="682"/>
      <c r="CF31" s="656" t="s">
        <v>315</v>
      </c>
      <c r="CG31" s="657"/>
      <c r="CH31" s="657"/>
      <c r="CI31" s="657"/>
      <c r="CJ31" s="657"/>
      <c r="CK31" s="657"/>
      <c r="CL31" s="657"/>
      <c r="CM31" s="657"/>
      <c r="CN31" s="657"/>
      <c r="CO31" s="657"/>
      <c r="CP31" s="657"/>
      <c r="CQ31" s="658"/>
      <c r="CR31" s="659">
        <v>60497</v>
      </c>
      <c r="CS31" s="669"/>
      <c r="CT31" s="669"/>
      <c r="CU31" s="669"/>
      <c r="CV31" s="669"/>
      <c r="CW31" s="669"/>
      <c r="CX31" s="669"/>
      <c r="CY31" s="670"/>
      <c r="CZ31" s="662">
        <v>0.6</v>
      </c>
      <c r="DA31" s="671"/>
      <c r="DB31" s="671"/>
      <c r="DC31" s="672"/>
      <c r="DD31" s="665">
        <v>60290</v>
      </c>
      <c r="DE31" s="669"/>
      <c r="DF31" s="669"/>
      <c r="DG31" s="669"/>
      <c r="DH31" s="669"/>
      <c r="DI31" s="669"/>
      <c r="DJ31" s="669"/>
      <c r="DK31" s="670"/>
      <c r="DL31" s="665">
        <v>60290</v>
      </c>
      <c r="DM31" s="669"/>
      <c r="DN31" s="669"/>
      <c r="DO31" s="669"/>
      <c r="DP31" s="669"/>
      <c r="DQ31" s="669"/>
      <c r="DR31" s="669"/>
      <c r="DS31" s="669"/>
      <c r="DT31" s="669"/>
      <c r="DU31" s="669"/>
      <c r="DV31" s="670"/>
      <c r="DW31" s="662">
        <v>0.8</v>
      </c>
      <c r="DX31" s="671"/>
      <c r="DY31" s="671"/>
      <c r="DZ31" s="671"/>
      <c r="EA31" s="671"/>
      <c r="EB31" s="671"/>
      <c r="EC31" s="690"/>
    </row>
    <row r="32" spans="2:133" ht="11.25" customHeight="1" x14ac:dyDescent="0.2">
      <c r="B32" s="656" t="s">
        <v>316</v>
      </c>
      <c r="C32" s="657"/>
      <c r="D32" s="657"/>
      <c r="E32" s="657"/>
      <c r="F32" s="657"/>
      <c r="G32" s="657"/>
      <c r="H32" s="657"/>
      <c r="I32" s="657"/>
      <c r="J32" s="657"/>
      <c r="K32" s="657"/>
      <c r="L32" s="657"/>
      <c r="M32" s="657"/>
      <c r="N32" s="657"/>
      <c r="O32" s="657"/>
      <c r="P32" s="657"/>
      <c r="Q32" s="658"/>
      <c r="R32" s="659">
        <v>1566718</v>
      </c>
      <c r="S32" s="660"/>
      <c r="T32" s="660"/>
      <c r="U32" s="660"/>
      <c r="V32" s="660"/>
      <c r="W32" s="660"/>
      <c r="X32" s="660"/>
      <c r="Y32" s="661"/>
      <c r="Z32" s="685">
        <v>13.6</v>
      </c>
      <c r="AA32" s="685"/>
      <c r="AB32" s="685"/>
      <c r="AC32" s="685"/>
      <c r="AD32" s="686" t="s">
        <v>128</v>
      </c>
      <c r="AE32" s="686"/>
      <c r="AF32" s="686"/>
      <c r="AG32" s="686"/>
      <c r="AH32" s="686"/>
      <c r="AI32" s="686"/>
      <c r="AJ32" s="686"/>
      <c r="AK32" s="686"/>
      <c r="AL32" s="662" t="s">
        <v>128</v>
      </c>
      <c r="AM32" s="663"/>
      <c r="AN32" s="663"/>
      <c r="AO32" s="687"/>
      <c r="AP32" s="696"/>
      <c r="AQ32" s="697"/>
      <c r="AR32" s="697"/>
      <c r="AS32" s="697"/>
      <c r="AT32" s="727"/>
      <c r="AU32" s="211" t="s">
        <v>317</v>
      </c>
      <c r="AX32" s="656" t="s">
        <v>318</v>
      </c>
      <c r="AY32" s="657"/>
      <c r="AZ32" s="657"/>
      <c r="BA32" s="657"/>
      <c r="BB32" s="657"/>
      <c r="BC32" s="657"/>
      <c r="BD32" s="657"/>
      <c r="BE32" s="657"/>
      <c r="BF32" s="658"/>
      <c r="BG32" s="723">
        <v>99.8</v>
      </c>
      <c r="BH32" s="669"/>
      <c r="BI32" s="669"/>
      <c r="BJ32" s="669"/>
      <c r="BK32" s="669"/>
      <c r="BL32" s="669"/>
      <c r="BM32" s="663">
        <v>99.2</v>
      </c>
      <c r="BN32" s="669"/>
      <c r="BO32" s="669"/>
      <c r="BP32" s="669"/>
      <c r="BQ32" s="694"/>
      <c r="BR32" s="723">
        <v>98.9</v>
      </c>
      <c r="BS32" s="669"/>
      <c r="BT32" s="669"/>
      <c r="BU32" s="669"/>
      <c r="BV32" s="669"/>
      <c r="BW32" s="669"/>
      <c r="BX32" s="663">
        <v>98.1</v>
      </c>
      <c r="BY32" s="669"/>
      <c r="BZ32" s="669"/>
      <c r="CA32" s="669"/>
      <c r="CB32" s="694"/>
      <c r="CD32" s="683"/>
      <c r="CE32" s="684"/>
      <c r="CF32" s="656" t="s">
        <v>319</v>
      </c>
      <c r="CG32" s="657"/>
      <c r="CH32" s="657"/>
      <c r="CI32" s="657"/>
      <c r="CJ32" s="657"/>
      <c r="CK32" s="657"/>
      <c r="CL32" s="657"/>
      <c r="CM32" s="657"/>
      <c r="CN32" s="657"/>
      <c r="CO32" s="657"/>
      <c r="CP32" s="657"/>
      <c r="CQ32" s="658"/>
      <c r="CR32" s="659" t="s">
        <v>128</v>
      </c>
      <c r="CS32" s="660"/>
      <c r="CT32" s="660"/>
      <c r="CU32" s="660"/>
      <c r="CV32" s="660"/>
      <c r="CW32" s="660"/>
      <c r="CX32" s="660"/>
      <c r="CY32" s="661"/>
      <c r="CZ32" s="662" t="s">
        <v>128</v>
      </c>
      <c r="DA32" s="671"/>
      <c r="DB32" s="671"/>
      <c r="DC32" s="672"/>
      <c r="DD32" s="665" t="s">
        <v>128</v>
      </c>
      <c r="DE32" s="660"/>
      <c r="DF32" s="660"/>
      <c r="DG32" s="660"/>
      <c r="DH32" s="660"/>
      <c r="DI32" s="660"/>
      <c r="DJ32" s="660"/>
      <c r="DK32" s="661"/>
      <c r="DL32" s="665" t="s">
        <v>128</v>
      </c>
      <c r="DM32" s="660"/>
      <c r="DN32" s="660"/>
      <c r="DO32" s="660"/>
      <c r="DP32" s="660"/>
      <c r="DQ32" s="660"/>
      <c r="DR32" s="660"/>
      <c r="DS32" s="660"/>
      <c r="DT32" s="660"/>
      <c r="DU32" s="660"/>
      <c r="DV32" s="661"/>
      <c r="DW32" s="662" t="s">
        <v>128</v>
      </c>
      <c r="DX32" s="671"/>
      <c r="DY32" s="671"/>
      <c r="DZ32" s="671"/>
      <c r="EA32" s="671"/>
      <c r="EB32" s="671"/>
      <c r="EC32" s="690"/>
    </row>
    <row r="33" spans="2:133" ht="11.25" customHeight="1" x14ac:dyDescent="0.2">
      <c r="B33" s="716" t="s">
        <v>320</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698"/>
      <c r="AQ33" s="699"/>
      <c r="AR33" s="699"/>
      <c r="AS33" s="699"/>
      <c r="AT33" s="728"/>
      <c r="AU33" s="355"/>
      <c r="AV33" s="355"/>
      <c r="AW33" s="355"/>
      <c r="AX33" s="636" t="s">
        <v>321</v>
      </c>
      <c r="AY33" s="637"/>
      <c r="AZ33" s="637"/>
      <c r="BA33" s="637"/>
      <c r="BB33" s="637"/>
      <c r="BC33" s="637"/>
      <c r="BD33" s="637"/>
      <c r="BE33" s="637"/>
      <c r="BF33" s="638"/>
      <c r="BG33" s="715">
        <v>99.5</v>
      </c>
      <c r="BH33" s="640"/>
      <c r="BI33" s="640"/>
      <c r="BJ33" s="640"/>
      <c r="BK33" s="640"/>
      <c r="BL33" s="640"/>
      <c r="BM33" s="677">
        <v>93.7</v>
      </c>
      <c r="BN33" s="640"/>
      <c r="BO33" s="640"/>
      <c r="BP33" s="640"/>
      <c r="BQ33" s="688"/>
      <c r="BR33" s="715">
        <v>99</v>
      </c>
      <c r="BS33" s="640"/>
      <c r="BT33" s="640"/>
      <c r="BU33" s="640"/>
      <c r="BV33" s="640"/>
      <c r="BW33" s="640"/>
      <c r="BX33" s="677">
        <v>92.4</v>
      </c>
      <c r="BY33" s="640"/>
      <c r="BZ33" s="640"/>
      <c r="CA33" s="640"/>
      <c r="CB33" s="688"/>
      <c r="CD33" s="656" t="s">
        <v>322</v>
      </c>
      <c r="CE33" s="657"/>
      <c r="CF33" s="657"/>
      <c r="CG33" s="657"/>
      <c r="CH33" s="657"/>
      <c r="CI33" s="657"/>
      <c r="CJ33" s="657"/>
      <c r="CK33" s="657"/>
      <c r="CL33" s="657"/>
      <c r="CM33" s="657"/>
      <c r="CN33" s="657"/>
      <c r="CO33" s="657"/>
      <c r="CP33" s="657"/>
      <c r="CQ33" s="658"/>
      <c r="CR33" s="659">
        <v>5259960</v>
      </c>
      <c r="CS33" s="669"/>
      <c r="CT33" s="669"/>
      <c r="CU33" s="669"/>
      <c r="CV33" s="669"/>
      <c r="CW33" s="669"/>
      <c r="CX33" s="669"/>
      <c r="CY33" s="670"/>
      <c r="CZ33" s="662">
        <v>48.5</v>
      </c>
      <c r="DA33" s="671"/>
      <c r="DB33" s="671"/>
      <c r="DC33" s="672"/>
      <c r="DD33" s="665">
        <v>3922891</v>
      </c>
      <c r="DE33" s="669"/>
      <c r="DF33" s="669"/>
      <c r="DG33" s="669"/>
      <c r="DH33" s="669"/>
      <c r="DI33" s="669"/>
      <c r="DJ33" s="669"/>
      <c r="DK33" s="670"/>
      <c r="DL33" s="665">
        <v>3088122</v>
      </c>
      <c r="DM33" s="669"/>
      <c r="DN33" s="669"/>
      <c r="DO33" s="669"/>
      <c r="DP33" s="669"/>
      <c r="DQ33" s="669"/>
      <c r="DR33" s="669"/>
      <c r="DS33" s="669"/>
      <c r="DT33" s="669"/>
      <c r="DU33" s="669"/>
      <c r="DV33" s="670"/>
      <c r="DW33" s="662">
        <v>43.5</v>
      </c>
      <c r="DX33" s="671"/>
      <c r="DY33" s="671"/>
      <c r="DZ33" s="671"/>
      <c r="EA33" s="671"/>
      <c r="EB33" s="671"/>
      <c r="EC33" s="690"/>
    </row>
    <row r="34" spans="2:133" ht="11.25" customHeight="1" x14ac:dyDescent="0.2">
      <c r="B34" s="656" t="s">
        <v>323</v>
      </c>
      <c r="C34" s="657"/>
      <c r="D34" s="657"/>
      <c r="E34" s="657"/>
      <c r="F34" s="657"/>
      <c r="G34" s="657"/>
      <c r="H34" s="657"/>
      <c r="I34" s="657"/>
      <c r="J34" s="657"/>
      <c r="K34" s="657"/>
      <c r="L34" s="657"/>
      <c r="M34" s="657"/>
      <c r="N34" s="657"/>
      <c r="O34" s="657"/>
      <c r="P34" s="657"/>
      <c r="Q34" s="658"/>
      <c r="R34" s="659">
        <v>682170</v>
      </c>
      <c r="S34" s="660"/>
      <c r="T34" s="660"/>
      <c r="U34" s="660"/>
      <c r="V34" s="660"/>
      <c r="W34" s="660"/>
      <c r="X34" s="660"/>
      <c r="Y34" s="661"/>
      <c r="Z34" s="685">
        <v>5.9</v>
      </c>
      <c r="AA34" s="685"/>
      <c r="AB34" s="685"/>
      <c r="AC34" s="685"/>
      <c r="AD34" s="686" t="s">
        <v>128</v>
      </c>
      <c r="AE34" s="686"/>
      <c r="AF34" s="686"/>
      <c r="AG34" s="686"/>
      <c r="AH34" s="686"/>
      <c r="AI34" s="686"/>
      <c r="AJ34" s="686"/>
      <c r="AK34" s="686"/>
      <c r="AL34" s="662" t="s">
        <v>128</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324</v>
      </c>
      <c r="CE34" s="657"/>
      <c r="CF34" s="657"/>
      <c r="CG34" s="657"/>
      <c r="CH34" s="657"/>
      <c r="CI34" s="657"/>
      <c r="CJ34" s="657"/>
      <c r="CK34" s="657"/>
      <c r="CL34" s="657"/>
      <c r="CM34" s="657"/>
      <c r="CN34" s="657"/>
      <c r="CO34" s="657"/>
      <c r="CP34" s="657"/>
      <c r="CQ34" s="658"/>
      <c r="CR34" s="659">
        <v>1560364</v>
      </c>
      <c r="CS34" s="660"/>
      <c r="CT34" s="660"/>
      <c r="CU34" s="660"/>
      <c r="CV34" s="660"/>
      <c r="CW34" s="660"/>
      <c r="CX34" s="660"/>
      <c r="CY34" s="661"/>
      <c r="CZ34" s="662">
        <v>14.4</v>
      </c>
      <c r="DA34" s="671"/>
      <c r="DB34" s="671"/>
      <c r="DC34" s="672"/>
      <c r="DD34" s="665">
        <v>1142158</v>
      </c>
      <c r="DE34" s="660"/>
      <c r="DF34" s="660"/>
      <c r="DG34" s="660"/>
      <c r="DH34" s="660"/>
      <c r="DI34" s="660"/>
      <c r="DJ34" s="660"/>
      <c r="DK34" s="661"/>
      <c r="DL34" s="665">
        <v>1031242</v>
      </c>
      <c r="DM34" s="660"/>
      <c r="DN34" s="660"/>
      <c r="DO34" s="660"/>
      <c r="DP34" s="660"/>
      <c r="DQ34" s="660"/>
      <c r="DR34" s="660"/>
      <c r="DS34" s="660"/>
      <c r="DT34" s="660"/>
      <c r="DU34" s="660"/>
      <c r="DV34" s="661"/>
      <c r="DW34" s="662">
        <v>14.5</v>
      </c>
      <c r="DX34" s="671"/>
      <c r="DY34" s="671"/>
      <c r="DZ34" s="671"/>
      <c r="EA34" s="671"/>
      <c r="EB34" s="671"/>
      <c r="EC34" s="690"/>
    </row>
    <row r="35" spans="2:133" ht="11.25" customHeight="1" x14ac:dyDescent="0.2">
      <c r="B35" s="656" t="s">
        <v>325</v>
      </c>
      <c r="C35" s="657"/>
      <c r="D35" s="657"/>
      <c r="E35" s="657"/>
      <c r="F35" s="657"/>
      <c r="G35" s="657"/>
      <c r="H35" s="657"/>
      <c r="I35" s="657"/>
      <c r="J35" s="657"/>
      <c r="K35" s="657"/>
      <c r="L35" s="657"/>
      <c r="M35" s="657"/>
      <c r="N35" s="657"/>
      <c r="O35" s="657"/>
      <c r="P35" s="657"/>
      <c r="Q35" s="658"/>
      <c r="R35" s="659">
        <v>8397</v>
      </c>
      <c r="S35" s="660"/>
      <c r="T35" s="660"/>
      <c r="U35" s="660"/>
      <c r="V35" s="660"/>
      <c r="W35" s="660"/>
      <c r="X35" s="660"/>
      <c r="Y35" s="661"/>
      <c r="Z35" s="685">
        <v>0.1</v>
      </c>
      <c r="AA35" s="685"/>
      <c r="AB35" s="685"/>
      <c r="AC35" s="685"/>
      <c r="AD35" s="686">
        <v>4723</v>
      </c>
      <c r="AE35" s="686"/>
      <c r="AF35" s="686"/>
      <c r="AG35" s="686"/>
      <c r="AH35" s="686"/>
      <c r="AI35" s="686"/>
      <c r="AJ35" s="686"/>
      <c r="AK35" s="686"/>
      <c r="AL35" s="662">
        <v>0.1</v>
      </c>
      <c r="AM35" s="663"/>
      <c r="AN35" s="663"/>
      <c r="AO35" s="687"/>
      <c r="AP35" s="216"/>
      <c r="AQ35" s="712" t="s">
        <v>326</v>
      </c>
      <c r="AR35" s="713"/>
      <c r="AS35" s="713"/>
      <c r="AT35" s="713"/>
      <c r="AU35" s="713"/>
      <c r="AV35" s="713"/>
      <c r="AW35" s="713"/>
      <c r="AX35" s="713"/>
      <c r="AY35" s="713"/>
      <c r="AZ35" s="713"/>
      <c r="BA35" s="713"/>
      <c r="BB35" s="713"/>
      <c r="BC35" s="713"/>
      <c r="BD35" s="713"/>
      <c r="BE35" s="713"/>
      <c r="BF35" s="714"/>
      <c r="BG35" s="712" t="s">
        <v>327</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328</v>
      </c>
      <c r="CE35" s="657"/>
      <c r="CF35" s="657"/>
      <c r="CG35" s="657"/>
      <c r="CH35" s="657"/>
      <c r="CI35" s="657"/>
      <c r="CJ35" s="657"/>
      <c r="CK35" s="657"/>
      <c r="CL35" s="657"/>
      <c r="CM35" s="657"/>
      <c r="CN35" s="657"/>
      <c r="CO35" s="657"/>
      <c r="CP35" s="657"/>
      <c r="CQ35" s="658"/>
      <c r="CR35" s="659">
        <v>205658</v>
      </c>
      <c r="CS35" s="669"/>
      <c r="CT35" s="669"/>
      <c r="CU35" s="669"/>
      <c r="CV35" s="669"/>
      <c r="CW35" s="669"/>
      <c r="CX35" s="669"/>
      <c r="CY35" s="670"/>
      <c r="CZ35" s="662">
        <v>1.9</v>
      </c>
      <c r="DA35" s="671"/>
      <c r="DB35" s="671"/>
      <c r="DC35" s="672"/>
      <c r="DD35" s="665">
        <v>144185</v>
      </c>
      <c r="DE35" s="669"/>
      <c r="DF35" s="669"/>
      <c r="DG35" s="669"/>
      <c r="DH35" s="669"/>
      <c r="DI35" s="669"/>
      <c r="DJ35" s="669"/>
      <c r="DK35" s="670"/>
      <c r="DL35" s="665">
        <v>136593</v>
      </c>
      <c r="DM35" s="669"/>
      <c r="DN35" s="669"/>
      <c r="DO35" s="669"/>
      <c r="DP35" s="669"/>
      <c r="DQ35" s="669"/>
      <c r="DR35" s="669"/>
      <c r="DS35" s="669"/>
      <c r="DT35" s="669"/>
      <c r="DU35" s="669"/>
      <c r="DV35" s="670"/>
      <c r="DW35" s="662">
        <v>1.9</v>
      </c>
      <c r="DX35" s="671"/>
      <c r="DY35" s="671"/>
      <c r="DZ35" s="671"/>
      <c r="EA35" s="671"/>
      <c r="EB35" s="671"/>
      <c r="EC35" s="690"/>
    </row>
    <row r="36" spans="2:133" ht="11.25" customHeight="1" x14ac:dyDescent="0.2">
      <c r="B36" s="656" t="s">
        <v>329</v>
      </c>
      <c r="C36" s="657"/>
      <c r="D36" s="657"/>
      <c r="E36" s="657"/>
      <c r="F36" s="657"/>
      <c r="G36" s="657"/>
      <c r="H36" s="657"/>
      <c r="I36" s="657"/>
      <c r="J36" s="657"/>
      <c r="K36" s="657"/>
      <c r="L36" s="657"/>
      <c r="M36" s="657"/>
      <c r="N36" s="657"/>
      <c r="O36" s="657"/>
      <c r="P36" s="657"/>
      <c r="Q36" s="658"/>
      <c r="R36" s="659">
        <v>15189</v>
      </c>
      <c r="S36" s="660"/>
      <c r="T36" s="660"/>
      <c r="U36" s="660"/>
      <c r="V36" s="660"/>
      <c r="W36" s="660"/>
      <c r="X36" s="660"/>
      <c r="Y36" s="661"/>
      <c r="Z36" s="685">
        <v>0.1</v>
      </c>
      <c r="AA36" s="685"/>
      <c r="AB36" s="685"/>
      <c r="AC36" s="685"/>
      <c r="AD36" s="686" t="s">
        <v>128</v>
      </c>
      <c r="AE36" s="686"/>
      <c r="AF36" s="686"/>
      <c r="AG36" s="686"/>
      <c r="AH36" s="686"/>
      <c r="AI36" s="686"/>
      <c r="AJ36" s="686"/>
      <c r="AK36" s="686"/>
      <c r="AL36" s="662" t="s">
        <v>128</v>
      </c>
      <c r="AM36" s="663"/>
      <c r="AN36" s="663"/>
      <c r="AO36" s="687"/>
      <c r="AP36" s="216"/>
      <c r="AQ36" s="703" t="s">
        <v>330</v>
      </c>
      <c r="AR36" s="704"/>
      <c r="AS36" s="704"/>
      <c r="AT36" s="704"/>
      <c r="AU36" s="704"/>
      <c r="AV36" s="704"/>
      <c r="AW36" s="704"/>
      <c r="AX36" s="704"/>
      <c r="AY36" s="705"/>
      <c r="AZ36" s="706">
        <v>1814071</v>
      </c>
      <c r="BA36" s="707"/>
      <c r="BB36" s="707"/>
      <c r="BC36" s="707"/>
      <c r="BD36" s="707"/>
      <c r="BE36" s="707"/>
      <c r="BF36" s="708"/>
      <c r="BG36" s="709" t="s">
        <v>331</v>
      </c>
      <c r="BH36" s="710"/>
      <c r="BI36" s="710"/>
      <c r="BJ36" s="710"/>
      <c r="BK36" s="710"/>
      <c r="BL36" s="710"/>
      <c r="BM36" s="710"/>
      <c r="BN36" s="710"/>
      <c r="BO36" s="710"/>
      <c r="BP36" s="710"/>
      <c r="BQ36" s="710"/>
      <c r="BR36" s="710"/>
      <c r="BS36" s="710"/>
      <c r="BT36" s="710"/>
      <c r="BU36" s="711"/>
      <c r="BV36" s="706">
        <v>31432</v>
      </c>
      <c r="BW36" s="707"/>
      <c r="BX36" s="707"/>
      <c r="BY36" s="707"/>
      <c r="BZ36" s="707"/>
      <c r="CA36" s="707"/>
      <c r="CB36" s="708"/>
      <c r="CD36" s="656" t="s">
        <v>332</v>
      </c>
      <c r="CE36" s="657"/>
      <c r="CF36" s="657"/>
      <c r="CG36" s="657"/>
      <c r="CH36" s="657"/>
      <c r="CI36" s="657"/>
      <c r="CJ36" s="657"/>
      <c r="CK36" s="657"/>
      <c r="CL36" s="657"/>
      <c r="CM36" s="657"/>
      <c r="CN36" s="657"/>
      <c r="CO36" s="657"/>
      <c r="CP36" s="657"/>
      <c r="CQ36" s="658"/>
      <c r="CR36" s="659">
        <v>2528810</v>
      </c>
      <c r="CS36" s="660"/>
      <c r="CT36" s="660"/>
      <c r="CU36" s="660"/>
      <c r="CV36" s="660"/>
      <c r="CW36" s="660"/>
      <c r="CX36" s="660"/>
      <c r="CY36" s="661"/>
      <c r="CZ36" s="662">
        <v>23.3</v>
      </c>
      <c r="DA36" s="671"/>
      <c r="DB36" s="671"/>
      <c r="DC36" s="672"/>
      <c r="DD36" s="665">
        <v>1915736</v>
      </c>
      <c r="DE36" s="660"/>
      <c r="DF36" s="660"/>
      <c r="DG36" s="660"/>
      <c r="DH36" s="660"/>
      <c r="DI36" s="660"/>
      <c r="DJ36" s="660"/>
      <c r="DK36" s="661"/>
      <c r="DL36" s="665">
        <v>1294678</v>
      </c>
      <c r="DM36" s="660"/>
      <c r="DN36" s="660"/>
      <c r="DO36" s="660"/>
      <c r="DP36" s="660"/>
      <c r="DQ36" s="660"/>
      <c r="DR36" s="660"/>
      <c r="DS36" s="660"/>
      <c r="DT36" s="660"/>
      <c r="DU36" s="660"/>
      <c r="DV36" s="661"/>
      <c r="DW36" s="662">
        <v>18.2</v>
      </c>
      <c r="DX36" s="671"/>
      <c r="DY36" s="671"/>
      <c r="DZ36" s="671"/>
      <c r="EA36" s="671"/>
      <c r="EB36" s="671"/>
      <c r="EC36" s="690"/>
    </row>
    <row r="37" spans="2:133" ht="11.25" customHeight="1" x14ac:dyDescent="0.2">
      <c r="B37" s="656" t="s">
        <v>333</v>
      </c>
      <c r="C37" s="657"/>
      <c r="D37" s="657"/>
      <c r="E37" s="657"/>
      <c r="F37" s="657"/>
      <c r="G37" s="657"/>
      <c r="H37" s="657"/>
      <c r="I37" s="657"/>
      <c r="J37" s="657"/>
      <c r="K37" s="657"/>
      <c r="L37" s="657"/>
      <c r="M37" s="657"/>
      <c r="N37" s="657"/>
      <c r="O37" s="657"/>
      <c r="P37" s="657"/>
      <c r="Q37" s="658"/>
      <c r="R37" s="659">
        <v>248418</v>
      </c>
      <c r="S37" s="660"/>
      <c r="T37" s="660"/>
      <c r="U37" s="660"/>
      <c r="V37" s="660"/>
      <c r="W37" s="660"/>
      <c r="X37" s="660"/>
      <c r="Y37" s="661"/>
      <c r="Z37" s="685">
        <v>2.2000000000000002</v>
      </c>
      <c r="AA37" s="685"/>
      <c r="AB37" s="685"/>
      <c r="AC37" s="685"/>
      <c r="AD37" s="686" t="s">
        <v>128</v>
      </c>
      <c r="AE37" s="686"/>
      <c r="AF37" s="686"/>
      <c r="AG37" s="686"/>
      <c r="AH37" s="686"/>
      <c r="AI37" s="686"/>
      <c r="AJ37" s="686"/>
      <c r="AK37" s="686"/>
      <c r="AL37" s="662" t="s">
        <v>128</v>
      </c>
      <c r="AM37" s="663"/>
      <c r="AN37" s="663"/>
      <c r="AO37" s="687"/>
      <c r="AQ37" s="691" t="s">
        <v>334</v>
      </c>
      <c r="AR37" s="692"/>
      <c r="AS37" s="692"/>
      <c r="AT37" s="692"/>
      <c r="AU37" s="692"/>
      <c r="AV37" s="692"/>
      <c r="AW37" s="692"/>
      <c r="AX37" s="692"/>
      <c r="AY37" s="693"/>
      <c r="AZ37" s="659">
        <v>988686</v>
      </c>
      <c r="BA37" s="660"/>
      <c r="BB37" s="660"/>
      <c r="BC37" s="660"/>
      <c r="BD37" s="669"/>
      <c r="BE37" s="669"/>
      <c r="BF37" s="694"/>
      <c r="BG37" s="656" t="s">
        <v>335</v>
      </c>
      <c r="BH37" s="657"/>
      <c r="BI37" s="657"/>
      <c r="BJ37" s="657"/>
      <c r="BK37" s="657"/>
      <c r="BL37" s="657"/>
      <c r="BM37" s="657"/>
      <c r="BN37" s="657"/>
      <c r="BO37" s="657"/>
      <c r="BP37" s="657"/>
      <c r="BQ37" s="657"/>
      <c r="BR37" s="657"/>
      <c r="BS37" s="657"/>
      <c r="BT37" s="657"/>
      <c r="BU37" s="658"/>
      <c r="BV37" s="659">
        <v>1134</v>
      </c>
      <c r="BW37" s="660"/>
      <c r="BX37" s="660"/>
      <c r="BY37" s="660"/>
      <c r="BZ37" s="660"/>
      <c r="CA37" s="660"/>
      <c r="CB37" s="695"/>
      <c r="CD37" s="656" t="s">
        <v>336</v>
      </c>
      <c r="CE37" s="657"/>
      <c r="CF37" s="657"/>
      <c r="CG37" s="657"/>
      <c r="CH37" s="657"/>
      <c r="CI37" s="657"/>
      <c r="CJ37" s="657"/>
      <c r="CK37" s="657"/>
      <c r="CL37" s="657"/>
      <c r="CM37" s="657"/>
      <c r="CN37" s="657"/>
      <c r="CO37" s="657"/>
      <c r="CP37" s="657"/>
      <c r="CQ37" s="658"/>
      <c r="CR37" s="659">
        <v>3524</v>
      </c>
      <c r="CS37" s="669"/>
      <c r="CT37" s="669"/>
      <c r="CU37" s="669"/>
      <c r="CV37" s="669"/>
      <c r="CW37" s="669"/>
      <c r="CX37" s="669"/>
      <c r="CY37" s="670"/>
      <c r="CZ37" s="662">
        <v>0</v>
      </c>
      <c r="DA37" s="671"/>
      <c r="DB37" s="671"/>
      <c r="DC37" s="672"/>
      <c r="DD37" s="665">
        <v>3524</v>
      </c>
      <c r="DE37" s="669"/>
      <c r="DF37" s="669"/>
      <c r="DG37" s="669"/>
      <c r="DH37" s="669"/>
      <c r="DI37" s="669"/>
      <c r="DJ37" s="669"/>
      <c r="DK37" s="670"/>
      <c r="DL37" s="665">
        <v>3524</v>
      </c>
      <c r="DM37" s="669"/>
      <c r="DN37" s="669"/>
      <c r="DO37" s="669"/>
      <c r="DP37" s="669"/>
      <c r="DQ37" s="669"/>
      <c r="DR37" s="669"/>
      <c r="DS37" s="669"/>
      <c r="DT37" s="669"/>
      <c r="DU37" s="669"/>
      <c r="DV37" s="670"/>
      <c r="DW37" s="662">
        <v>0</v>
      </c>
      <c r="DX37" s="671"/>
      <c r="DY37" s="671"/>
      <c r="DZ37" s="671"/>
      <c r="EA37" s="671"/>
      <c r="EB37" s="671"/>
      <c r="EC37" s="690"/>
    </row>
    <row r="38" spans="2:133" ht="11.25" customHeight="1" x14ac:dyDescent="0.2">
      <c r="B38" s="656" t="s">
        <v>337</v>
      </c>
      <c r="C38" s="657"/>
      <c r="D38" s="657"/>
      <c r="E38" s="657"/>
      <c r="F38" s="657"/>
      <c r="G38" s="657"/>
      <c r="H38" s="657"/>
      <c r="I38" s="657"/>
      <c r="J38" s="657"/>
      <c r="K38" s="657"/>
      <c r="L38" s="657"/>
      <c r="M38" s="657"/>
      <c r="N38" s="657"/>
      <c r="O38" s="657"/>
      <c r="P38" s="657"/>
      <c r="Q38" s="658"/>
      <c r="R38" s="659">
        <v>85876</v>
      </c>
      <c r="S38" s="660"/>
      <c r="T38" s="660"/>
      <c r="U38" s="660"/>
      <c r="V38" s="660"/>
      <c r="W38" s="660"/>
      <c r="X38" s="660"/>
      <c r="Y38" s="661"/>
      <c r="Z38" s="685">
        <v>0.7</v>
      </c>
      <c r="AA38" s="685"/>
      <c r="AB38" s="685"/>
      <c r="AC38" s="685"/>
      <c r="AD38" s="686" t="s">
        <v>128</v>
      </c>
      <c r="AE38" s="686"/>
      <c r="AF38" s="686"/>
      <c r="AG38" s="686"/>
      <c r="AH38" s="686"/>
      <c r="AI38" s="686"/>
      <c r="AJ38" s="686"/>
      <c r="AK38" s="686"/>
      <c r="AL38" s="662" t="s">
        <v>128</v>
      </c>
      <c r="AM38" s="663"/>
      <c r="AN38" s="663"/>
      <c r="AO38" s="687"/>
      <c r="AQ38" s="691" t="s">
        <v>338</v>
      </c>
      <c r="AR38" s="692"/>
      <c r="AS38" s="692"/>
      <c r="AT38" s="692"/>
      <c r="AU38" s="692"/>
      <c r="AV38" s="692"/>
      <c r="AW38" s="692"/>
      <c r="AX38" s="692"/>
      <c r="AY38" s="693"/>
      <c r="AZ38" s="659">
        <v>10997</v>
      </c>
      <c r="BA38" s="660"/>
      <c r="BB38" s="660"/>
      <c r="BC38" s="660"/>
      <c r="BD38" s="669"/>
      <c r="BE38" s="669"/>
      <c r="BF38" s="694"/>
      <c r="BG38" s="656" t="s">
        <v>339</v>
      </c>
      <c r="BH38" s="657"/>
      <c r="BI38" s="657"/>
      <c r="BJ38" s="657"/>
      <c r="BK38" s="657"/>
      <c r="BL38" s="657"/>
      <c r="BM38" s="657"/>
      <c r="BN38" s="657"/>
      <c r="BO38" s="657"/>
      <c r="BP38" s="657"/>
      <c r="BQ38" s="657"/>
      <c r="BR38" s="657"/>
      <c r="BS38" s="657"/>
      <c r="BT38" s="657"/>
      <c r="BU38" s="658"/>
      <c r="BV38" s="659">
        <v>2213</v>
      </c>
      <c r="BW38" s="660"/>
      <c r="BX38" s="660"/>
      <c r="BY38" s="660"/>
      <c r="BZ38" s="660"/>
      <c r="CA38" s="660"/>
      <c r="CB38" s="695"/>
      <c r="CD38" s="656" t="s">
        <v>340</v>
      </c>
      <c r="CE38" s="657"/>
      <c r="CF38" s="657"/>
      <c r="CG38" s="657"/>
      <c r="CH38" s="657"/>
      <c r="CI38" s="657"/>
      <c r="CJ38" s="657"/>
      <c r="CK38" s="657"/>
      <c r="CL38" s="657"/>
      <c r="CM38" s="657"/>
      <c r="CN38" s="657"/>
      <c r="CO38" s="657"/>
      <c r="CP38" s="657"/>
      <c r="CQ38" s="658"/>
      <c r="CR38" s="659">
        <v>814388</v>
      </c>
      <c r="CS38" s="660"/>
      <c r="CT38" s="660"/>
      <c r="CU38" s="660"/>
      <c r="CV38" s="660"/>
      <c r="CW38" s="660"/>
      <c r="CX38" s="660"/>
      <c r="CY38" s="661"/>
      <c r="CZ38" s="662">
        <v>7.5</v>
      </c>
      <c r="DA38" s="671"/>
      <c r="DB38" s="671"/>
      <c r="DC38" s="672"/>
      <c r="DD38" s="665">
        <v>663575</v>
      </c>
      <c r="DE38" s="660"/>
      <c r="DF38" s="660"/>
      <c r="DG38" s="660"/>
      <c r="DH38" s="660"/>
      <c r="DI38" s="660"/>
      <c r="DJ38" s="660"/>
      <c r="DK38" s="661"/>
      <c r="DL38" s="665">
        <v>625609</v>
      </c>
      <c r="DM38" s="660"/>
      <c r="DN38" s="660"/>
      <c r="DO38" s="660"/>
      <c r="DP38" s="660"/>
      <c r="DQ38" s="660"/>
      <c r="DR38" s="660"/>
      <c r="DS38" s="660"/>
      <c r="DT38" s="660"/>
      <c r="DU38" s="660"/>
      <c r="DV38" s="661"/>
      <c r="DW38" s="662">
        <v>8.8000000000000007</v>
      </c>
      <c r="DX38" s="671"/>
      <c r="DY38" s="671"/>
      <c r="DZ38" s="671"/>
      <c r="EA38" s="671"/>
      <c r="EB38" s="671"/>
      <c r="EC38" s="690"/>
    </row>
    <row r="39" spans="2:133" ht="11.25" customHeight="1" x14ac:dyDescent="0.2">
      <c r="B39" s="656" t="s">
        <v>341</v>
      </c>
      <c r="C39" s="657"/>
      <c r="D39" s="657"/>
      <c r="E39" s="657"/>
      <c r="F39" s="657"/>
      <c r="G39" s="657"/>
      <c r="H39" s="657"/>
      <c r="I39" s="657"/>
      <c r="J39" s="657"/>
      <c r="K39" s="657"/>
      <c r="L39" s="657"/>
      <c r="M39" s="657"/>
      <c r="N39" s="657"/>
      <c r="O39" s="657"/>
      <c r="P39" s="657"/>
      <c r="Q39" s="658"/>
      <c r="R39" s="659">
        <v>325456</v>
      </c>
      <c r="S39" s="660"/>
      <c r="T39" s="660"/>
      <c r="U39" s="660"/>
      <c r="V39" s="660"/>
      <c r="W39" s="660"/>
      <c r="X39" s="660"/>
      <c r="Y39" s="661"/>
      <c r="Z39" s="685">
        <v>2.8</v>
      </c>
      <c r="AA39" s="685"/>
      <c r="AB39" s="685"/>
      <c r="AC39" s="685"/>
      <c r="AD39" s="686">
        <v>50906</v>
      </c>
      <c r="AE39" s="686"/>
      <c r="AF39" s="686"/>
      <c r="AG39" s="686"/>
      <c r="AH39" s="686"/>
      <c r="AI39" s="686"/>
      <c r="AJ39" s="686"/>
      <c r="AK39" s="686"/>
      <c r="AL39" s="662">
        <v>0.7</v>
      </c>
      <c r="AM39" s="663"/>
      <c r="AN39" s="663"/>
      <c r="AO39" s="687"/>
      <c r="AQ39" s="691" t="s">
        <v>342</v>
      </c>
      <c r="AR39" s="692"/>
      <c r="AS39" s="692"/>
      <c r="AT39" s="692"/>
      <c r="AU39" s="692"/>
      <c r="AV39" s="692"/>
      <c r="AW39" s="692"/>
      <c r="AX39" s="692"/>
      <c r="AY39" s="693"/>
      <c r="AZ39" s="659" t="s">
        <v>128</v>
      </c>
      <c r="BA39" s="660"/>
      <c r="BB39" s="660"/>
      <c r="BC39" s="660"/>
      <c r="BD39" s="669"/>
      <c r="BE39" s="669"/>
      <c r="BF39" s="694"/>
      <c r="BG39" s="656" t="s">
        <v>343</v>
      </c>
      <c r="BH39" s="657"/>
      <c r="BI39" s="657"/>
      <c r="BJ39" s="657"/>
      <c r="BK39" s="657"/>
      <c r="BL39" s="657"/>
      <c r="BM39" s="657"/>
      <c r="BN39" s="657"/>
      <c r="BO39" s="657"/>
      <c r="BP39" s="657"/>
      <c r="BQ39" s="657"/>
      <c r="BR39" s="657"/>
      <c r="BS39" s="657"/>
      <c r="BT39" s="657"/>
      <c r="BU39" s="658"/>
      <c r="BV39" s="659">
        <v>3376</v>
      </c>
      <c r="BW39" s="660"/>
      <c r="BX39" s="660"/>
      <c r="BY39" s="660"/>
      <c r="BZ39" s="660"/>
      <c r="CA39" s="660"/>
      <c r="CB39" s="695"/>
      <c r="CD39" s="656" t="s">
        <v>344</v>
      </c>
      <c r="CE39" s="657"/>
      <c r="CF39" s="657"/>
      <c r="CG39" s="657"/>
      <c r="CH39" s="657"/>
      <c r="CI39" s="657"/>
      <c r="CJ39" s="657"/>
      <c r="CK39" s="657"/>
      <c r="CL39" s="657"/>
      <c r="CM39" s="657"/>
      <c r="CN39" s="657"/>
      <c r="CO39" s="657"/>
      <c r="CP39" s="657"/>
      <c r="CQ39" s="658"/>
      <c r="CR39" s="659">
        <v>74440</v>
      </c>
      <c r="CS39" s="669"/>
      <c r="CT39" s="669"/>
      <c r="CU39" s="669"/>
      <c r="CV39" s="669"/>
      <c r="CW39" s="669"/>
      <c r="CX39" s="669"/>
      <c r="CY39" s="670"/>
      <c r="CZ39" s="662">
        <v>0.7</v>
      </c>
      <c r="DA39" s="671"/>
      <c r="DB39" s="671"/>
      <c r="DC39" s="672"/>
      <c r="DD39" s="665">
        <v>55937</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0"/>
    </row>
    <row r="40" spans="2:133" ht="11.25" customHeight="1" x14ac:dyDescent="0.2">
      <c r="B40" s="656" t="s">
        <v>345</v>
      </c>
      <c r="C40" s="657"/>
      <c r="D40" s="657"/>
      <c r="E40" s="657"/>
      <c r="F40" s="657"/>
      <c r="G40" s="657"/>
      <c r="H40" s="657"/>
      <c r="I40" s="657"/>
      <c r="J40" s="657"/>
      <c r="K40" s="657"/>
      <c r="L40" s="657"/>
      <c r="M40" s="657"/>
      <c r="N40" s="657"/>
      <c r="O40" s="657"/>
      <c r="P40" s="657"/>
      <c r="Q40" s="658"/>
      <c r="R40" s="659">
        <v>971091</v>
      </c>
      <c r="S40" s="660"/>
      <c r="T40" s="660"/>
      <c r="U40" s="660"/>
      <c r="V40" s="660"/>
      <c r="W40" s="660"/>
      <c r="X40" s="660"/>
      <c r="Y40" s="661"/>
      <c r="Z40" s="685">
        <v>8.5</v>
      </c>
      <c r="AA40" s="685"/>
      <c r="AB40" s="685"/>
      <c r="AC40" s="685"/>
      <c r="AD40" s="686" t="s">
        <v>128</v>
      </c>
      <c r="AE40" s="686"/>
      <c r="AF40" s="686"/>
      <c r="AG40" s="686"/>
      <c r="AH40" s="686"/>
      <c r="AI40" s="686"/>
      <c r="AJ40" s="686"/>
      <c r="AK40" s="686"/>
      <c r="AL40" s="662" t="s">
        <v>128</v>
      </c>
      <c r="AM40" s="663"/>
      <c r="AN40" s="663"/>
      <c r="AO40" s="687"/>
      <c r="AQ40" s="691" t="s">
        <v>346</v>
      </c>
      <c r="AR40" s="692"/>
      <c r="AS40" s="692"/>
      <c r="AT40" s="692"/>
      <c r="AU40" s="692"/>
      <c r="AV40" s="692"/>
      <c r="AW40" s="692"/>
      <c r="AX40" s="692"/>
      <c r="AY40" s="693"/>
      <c r="AZ40" s="659" t="s">
        <v>128</v>
      </c>
      <c r="BA40" s="660"/>
      <c r="BB40" s="660"/>
      <c r="BC40" s="660"/>
      <c r="BD40" s="669"/>
      <c r="BE40" s="669"/>
      <c r="BF40" s="694"/>
      <c r="BG40" s="696" t="s">
        <v>347</v>
      </c>
      <c r="BH40" s="697"/>
      <c r="BI40" s="697"/>
      <c r="BJ40" s="697"/>
      <c r="BK40" s="697"/>
      <c r="BL40" s="360"/>
      <c r="BM40" s="657" t="s">
        <v>348</v>
      </c>
      <c r="BN40" s="657"/>
      <c r="BO40" s="657"/>
      <c r="BP40" s="657"/>
      <c r="BQ40" s="657"/>
      <c r="BR40" s="657"/>
      <c r="BS40" s="657"/>
      <c r="BT40" s="657"/>
      <c r="BU40" s="658"/>
      <c r="BV40" s="659">
        <v>88</v>
      </c>
      <c r="BW40" s="660"/>
      <c r="BX40" s="660"/>
      <c r="BY40" s="660"/>
      <c r="BZ40" s="660"/>
      <c r="CA40" s="660"/>
      <c r="CB40" s="695"/>
      <c r="CD40" s="656" t="s">
        <v>349</v>
      </c>
      <c r="CE40" s="657"/>
      <c r="CF40" s="657"/>
      <c r="CG40" s="657"/>
      <c r="CH40" s="657"/>
      <c r="CI40" s="657"/>
      <c r="CJ40" s="657"/>
      <c r="CK40" s="657"/>
      <c r="CL40" s="657"/>
      <c r="CM40" s="657"/>
      <c r="CN40" s="657"/>
      <c r="CO40" s="657"/>
      <c r="CP40" s="657"/>
      <c r="CQ40" s="658"/>
      <c r="CR40" s="659">
        <v>76300</v>
      </c>
      <c r="CS40" s="660"/>
      <c r="CT40" s="660"/>
      <c r="CU40" s="660"/>
      <c r="CV40" s="660"/>
      <c r="CW40" s="660"/>
      <c r="CX40" s="660"/>
      <c r="CY40" s="661"/>
      <c r="CZ40" s="662">
        <v>0.7</v>
      </c>
      <c r="DA40" s="671"/>
      <c r="DB40" s="671"/>
      <c r="DC40" s="672"/>
      <c r="DD40" s="665">
        <v>1300</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0"/>
    </row>
    <row r="41" spans="2:133" ht="11.25" customHeight="1" x14ac:dyDescent="0.2">
      <c r="B41" s="656" t="s">
        <v>350</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1" t="s">
        <v>351</v>
      </c>
      <c r="AR41" s="692"/>
      <c r="AS41" s="692"/>
      <c r="AT41" s="692"/>
      <c r="AU41" s="692"/>
      <c r="AV41" s="692"/>
      <c r="AW41" s="692"/>
      <c r="AX41" s="692"/>
      <c r="AY41" s="693"/>
      <c r="AZ41" s="659">
        <v>138069</v>
      </c>
      <c r="BA41" s="660"/>
      <c r="BB41" s="660"/>
      <c r="BC41" s="660"/>
      <c r="BD41" s="669"/>
      <c r="BE41" s="669"/>
      <c r="BF41" s="694"/>
      <c r="BG41" s="696"/>
      <c r="BH41" s="697"/>
      <c r="BI41" s="697"/>
      <c r="BJ41" s="697"/>
      <c r="BK41" s="697"/>
      <c r="BL41" s="360"/>
      <c r="BM41" s="657" t="s">
        <v>352</v>
      </c>
      <c r="BN41" s="657"/>
      <c r="BO41" s="657"/>
      <c r="BP41" s="657"/>
      <c r="BQ41" s="657"/>
      <c r="BR41" s="657"/>
      <c r="BS41" s="657"/>
      <c r="BT41" s="657"/>
      <c r="BU41" s="658"/>
      <c r="BV41" s="659" t="s">
        <v>128</v>
      </c>
      <c r="BW41" s="660"/>
      <c r="BX41" s="660"/>
      <c r="BY41" s="660"/>
      <c r="BZ41" s="660"/>
      <c r="CA41" s="660"/>
      <c r="CB41" s="695"/>
      <c r="CD41" s="656" t="s">
        <v>353</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2">
      <c r="B42" s="656" t="s">
        <v>354</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700" t="s">
        <v>355</v>
      </c>
      <c r="AR42" s="701"/>
      <c r="AS42" s="701"/>
      <c r="AT42" s="701"/>
      <c r="AU42" s="701"/>
      <c r="AV42" s="701"/>
      <c r="AW42" s="701"/>
      <c r="AX42" s="701"/>
      <c r="AY42" s="702"/>
      <c r="AZ42" s="639">
        <v>676319</v>
      </c>
      <c r="BA42" s="673"/>
      <c r="BB42" s="673"/>
      <c r="BC42" s="673"/>
      <c r="BD42" s="640"/>
      <c r="BE42" s="640"/>
      <c r="BF42" s="688"/>
      <c r="BG42" s="698"/>
      <c r="BH42" s="699"/>
      <c r="BI42" s="699"/>
      <c r="BJ42" s="699"/>
      <c r="BK42" s="699"/>
      <c r="BL42" s="357"/>
      <c r="BM42" s="637" t="s">
        <v>356</v>
      </c>
      <c r="BN42" s="637"/>
      <c r="BO42" s="637"/>
      <c r="BP42" s="637"/>
      <c r="BQ42" s="637"/>
      <c r="BR42" s="637"/>
      <c r="BS42" s="637"/>
      <c r="BT42" s="637"/>
      <c r="BU42" s="638"/>
      <c r="BV42" s="639">
        <v>395</v>
      </c>
      <c r="BW42" s="673"/>
      <c r="BX42" s="673"/>
      <c r="BY42" s="673"/>
      <c r="BZ42" s="673"/>
      <c r="CA42" s="673"/>
      <c r="CB42" s="689"/>
      <c r="CD42" s="656" t="s">
        <v>357</v>
      </c>
      <c r="CE42" s="657"/>
      <c r="CF42" s="657"/>
      <c r="CG42" s="657"/>
      <c r="CH42" s="657"/>
      <c r="CI42" s="657"/>
      <c r="CJ42" s="657"/>
      <c r="CK42" s="657"/>
      <c r="CL42" s="657"/>
      <c r="CM42" s="657"/>
      <c r="CN42" s="657"/>
      <c r="CO42" s="657"/>
      <c r="CP42" s="657"/>
      <c r="CQ42" s="658"/>
      <c r="CR42" s="659">
        <v>1008288</v>
      </c>
      <c r="CS42" s="669"/>
      <c r="CT42" s="669"/>
      <c r="CU42" s="669"/>
      <c r="CV42" s="669"/>
      <c r="CW42" s="669"/>
      <c r="CX42" s="669"/>
      <c r="CY42" s="670"/>
      <c r="CZ42" s="662">
        <v>9.3000000000000007</v>
      </c>
      <c r="DA42" s="671"/>
      <c r="DB42" s="671"/>
      <c r="DC42" s="672"/>
      <c r="DD42" s="665">
        <v>206840</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2">
      <c r="B43" s="656" t="s">
        <v>358</v>
      </c>
      <c r="C43" s="657"/>
      <c r="D43" s="657"/>
      <c r="E43" s="657"/>
      <c r="F43" s="657"/>
      <c r="G43" s="657"/>
      <c r="H43" s="657"/>
      <c r="I43" s="657"/>
      <c r="J43" s="657"/>
      <c r="K43" s="657"/>
      <c r="L43" s="657"/>
      <c r="M43" s="657"/>
      <c r="N43" s="657"/>
      <c r="O43" s="657"/>
      <c r="P43" s="657"/>
      <c r="Q43" s="658"/>
      <c r="R43" s="659">
        <v>253091</v>
      </c>
      <c r="S43" s="660"/>
      <c r="T43" s="660"/>
      <c r="U43" s="660"/>
      <c r="V43" s="660"/>
      <c r="W43" s="660"/>
      <c r="X43" s="660"/>
      <c r="Y43" s="661"/>
      <c r="Z43" s="685">
        <v>2.2000000000000002</v>
      </c>
      <c r="AA43" s="685"/>
      <c r="AB43" s="685"/>
      <c r="AC43" s="685"/>
      <c r="AD43" s="686" t="s">
        <v>128</v>
      </c>
      <c r="AE43" s="686"/>
      <c r="AF43" s="686"/>
      <c r="AG43" s="686"/>
      <c r="AH43" s="686"/>
      <c r="AI43" s="686"/>
      <c r="AJ43" s="686"/>
      <c r="AK43" s="686"/>
      <c r="AL43" s="662" t="s">
        <v>128</v>
      </c>
      <c r="AM43" s="663"/>
      <c r="AN43" s="663"/>
      <c r="AO43" s="687"/>
      <c r="CD43" s="656" t="s">
        <v>359</v>
      </c>
      <c r="CE43" s="657"/>
      <c r="CF43" s="657"/>
      <c r="CG43" s="657"/>
      <c r="CH43" s="657"/>
      <c r="CI43" s="657"/>
      <c r="CJ43" s="657"/>
      <c r="CK43" s="657"/>
      <c r="CL43" s="657"/>
      <c r="CM43" s="657"/>
      <c r="CN43" s="657"/>
      <c r="CO43" s="657"/>
      <c r="CP43" s="657"/>
      <c r="CQ43" s="658"/>
      <c r="CR43" s="659">
        <v>3000</v>
      </c>
      <c r="CS43" s="669"/>
      <c r="CT43" s="669"/>
      <c r="CU43" s="669"/>
      <c r="CV43" s="669"/>
      <c r="CW43" s="669"/>
      <c r="CX43" s="669"/>
      <c r="CY43" s="670"/>
      <c r="CZ43" s="662">
        <v>0</v>
      </c>
      <c r="DA43" s="671"/>
      <c r="DB43" s="671"/>
      <c r="DC43" s="672"/>
      <c r="DD43" s="665">
        <v>3000</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2">
      <c r="B44" s="636" t="s">
        <v>360</v>
      </c>
      <c r="C44" s="637"/>
      <c r="D44" s="637"/>
      <c r="E44" s="637"/>
      <c r="F44" s="637"/>
      <c r="G44" s="637"/>
      <c r="H44" s="637"/>
      <c r="I44" s="637"/>
      <c r="J44" s="637"/>
      <c r="K44" s="637"/>
      <c r="L44" s="637"/>
      <c r="M44" s="637"/>
      <c r="N44" s="637"/>
      <c r="O44" s="637"/>
      <c r="P44" s="637"/>
      <c r="Q44" s="638"/>
      <c r="R44" s="639">
        <v>11486833</v>
      </c>
      <c r="S44" s="673"/>
      <c r="T44" s="673"/>
      <c r="U44" s="673"/>
      <c r="V44" s="673"/>
      <c r="W44" s="673"/>
      <c r="X44" s="673"/>
      <c r="Y44" s="674"/>
      <c r="Z44" s="675">
        <v>100</v>
      </c>
      <c r="AA44" s="675"/>
      <c r="AB44" s="675"/>
      <c r="AC44" s="675"/>
      <c r="AD44" s="676">
        <v>6853643</v>
      </c>
      <c r="AE44" s="676"/>
      <c r="AF44" s="676"/>
      <c r="AG44" s="676"/>
      <c r="AH44" s="676"/>
      <c r="AI44" s="676"/>
      <c r="AJ44" s="676"/>
      <c r="AK44" s="676"/>
      <c r="AL44" s="642">
        <v>100</v>
      </c>
      <c r="AM44" s="677"/>
      <c r="AN44" s="677"/>
      <c r="AO44" s="678"/>
      <c r="CD44" s="679" t="s">
        <v>307</v>
      </c>
      <c r="CE44" s="680"/>
      <c r="CF44" s="656" t="s">
        <v>361</v>
      </c>
      <c r="CG44" s="657"/>
      <c r="CH44" s="657"/>
      <c r="CI44" s="657"/>
      <c r="CJ44" s="657"/>
      <c r="CK44" s="657"/>
      <c r="CL44" s="657"/>
      <c r="CM44" s="657"/>
      <c r="CN44" s="657"/>
      <c r="CO44" s="657"/>
      <c r="CP44" s="657"/>
      <c r="CQ44" s="658"/>
      <c r="CR44" s="659">
        <v>1005040</v>
      </c>
      <c r="CS44" s="660"/>
      <c r="CT44" s="660"/>
      <c r="CU44" s="660"/>
      <c r="CV44" s="660"/>
      <c r="CW44" s="660"/>
      <c r="CX44" s="660"/>
      <c r="CY44" s="661"/>
      <c r="CZ44" s="662">
        <v>9.3000000000000007</v>
      </c>
      <c r="DA44" s="663"/>
      <c r="DB44" s="663"/>
      <c r="DC44" s="664"/>
      <c r="DD44" s="665">
        <v>205258</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2">
      <c r="CD45" s="681"/>
      <c r="CE45" s="682"/>
      <c r="CF45" s="656" t="s">
        <v>362</v>
      </c>
      <c r="CG45" s="657"/>
      <c r="CH45" s="657"/>
      <c r="CI45" s="657"/>
      <c r="CJ45" s="657"/>
      <c r="CK45" s="657"/>
      <c r="CL45" s="657"/>
      <c r="CM45" s="657"/>
      <c r="CN45" s="657"/>
      <c r="CO45" s="657"/>
      <c r="CP45" s="657"/>
      <c r="CQ45" s="658"/>
      <c r="CR45" s="659">
        <v>361832</v>
      </c>
      <c r="CS45" s="669"/>
      <c r="CT45" s="669"/>
      <c r="CU45" s="669"/>
      <c r="CV45" s="669"/>
      <c r="CW45" s="669"/>
      <c r="CX45" s="669"/>
      <c r="CY45" s="670"/>
      <c r="CZ45" s="662">
        <v>3.3</v>
      </c>
      <c r="DA45" s="671"/>
      <c r="DB45" s="671"/>
      <c r="DC45" s="672"/>
      <c r="DD45" s="665">
        <v>14291</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2">
      <c r="B46" s="211" t="s">
        <v>363</v>
      </c>
      <c r="CD46" s="681"/>
      <c r="CE46" s="682"/>
      <c r="CF46" s="656" t="s">
        <v>364</v>
      </c>
      <c r="CG46" s="657"/>
      <c r="CH46" s="657"/>
      <c r="CI46" s="657"/>
      <c r="CJ46" s="657"/>
      <c r="CK46" s="657"/>
      <c r="CL46" s="657"/>
      <c r="CM46" s="657"/>
      <c r="CN46" s="657"/>
      <c r="CO46" s="657"/>
      <c r="CP46" s="657"/>
      <c r="CQ46" s="658"/>
      <c r="CR46" s="659">
        <v>623114</v>
      </c>
      <c r="CS46" s="660"/>
      <c r="CT46" s="660"/>
      <c r="CU46" s="660"/>
      <c r="CV46" s="660"/>
      <c r="CW46" s="660"/>
      <c r="CX46" s="660"/>
      <c r="CY46" s="661"/>
      <c r="CZ46" s="662">
        <v>5.7</v>
      </c>
      <c r="DA46" s="663"/>
      <c r="DB46" s="663"/>
      <c r="DC46" s="664"/>
      <c r="DD46" s="665">
        <v>185444</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2">
      <c r="B47" s="655" t="s">
        <v>365</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366</v>
      </c>
      <c r="CG47" s="657"/>
      <c r="CH47" s="657"/>
      <c r="CI47" s="657"/>
      <c r="CJ47" s="657"/>
      <c r="CK47" s="657"/>
      <c r="CL47" s="657"/>
      <c r="CM47" s="657"/>
      <c r="CN47" s="657"/>
      <c r="CO47" s="657"/>
      <c r="CP47" s="657"/>
      <c r="CQ47" s="658"/>
      <c r="CR47" s="659">
        <v>3248</v>
      </c>
      <c r="CS47" s="669"/>
      <c r="CT47" s="669"/>
      <c r="CU47" s="669"/>
      <c r="CV47" s="669"/>
      <c r="CW47" s="669"/>
      <c r="CX47" s="669"/>
      <c r="CY47" s="670"/>
      <c r="CZ47" s="662">
        <v>0</v>
      </c>
      <c r="DA47" s="671"/>
      <c r="DB47" s="671"/>
      <c r="DC47" s="672"/>
      <c r="DD47" s="665">
        <v>1582</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ht="11" x14ac:dyDescent="0.2">
      <c r="B48" s="655" t="s">
        <v>367</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368</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2">
      <c r="B49" s="361"/>
      <c r="CD49" s="636" t="s">
        <v>369</v>
      </c>
      <c r="CE49" s="637"/>
      <c r="CF49" s="637"/>
      <c r="CG49" s="637"/>
      <c r="CH49" s="637"/>
      <c r="CI49" s="637"/>
      <c r="CJ49" s="637"/>
      <c r="CK49" s="637"/>
      <c r="CL49" s="637"/>
      <c r="CM49" s="637"/>
      <c r="CN49" s="637"/>
      <c r="CO49" s="637"/>
      <c r="CP49" s="637"/>
      <c r="CQ49" s="638"/>
      <c r="CR49" s="639">
        <v>10853884</v>
      </c>
      <c r="CS49" s="640"/>
      <c r="CT49" s="640"/>
      <c r="CU49" s="640"/>
      <c r="CV49" s="640"/>
      <c r="CW49" s="640"/>
      <c r="CX49" s="640"/>
      <c r="CY49" s="641"/>
      <c r="CZ49" s="642">
        <v>100</v>
      </c>
      <c r="DA49" s="643"/>
      <c r="DB49" s="643"/>
      <c r="DC49" s="644"/>
      <c r="DD49" s="645">
        <v>7515439</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t="11" hidden="1" x14ac:dyDescent="0.2">
      <c r="B50" s="361"/>
    </row>
  </sheetData>
  <sheetProtection algorithmName="SHA-512" hashValue="pRdv+nIPA5taBp3dZ3fxMd88Ht/IDZV4PnbAnEhZdI9fEGz0gCejyRdeWL0T09Db25guwrkxI1/47P+VcZz81Q==" saltValue="5CH9KVwU0IghtNqXngjp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370</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371</v>
      </c>
      <c r="DK2" s="1125"/>
      <c r="DL2" s="1125"/>
      <c r="DM2" s="1125"/>
      <c r="DN2" s="1125"/>
      <c r="DO2" s="1126"/>
      <c r="DP2" s="219"/>
      <c r="DQ2" s="1124" t="s">
        <v>372</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373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374</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2">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27"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23"/>
      <c r="BA5" s="223"/>
      <c r="BB5" s="223"/>
      <c r="BC5" s="223"/>
      <c r="BD5" s="223"/>
      <c r="BE5" s="224"/>
      <c r="BF5" s="224"/>
      <c r="BG5" s="224"/>
      <c r="BH5" s="224"/>
      <c r="BI5" s="224"/>
      <c r="BJ5" s="224"/>
      <c r="BK5" s="224"/>
      <c r="BL5" s="224"/>
      <c r="BM5" s="224"/>
      <c r="BN5" s="224"/>
      <c r="BO5" s="224"/>
      <c r="BP5" s="224"/>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17" t="s">
        <v>389</v>
      </c>
      <c r="DH5" s="1118"/>
      <c r="DI5" s="1118"/>
      <c r="DJ5" s="1118"/>
      <c r="DK5" s="1119"/>
      <c r="DL5" s="1117" t="s">
        <v>390</v>
      </c>
      <c r="DM5" s="1118"/>
      <c r="DN5" s="1118"/>
      <c r="DO5" s="1118"/>
      <c r="DP5" s="1119"/>
      <c r="DQ5" s="1034" t="s">
        <v>391</v>
      </c>
      <c r="DR5" s="1035"/>
      <c r="DS5" s="1035"/>
      <c r="DT5" s="1035"/>
      <c r="DU5" s="1036"/>
      <c r="DV5" s="1034" t="s">
        <v>382</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392</v>
      </c>
      <c r="C7" s="1081"/>
      <c r="D7" s="1081"/>
      <c r="E7" s="1081"/>
      <c r="F7" s="1081"/>
      <c r="G7" s="1081"/>
      <c r="H7" s="1081"/>
      <c r="I7" s="1081"/>
      <c r="J7" s="1081"/>
      <c r="K7" s="1081"/>
      <c r="L7" s="1081"/>
      <c r="M7" s="1081"/>
      <c r="N7" s="1081"/>
      <c r="O7" s="1081"/>
      <c r="P7" s="1082"/>
      <c r="Q7" s="1135">
        <v>11420</v>
      </c>
      <c r="R7" s="1136"/>
      <c r="S7" s="1136"/>
      <c r="T7" s="1136"/>
      <c r="U7" s="1136"/>
      <c r="V7" s="1136">
        <v>10791</v>
      </c>
      <c r="W7" s="1136"/>
      <c r="X7" s="1136"/>
      <c r="Y7" s="1136"/>
      <c r="Z7" s="1136"/>
      <c r="AA7" s="1136">
        <v>629</v>
      </c>
      <c r="AB7" s="1136"/>
      <c r="AC7" s="1136"/>
      <c r="AD7" s="1136"/>
      <c r="AE7" s="1137"/>
      <c r="AF7" s="1138">
        <v>584</v>
      </c>
      <c r="AG7" s="1139"/>
      <c r="AH7" s="1139"/>
      <c r="AI7" s="1139"/>
      <c r="AJ7" s="1140"/>
      <c r="AK7" s="1141">
        <v>248</v>
      </c>
      <c r="AL7" s="1142"/>
      <c r="AM7" s="1142"/>
      <c r="AN7" s="1142"/>
      <c r="AO7" s="1142"/>
      <c r="AP7" s="1142">
        <v>11883</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25"/>
    </row>
    <row r="8" spans="1:131" s="226" customFormat="1" ht="26.25" customHeight="1" x14ac:dyDescent="0.2">
      <c r="A8" s="229">
        <v>2</v>
      </c>
      <c r="B8" s="1063" t="s">
        <v>393</v>
      </c>
      <c r="C8" s="1064"/>
      <c r="D8" s="1064"/>
      <c r="E8" s="1064"/>
      <c r="F8" s="1064"/>
      <c r="G8" s="1064"/>
      <c r="H8" s="1064"/>
      <c r="I8" s="1064"/>
      <c r="J8" s="1064"/>
      <c r="K8" s="1064"/>
      <c r="L8" s="1064"/>
      <c r="M8" s="1064"/>
      <c r="N8" s="1064"/>
      <c r="O8" s="1064"/>
      <c r="P8" s="1065"/>
      <c r="Q8" s="1071">
        <v>392</v>
      </c>
      <c r="R8" s="1072"/>
      <c r="S8" s="1072"/>
      <c r="T8" s="1072"/>
      <c r="U8" s="1072"/>
      <c r="V8" s="1072">
        <v>388</v>
      </c>
      <c r="W8" s="1072"/>
      <c r="X8" s="1072"/>
      <c r="Y8" s="1072"/>
      <c r="Z8" s="1072"/>
      <c r="AA8" s="1072">
        <v>4</v>
      </c>
      <c r="AB8" s="1072"/>
      <c r="AC8" s="1072"/>
      <c r="AD8" s="1072"/>
      <c r="AE8" s="1073"/>
      <c r="AF8" s="1068">
        <v>0</v>
      </c>
      <c r="AG8" s="1069"/>
      <c r="AH8" s="1069"/>
      <c r="AI8" s="1069"/>
      <c r="AJ8" s="1070"/>
      <c r="AK8" s="1113">
        <v>322</v>
      </c>
      <c r="AL8" s="1114"/>
      <c r="AM8" s="1114"/>
      <c r="AN8" s="1114"/>
      <c r="AO8" s="1114"/>
      <c r="AP8" s="1114" t="s">
        <v>589</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394</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395</v>
      </c>
      <c r="B23" s="970" t="s">
        <v>396</v>
      </c>
      <c r="C23" s="971"/>
      <c r="D23" s="971"/>
      <c r="E23" s="971"/>
      <c r="F23" s="971"/>
      <c r="G23" s="971"/>
      <c r="H23" s="971"/>
      <c r="I23" s="971"/>
      <c r="J23" s="971"/>
      <c r="K23" s="971"/>
      <c r="L23" s="971"/>
      <c r="M23" s="971"/>
      <c r="N23" s="971"/>
      <c r="O23" s="971"/>
      <c r="P23" s="981"/>
      <c r="Q23" s="1100">
        <v>11487</v>
      </c>
      <c r="R23" s="1094"/>
      <c r="S23" s="1094"/>
      <c r="T23" s="1094"/>
      <c r="U23" s="1094"/>
      <c r="V23" s="1094">
        <v>10854</v>
      </c>
      <c r="W23" s="1094"/>
      <c r="X23" s="1094"/>
      <c r="Y23" s="1094"/>
      <c r="Z23" s="1094"/>
      <c r="AA23" s="1094">
        <v>633</v>
      </c>
      <c r="AB23" s="1094"/>
      <c r="AC23" s="1094"/>
      <c r="AD23" s="1094"/>
      <c r="AE23" s="1101"/>
      <c r="AF23" s="1102">
        <v>584</v>
      </c>
      <c r="AG23" s="1094"/>
      <c r="AH23" s="1094"/>
      <c r="AI23" s="1094"/>
      <c r="AJ23" s="1103"/>
      <c r="AK23" s="1104"/>
      <c r="AL23" s="1105"/>
      <c r="AM23" s="1105"/>
      <c r="AN23" s="1105"/>
      <c r="AO23" s="1105"/>
      <c r="AP23" s="1094">
        <v>11883</v>
      </c>
      <c r="AQ23" s="1094"/>
      <c r="AR23" s="1094"/>
      <c r="AS23" s="1094"/>
      <c r="AT23" s="1094"/>
      <c r="AU23" s="1095"/>
      <c r="AV23" s="1095"/>
      <c r="AW23" s="1095"/>
      <c r="AX23" s="1095"/>
      <c r="AY23" s="1096"/>
      <c r="AZ23" s="1097" t="s">
        <v>397</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375</v>
      </c>
      <c r="B26" s="1029"/>
      <c r="C26" s="1029"/>
      <c r="D26" s="1029"/>
      <c r="E26" s="1029"/>
      <c r="F26" s="1029"/>
      <c r="G26" s="1029"/>
      <c r="H26" s="1029"/>
      <c r="I26" s="1029"/>
      <c r="J26" s="1029"/>
      <c r="K26" s="1029"/>
      <c r="L26" s="1029"/>
      <c r="M26" s="1029"/>
      <c r="N26" s="1029"/>
      <c r="O26" s="1029"/>
      <c r="P26" s="1030"/>
      <c r="Q26" s="1034" t="s">
        <v>400</v>
      </c>
      <c r="R26" s="1035"/>
      <c r="S26" s="1035"/>
      <c r="T26" s="1035"/>
      <c r="U26" s="1036"/>
      <c r="V26" s="1034" t="s">
        <v>401</v>
      </c>
      <c r="W26" s="1035"/>
      <c r="X26" s="1035"/>
      <c r="Y26" s="1035"/>
      <c r="Z26" s="1036"/>
      <c r="AA26" s="1034" t="s">
        <v>402</v>
      </c>
      <c r="AB26" s="1035"/>
      <c r="AC26" s="1035"/>
      <c r="AD26" s="1035"/>
      <c r="AE26" s="1035"/>
      <c r="AF26" s="1088" t="s">
        <v>403</v>
      </c>
      <c r="AG26" s="1041"/>
      <c r="AH26" s="1041"/>
      <c r="AI26" s="1041"/>
      <c r="AJ26" s="1089"/>
      <c r="AK26" s="1035" t="s">
        <v>404</v>
      </c>
      <c r="AL26" s="1035"/>
      <c r="AM26" s="1035"/>
      <c r="AN26" s="1035"/>
      <c r="AO26" s="1036"/>
      <c r="AP26" s="1034" t="s">
        <v>405</v>
      </c>
      <c r="AQ26" s="1035"/>
      <c r="AR26" s="1035"/>
      <c r="AS26" s="1035"/>
      <c r="AT26" s="1036"/>
      <c r="AU26" s="1034" t="s">
        <v>406</v>
      </c>
      <c r="AV26" s="1035"/>
      <c r="AW26" s="1035"/>
      <c r="AX26" s="1035"/>
      <c r="AY26" s="1036"/>
      <c r="AZ26" s="1034" t="s">
        <v>407</v>
      </c>
      <c r="BA26" s="1035"/>
      <c r="BB26" s="1035"/>
      <c r="BC26" s="1035"/>
      <c r="BD26" s="1036"/>
      <c r="BE26" s="1034" t="s">
        <v>382</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408</v>
      </c>
      <c r="C28" s="1081"/>
      <c r="D28" s="1081"/>
      <c r="E28" s="1081"/>
      <c r="F28" s="1081"/>
      <c r="G28" s="1081"/>
      <c r="H28" s="1081"/>
      <c r="I28" s="1081"/>
      <c r="J28" s="1081"/>
      <c r="K28" s="1081"/>
      <c r="L28" s="1081"/>
      <c r="M28" s="1081"/>
      <c r="N28" s="1081"/>
      <c r="O28" s="1081"/>
      <c r="P28" s="1082"/>
      <c r="Q28" s="1083">
        <v>1871</v>
      </c>
      <c r="R28" s="1084"/>
      <c r="S28" s="1084"/>
      <c r="T28" s="1084"/>
      <c r="U28" s="1084"/>
      <c r="V28" s="1084">
        <v>1840</v>
      </c>
      <c r="W28" s="1084"/>
      <c r="X28" s="1084"/>
      <c r="Y28" s="1084"/>
      <c r="Z28" s="1084"/>
      <c r="AA28" s="1084">
        <v>31</v>
      </c>
      <c r="AB28" s="1084"/>
      <c r="AC28" s="1084"/>
      <c r="AD28" s="1084"/>
      <c r="AE28" s="1085"/>
      <c r="AF28" s="1086">
        <v>31</v>
      </c>
      <c r="AG28" s="1084"/>
      <c r="AH28" s="1084"/>
      <c r="AI28" s="1084"/>
      <c r="AJ28" s="1087"/>
      <c r="AK28" s="1075">
        <v>138</v>
      </c>
      <c r="AL28" s="1076"/>
      <c r="AM28" s="1076"/>
      <c r="AN28" s="1076"/>
      <c r="AO28" s="1076"/>
      <c r="AP28" s="1076" t="s">
        <v>589</v>
      </c>
      <c r="AQ28" s="1076"/>
      <c r="AR28" s="1076"/>
      <c r="AS28" s="1076"/>
      <c r="AT28" s="1076"/>
      <c r="AU28" s="1076" t="s">
        <v>589</v>
      </c>
      <c r="AV28" s="1076"/>
      <c r="AW28" s="1076"/>
      <c r="AX28" s="1076"/>
      <c r="AY28" s="1076"/>
      <c r="AZ28" s="1077" t="s">
        <v>589</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409</v>
      </c>
      <c r="C29" s="1064"/>
      <c r="D29" s="1064"/>
      <c r="E29" s="1064"/>
      <c r="F29" s="1064"/>
      <c r="G29" s="1064"/>
      <c r="H29" s="1064"/>
      <c r="I29" s="1064"/>
      <c r="J29" s="1064"/>
      <c r="K29" s="1064"/>
      <c r="L29" s="1064"/>
      <c r="M29" s="1064"/>
      <c r="N29" s="1064"/>
      <c r="O29" s="1064"/>
      <c r="P29" s="1065"/>
      <c r="Q29" s="1071">
        <v>2369</v>
      </c>
      <c r="R29" s="1072"/>
      <c r="S29" s="1072"/>
      <c r="T29" s="1072"/>
      <c r="U29" s="1072"/>
      <c r="V29" s="1072">
        <v>2307</v>
      </c>
      <c r="W29" s="1072"/>
      <c r="X29" s="1072"/>
      <c r="Y29" s="1072"/>
      <c r="Z29" s="1072"/>
      <c r="AA29" s="1072">
        <v>62</v>
      </c>
      <c r="AB29" s="1072"/>
      <c r="AC29" s="1072"/>
      <c r="AD29" s="1072"/>
      <c r="AE29" s="1073"/>
      <c r="AF29" s="1068">
        <v>62</v>
      </c>
      <c r="AG29" s="1069"/>
      <c r="AH29" s="1069"/>
      <c r="AI29" s="1069"/>
      <c r="AJ29" s="1070"/>
      <c r="AK29" s="1013">
        <v>332</v>
      </c>
      <c r="AL29" s="1004"/>
      <c r="AM29" s="1004"/>
      <c r="AN29" s="1004"/>
      <c r="AO29" s="1004"/>
      <c r="AP29" s="1004" t="s">
        <v>589</v>
      </c>
      <c r="AQ29" s="1004"/>
      <c r="AR29" s="1004"/>
      <c r="AS29" s="1004"/>
      <c r="AT29" s="1004"/>
      <c r="AU29" s="1004" t="s">
        <v>589</v>
      </c>
      <c r="AV29" s="1004"/>
      <c r="AW29" s="1004"/>
      <c r="AX29" s="1004"/>
      <c r="AY29" s="1004"/>
      <c r="AZ29" s="1074" t="s">
        <v>589</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410</v>
      </c>
      <c r="C30" s="1064"/>
      <c r="D30" s="1064"/>
      <c r="E30" s="1064"/>
      <c r="F30" s="1064"/>
      <c r="G30" s="1064"/>
      <c r="H30" s="1064"/>
      <c r="I30" s="1064"/>
      <c r="J30" s="1064"/>
      <c r="K30" s="1064"/>
      <c r="L30" s="1064"/>
      <c r="M30" s="1064"/>
      <c r="N30" s="1064"/>
      <c r="O30" s="1064"/>
      <c r="P30" s="1065"/>
      <c r="Q30" s="1071">
        <v>258</v>
      </c>
      <c r="R30" s="1072"/>
      <c r="S30" s="1072"/>
      <c r="T30" s="1072"/>
      <c r="U30" s="1072"/>
      <c r="V30" s="1072">
        <v>258</v>
      </c>
      <c r="W30" s="1072"/>
      <c r="X30" s="1072"/>
      <c r="Y30" s="1072"/>
      <c r="Z30" s="1072"/>
      <c r="AA30" s="1072">
        <v>0</v>
      </c>
      <c r="AB30" s="1072"/>
      <c r="AC30" s="1072"/>
      <c r="AD30" s="1072"/>
      <c r="AE30" s="1073"/>
      <c r="AF30" s="1068">
        <v>0</v>
      </c>
      <c r="AG30" s="1069"/>
      <c r="AH30" s="1069"/>
      <c r="AI30" s="1069"/>
      <c r="AJ30" s="1070"/>
      <c r="AK30" s="1013">
        <v>85</v>
      </c>
      <c r="AL30" s="1004"/>
      <c r="AM30" s="1004"/>
      <c r="AN30" s="1004"/>
      <c r="AO30" s="1004"/>
      <c r="AP30" s="1004" t="s">
        <v>589</v>
      </c>
      <c r="AQ30" s="1004"/>
      <c r="AR30" s="1004"/>
      <c r="AS30" s="1004"/>
      <c r="AT30" s="1004"/>
      <c r="AU30" s="1004" t="s">
        <v>589</v>
      </c>
      <c r="AV30" s="1004"/>
      <c r="AW30" s="1004"/>
      <c r="AX30" s="1004"/>
      <c r="AY30" s="1004"/>
      <c r="AZ30" s="1074" t="s">
        <v>589</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411</v>
      </c>
      <c r="C31" s="1064"/>
      <c r="D31" s="1064"/>
      <c r="E31" s="1064"/>
      <c r="F31" s="1064"/>
      <c r="G31" s="1064"/>
      <c r="H31" s="1064"/>
      <c r="I31" s="1064"/>
      <c r="J31" s="1064"/>
      <c r="K31" s="1064"/>
      <c r="L31" s="1064"/>
      <c r="M31" s="1064"/>
      <c r="N31" s="1064"/>
      <c r="O31" s="1064"/>
      <c r="P31" s="1065"/>
      <c r="Q31" s="1071">
        <v>431</v>
      </c>
      <c r="R31" s="1072"/>
      <c r="S31" s="1072"/>
      <c r="T31" s="1072"/>
      <c r="U31" s="1072"/>
      <c r="V31" s="1072">
        <v>451</v>
      </c>
      <c r="W31" s="1072"/>
      <c r="X31" s="1072"/>
      <c r="Y31" s="1072"/>
      <c r="Z31" s="1072"/>
      <c r="AA31" s="1072">
        <v>-20</v>
      </c>
      <c r="AB31" s="1072"/>
      <c r="AC31" s="1072"/>
      <c r="AD31" s="1072"/>
      <c r="AE31" s="1073"/>
      <c r="AF31" s="1068">
        <v>411</v>
      </c>
      <c r="AG31" s="1069"/>
      <c r="AH31" s="1069"/>
      <c r="AI31" s="1069"/>
      <c r="AJ31" s="1070"/>
      <c r="AK31" s="1013">
        <v>11</v>
      </c>
      <c r="AL31" s="1004"/>
      <c r="AM31" s="1004"/>
      <c r="AN31" s="1004"/>
      <c r="AO31" s="1004"/>
      <c r="AP31" s="1004">
        <v>3089</v>
      </c>
      <c r="AQ31" s="1004"/>
      <c r="AR31" s="1004"/>
      <c r="AS31" s="1004"/>
      <c r="AT31" s="1004"/>
      <c r="AU31" s="1004">
        <v>105</v>
      </c>
      <c r="AV31" s="1004"/>
      <c r="AW31" s="1004"/>
      <c r="AX31" s="1004"/>
      <c r="AY31" s="1004"/>
      <c r="AZ31" s="1074" t="s">
        <v>589</v>
      </c>
      <c r="BA31" s="1074"/>
      <c r="BB31" s="1074"/>
      <c r="BC31" s="1074"/>
      <c r="BD31" s="1074"/>
      <c r="BE31" s="1005" t="s">
        <v>412</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413</v>
      </c>
      <c r="C32" s="1064"/>
      <c r="D32" s="1064"/>
      <c r="E32" s="1064"/>
      <c r="F32" s="1064"/>
      <c r="G32" s="1064"/>
      <c r="H32" s="1064"/>
      <c r="I32" s="1064"/>
      <c r="J32" s="1064"/>
      <c r="K32" s="1064"/>
      <c r="L32" s="1064"/>
      <c r="M32" s="1064"/>
      <c r="N32" s="1064"/>
      <c r="O32" s="1064"/>
      <c r="P32" s="1065"/>
      <c r="Q32" s="1071">
        <v>1125</v>
      </c>
      <c r="R32" s="1072"/>
      <c r="S32" s="1072"/>
      <c r="T32" s="1072"/>
      <c r="U32" s="1072"/>
      <c r="V32" s="1072">
        <v>1099</v>
      </c>
      <c r="W32" s="1072"/>
      <c r="X32" s="1072"/>
      <c r="Y32" s="1072"/>
      <c r="Z32" s="1072"/>
      <c r="AA32" s="1072">
        <v>26</v>
      </c>
      <c r="AB32" s="1072"/>
      <c r="AC32" s="1072"/>
      <c r="AD32" s="1072"/>
      <c r="AE32" s="1073"/>
      <c r="AF32" s="1068">
        <v>107</v>
      </c>
      <c r="AG32" s="1069"/>
      <c r="AH32" s="1069"/>
      <c r="AI32" s="1069"/>
      <c r="AJ32" s="1070"/>
      <c r="AK32" s="1013">
        <v>989</v>
      </c>
      <c r="AL32" s="1004"/>
      <c r="AM32" s="1004"/>
      <c r="AN32" s="1004"/>
      <c r="AO32" s="1004"/>
      <c r="AP32" s="1004">
        <v>8593</v>
      </c>
      <c r="AQ32" s="1004"/>
      <c r="AR32" s="1004"/>
      <c r="AS32" s="1004"/>
      <c r="AT32" s="1004"/>
      <c r="AU32" s="1004">
        <v>5889</v>
      </c>
      <c r="AV32" s="1004"/>
      <c r="AW32" s="1004"/>
      <c r="AX32" s="1004"/>
      <c r="AY32" s="1004"/>
      <c r="AZ32" s="1074" t="s">
        <v>589</v>
      </c>
      <c r="BA32" s="1074"/>
      <c r="BB32" s="1074"/>
      <c r="BC32" s="1074"/>
      <c r="BD32" s="1074"/>
      <c r="BE32" s="1005" t="s">
        <v>412</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t="s">
        <v>414</v>
      </c>
      <c r="C33" s="1064"/>
      <c r="D33" s="1064"/>
      <c r="E33" s="1064"/>
      <c r="F33" s="1064"/>
      <c r="G33" s="1064"/>
      <c r="H33" s="1064"/>
      <c r="I33" s="1064"/>
      <c r="J33" s="1064"/>
      <c r="K33" s="1064"/>
      <c r="L33" s="1064"/>
      <c r="M33" s="1064"/>
      <c r="N33" s="1064"/>
      <c r="O33" s="1064"/>
      <c r="P33" s="1065"/>
      <c r="Q33" s="1071">
        <v>18</v>
      </c>
      <c r="R33" s="1072"/>
      <c r="S33" s="1072"/>
      <c r="T33" s="1072"/>
      <c r="U33" s="1072"/>
      <c r="V33" s="1072">
        <v>18</v>
      </c>
      <c r="W33" s="1072"/>
      <c r="X33" s="1072"/>
      <c r="Y33" s="1072"/>
      <c r="Z33" s="1072"/>
      <c r="AA33" s="1072">
        <v>0</v>
      </c>
      <c r="AB33" s="1072"/>
      <c r="AC33" s="1072"/>
      <c r="AD33" s="1072"/>
      <c r="AE33" s="1073"/>
      <c r="AF33" s="1068">
        <v>0</v>
      </c>
      <c r="AG33" s="1069"/>
      <c r="AH33" s="1069"/>
      <c r="AI33" s="1069"/>
      <c r="AJ33" s="1070"/>
      <c r="AK33" s="1013" t="s">
        <v>589</v>
      </c>
      <c r="AL33" s="1004"/>
      <c r="AM33" s="1004"/>
      <c r="AN33" s="1004"/>
      <c r="AO33" s="1004"/>
      <c r="AP33" s="1004" t="s">
        <v>589</v>
      </c>
      <c r="AQ33" s="1004"/>
      <c r="AR33" s="1004"/>
      <c r="AS33" s="1004"/>
      <c r="AT33" s="1004"/>
      <c r="AU33" s="1004" t="s">
        <v>589</v>
      </c>
      <c r="AV33" s="1004"/>
      <c r="AW33" s="1004"/>
      <c r="AX33" s="1004"/>
      <c r="AY33" s="1004"/>
      <c r="AZ33" s="1074" t="s">
        <v>589</v>
      </c>
      <c r="BA33" s="1074"/>
      <c r="BB33" s="1074"/>
      <c r="BC33" s="1074"/>
      <c r="BD33" s="1074"/>
      <c r="BE33" s="1005" t="s">
        <v>415</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416</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395</v>
      </c>
      <c r="B63" s="970" t="s">
        <v>417</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611</v>
      </c>
      <c r="AG63" s="992"/>
      <c r="AH63" s="992"/>
      <c r="AI63" s="992"/>
      <c r="AJ63" s="1055"/>
      <c r="AK63" s="1056"/>
      <c r="AL63" s="996"/>
      <c r="AM63" s="996"/>
      <c r="AN63" s="996"/>
      <c r="AO63" s="996"/>
      <c r="AP63" s="992">
        <v>11682</v>
      </c>
      <c r="AQ63" s="992"/>
      <c r="AR63" s="992"/>
      <c r="AS63" s="992"/>
      <c r="AT63" s="992"/>
      <c r="AU63" s="992">
        <v>7734</v>
      </c>
      <c r="AV63" s="992"/>
      <c r="AW63" s="992"/>
      <c r="AX63" s="992"/>
      <c r="AY63" s="992"/>
      <c r="AZ63" s="1050"/>
      <c r="BA63" s="1050"/>
      <c r="BB63" s="1050"/>
      <c r="BC63" s="1050"/>
      <c r="BD63" s="1050"/>
      <c r="BE63" s="993"/>
      <c r="BF63" s="993"/>
      <c r="BG63" s="993"/>
      <c r="BH63" s="993"/>
      <c r="BI63" s="994"/>
      <c r="BJ63" s="1051" t="s">
        <v>418</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420</v>
      </c>
      <c r="B66" s="1029"/>
      <c r="C66" s="1029"/>
      <c r="D66" s="1029"/>
      <c r="E66" s="1029"/>
      <c r="F66" s="1029"/>
      <c r="G66" s="1029"/>
      <c r="H66" s="1029"/>
      <c r="I66" s="1029"/>
      <c r="J66" s="1029"/>
      <c r="K66" s="1029"/>
      <c r="L66" s="1029"/>
      <c r="M66" s="1029"/>
      <c r="N66" s="1029"/>
      <c r="O66" s="1029"/>
      <c r="P66" s="1030"/>
      <c r="Q66" s="1034" t="s">
        <v>421</v>
      </c>
      <c r="R66" s="1035"/>
      <c r="S66" s="1035"/>
      <c r="T66" s="1035"/>
      <c r="U66" s="1036"/>
      <c r="V66" s="1034" t="s">
        <v>422</v>
      </c>
      <c r="W66" s="1035"/>
      <c r="X66" s="1035"/>
      <c r="Y66" s="1035"/>
      <c r="Z66" s="1036"/>
      <c r="AA66" s="1034" t="s">
        <v>423</v>
      </c>
      <c r="AB66" s="1035"/>
      <c r="AC66" s="1035"/>
      <c r="AD66" s="1035"/>
      <c r="AE66" s="1036"/>
      <c r="AF66" s="1040" t="s">
        <v>424</v>
      </c>
      <c r="AG66" s="1041"/>
      <c r="AH66" s="1041"/>
      <c r="AI66" s="1041"/>
      <c r="AJ66" s="1042"/>
      <c r="AK66" s="1034" t="s">
        <v>425</v>
      </c>
      <c r="AL66" s="1029"/>
      <c r="AM66" s="1029"/>
      <c r="AN66" s="1029"/>
      <c r="AO66" s="1030"/>
      <c r="AP66" s="1034" t="s">
        <v>426</v>
      </c>
      <c r="AQ66" s="1035"/>
      <c r="AR66" s="1035"/>
      <c r="AS66" s="1035"/>
      <c r="AT66" s="1036"/>
      <c r="AU66" s="1034" t="s">
        <v>427</v>
      </c>
      <c r="AV66" s="1035"/>
      <c r="AW66" s="1035"/>
      <c r="AX66" s="1035"/>
      <c r="AY66" s="1036"/>
      <c r="AZ66" s="1034" t="s">
        <v>382</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2">
      <c r="A68" s="227">
        <v>1</v>
      </c>
      <c r="B68" s="1018" t="s">
        <v>590</v>
      </c>
      <c r="C68" s="1019"/>
      <c r="D68" s="1019"/>
      <c r="E68" s="1019"/>
      <c r="F68" s="1019"/>
      <c r="G68" s="1019"/>
      <c r="H68" s="1019"/>
      <c r="I68" s="1019"/>
      <c r="J68" s="1019"/>
      <c r="K68" s="1019"/>
      <c r="L68" s="1019"/>
      <c r="M68" s="1019"/>
      <c r="N68" s="1019"/>
      <c r="O68" s="1019"/>
      <c r="P68" s="1020"/>
      <c r="Q68" s="1021">
        <v>149</v>
      </c>
      <c r="R68" s="1015"/>
      <c r="S68" s="1015"/>
      <c r="T68" s="1015"/>
      <c r="U68" s="1015"/>
      <c r="V68" s="1015">
        <v>144</v>
      </c>
      <c r="W68" s="1015"/>
      <c r="X68" s="1015"/>
      <c r="Y68" s="1015"/>
      <c r="Z68" s="1015"/>
      <c r="AA68" s="1015">
        <v>5</v>
      </c>
      <c r="AB68" s="1015"/>
      <c r="AC68" s="1015"/>
      <c r="AD68" s="1015"/>
      <c r="AE68" s="1015"/>
      <c r="AF68" s="1015">
        <v>5</v>
      </c>
      <c r="AG68" s="1015"/>
      <c r="AH68" s="1015"/>
      <c r="AI68" s="1015"/>
      <c r="AJ68" s="1015"/>
      <c r="AK68" s="1015" t="s">
        <v>589</v>
      </c>
      <c r="AL68" s="1015"/>
      <c r="AM68" s="1015"/>
      <c r="AN68" s="1015"/>
      <c r="AO68" s="1015"/>
      <c r="AP68" s="1015" t="s">
        <v>589</v>
      </c>
      <c r="AQ68" s="1015"/>
      <c r="AR68" s="1015"/>
      <c r="AS68" s="1015"/>
      <c r="AT68" s="1015"/>
      <c r="AU68" s="1015" t="s">
        <v>589</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2">
      <c r="A69" s="229">
        <v>2</v>
      </c>
      <c r="B69" s="1007" t="s">
        <v>591</v>
      </c>
      <c r="C69" s="1008"/>
      <c r="D69" s="1008"/>
      <c r="E69" s="1008"/>
      <c r="F69" s="1008"/>
      <c r="G69" s="1008"/>
      <c r="H69" s="1008"/>
      <c r="I69" s="1008"/>
      <c r="J69" s="1008"/>
      <c r="K69" s="1008"/>
      <c r="L69" s="1008"/>
      <c r="M69" s="1008"/>
      <c r="N69" s="1008"/>
      <c r="O69" s="1008"/>
      <c r="P69" s="1009"/>
      <c r="Q69" s="1010">
        <v>0</v>
      </c>
      <c r="R69" s="1004"/>
      <c r="S69" s="1004"/>
      <c r="T69" s="1004"/>
      <c r="U69" s="1004"/>
      <c r="V69" s="1004">
        <v>0</v>
      </c>
      <c r="W69" s="1004"/>
      <c r="X69" s="1004"/>
      <c r="Y69" s="1004"/>
      <c r="Z69" s="1004"/>
      <c r="AA69" s="1004">
        <v>0</v>
      </c>
      <c r="AB69" s="1004"/>
      <c r="AC69" s="1004"/>
      <c r="AD69" s="1004"/>
      <c r="AE69" s="1004"/>
      <c r="AF69" s="1004">
        <v>0</v>
      </c>
      <c r="AG69" s="1004"/>
      <c r="AH69" s="1004"/>
      <c r="AI69" s="1004"/>
      <c r="AJ69" s="1004"/>
      <c r="AK69" s="1004" t="s">
        <v>589</v>
      </c>
      <c r="AL69" s="1004"/>
      <c r="AM69" s="1004"/>
      <c r="AN69" s="1004"/>
      <c r="AO69" s="1004"/>
      <c r="AP69" s="1004" t="s">
        <v>589</v>
      </c>
      <c r="AQ69" s="1004"/>
      <c r="AR69" s="1004"/>
      <c r="AS69" s="1004"/>
      <c r="AT69" s="1004"/>
      <c r="AU69" s="1004" t="s">
        <v>589</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2">
      <c r="A70" s="229">
        <v>3</v>
      </c>
      <c r="B70" s="1007" t="s">
        <v>592</v>
      </c>
      <c r="C70" s="1008"/>
      <c r="D70" s="1008"/>
      <c r="E70" s="1008"/>
      <c r="F70" s="1008"/>
      <c r="G70" s="1008"/>
      <c r="H70" s="1008"/>
      <c r="I70" s="1008"/>
      <c r="J70" s="1008"/>
      <c r="K70" s="1008"/>
      <c r="L70" s="1008"/>
      <c r="M70" s="1008"/>
      <c r="N70" s="1008"/>
      <c r="O70" s="1008"/>
      <c r="P70" s="1009"/>
      <c r="Q70" s="1010">
        <v>3502</v>
      </c>
      <c r="R70" s="1004"/>
      <c r="S70" s="1004"/>
      <c r="T70" s="1004"/>
      <c r="U70" s="1004"/>
      <c r="V70" s="1004">
        <v>2763</v>
      </c>
      <c r="W70" s="1004"/>
      <c r="X70" s="1004"/>
      <c r="Y70" s="1004"/>
      <c r="Z70" s="1004"/>
      <c r="AA70" s="1004">
        <v>739</v>
      </c>
      <c r="AB70" s="1004"/>
      <c r="AC70" s="1004"/>
      <c r="AD70" s="1004"/>
      <c r="AE70" s="1004"/>
      <c r="AF70" s="1004">
        <v>739</v>
      </c>
      <c r="AG70" s="1004"/>
      <c r="AH70" s="1004"/>
      <c r="AI70" s="1004"/>
      <c r="AJ70" s="1004"/>
      <c r="AK70" s="1004" t="s">
        <v>589</v>
      </c>
      <c r="AL70" s="1004"/>
      <c r="AM70" s="1004"/>
      <c r="AN70" s="1004"/>
      <c r="AO70" s="1004"/>
      <c r="AP70" s="1004" t="s">
        <v>589</v>
      </c>
      <c r="AQ70" s="1004"/>
      <c r="AR70" s="1004"/>
      <c r="AS70" s="1004"/>
      <c r="AT70" s="1004"/>
      <c r="AU70" s="1004" t="s">
        <v>589</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2">
      <c r="A71" s="229">
        <v>4</v>
      </c>
      <c r="B71" s="1007" t="s">
        <v>593</v>
      </c>
      <c r="C71" s="1008"/>
      <c r="D71" s="1008"/>
      <c r="E71" s="1008"/>
      <c r="F71" s="1008"/>
      <c r="G71" s="1008"/>
      <c r="H71" s="1008"/>
      <c r="I71" s="1008"/>
      <c r="J71" s="1008"/>
      <c r="K71" s="1008"/>
      <c r="L71" s="1008"/>
      <c r="M71" s="1008"/>
      <c r="N71" s="1008"/>
      <c r="O71" s="1008"/>
      <c r="P71" s="1009"/>
      <c r="Q71" s="1010">
        <v>4</v>
      </c>
      <c r="R71" s="1004"/>
      <c r="S71" s="1004"/>
      <c r="T71" s="1004"/>
      <c r="U71" s="1004"/>
      <c r="V71" s="1004">
        <v>1</v>
      </c>
      <c r="W71" s="1004"/>
      <c r="X71" s="1004"/>
      <c r="Y71" s="1004"/>
      <c r="Z71" s="1004"/>
      <c r="AA71" s="1004">
        <v>3</v>
      </c>
      <c r="AB71" s="1004"/>
      <c r="AC71" s="1004"/>
      <c r="AD71" s="1004"/>
      <c r="AE71" s="1004"/>
      <c r="AF71" s="1004">
        <v>3</v>
      </c>
      <c r="AG71" s="1004"/>
      <c r="AH71" s="1004"/>
      <c r="AI71" s="1004"/>
      <c r="AJ71" s="1004"/>
      <c r="AK71" s="1004" t="s">
        <v>589</v>
      </c>
      <c r="AL71" s="1004"/>
      <c r="AM71" s="1004"/>
      <c r="AN71" s="1004"/>
      <c r="AO71" s="1004"/>
      <c r="AP71" s="1004" t="s">
        <v>589</v>
      </c>
      <c r="AQ71" s="1004"/>
      <c r="AR71" s="1004"/>
      <c r="AS71" s="1004"/>
      <c r="AT71" s="1004"/>
      <c r="AU71" s="1004" t="s">
        <v>589</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2">
      <c r="A72" s="229">
        <v>5</v>
      </c>
      <c r="B72" s="1007" t="s">
        <v>594</v>
      </c>
      <c r="C72" s="1008"/>
      <c r="D72" s="1008"/>
      <c r="E72" s="1008"/>
      <c r="F72" s="1008"/>
      <c r="G72" s="1008"/>
      <c r="H72" s="1008"/>
      <c r="I72" s="1008"/>
      <c r="J72" s="1008"/>
      <c r="K72" s="1008"/>
      <c r="L72" s="1008"/>
      <c r="M72" s="1008"/>
      <c r="N72" s="1008"/>
      <c r="O72" s="1008"/>
      <c r="P72" s="1009"/>
      <c r="Q72" s="1010">
        <v>1</v>
      </c>
      <c r="R72" s="1004"/>
      <c r="S72" s="1004"/>
      <c r="T72" s="1004"/>
      <c r="U72" s="1004"/>
      <c r="V72" s="1004">
        <v>1</v>
      </c>
      <c r="W72" s="1004"/>
      <c r="X72" s="1004"/>
      <c r="Y72" s="1004"/>
      <c r="Z72" s="1004"/>
      <c r="AA72" s="1004">
        <v>0</v>
      </c>
      <c r="AB72" s="1004"/>
      <c r="AC72" s="1004"/>
      <c r="AD72" s="1004"/>
      <c r="AE72" s="1004"/>
      <c r="AF72" s="1004">
        <v>0</v>
      </c>
      <c r="AG72" s="1004"/>
      <c r="AH72" s="1004"/>
      <c r="AI72" s="1004"/>
      <c r="AJ72" s="1004"/>
      <c r="AK72" s="1004" t="s">
        <v>589</v>
      </c>
      <c r="AL72" s="1004"/>
      <c r="AM72" s="1004"/>
      <c r="AN72" s="1004"/>
      <c r="AO72" s="1004"/>
      <c r="AP72" s="1004" t="s">
        <v>589</v>
      </c>
      <c r="AQ72" s="1004"/>
      <c r="AR72" s="1004"/>
      <c r="AS72" s="1004"/>
      <c r="AT72" s="1004"/>
      <c r="AU72" s="1004" t="s">
        <v>589</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2">
      <c r="A73" s="229">
        <v>6</v>
      </c>
      <c r="B73" s="1007" t="s">
        <v>595</v>
      </c>
      <c r="C73" s="1008"/>
      <c r="D73" s="1008"/>
      <c r="E73" s="1008"/>
      <c r="F73" s="1008"/>
      <c r="G73" s="1008"/>
      <c r="H73" s="1008"/>
      <c r="I73" s="1008"/>
      <c r="J73" s="1008"/>
      <c r="K73" s="1008"/>
      <c r="L73" s="1008"/>
      <c r="M73" s="1008"/>
      <c r="N73" s="1008"/>
      <c r="O73" s="1008"/>
      <c r="P73" s="1009"/>
      <c r="Q73" s="1010">
        <v>1020</v>
      </c>
      <c r="R73" s="1004"/>
      <c r="S73" s="1004"/>
      <c r="T73" s="1004"/>
      <c r="U73" s="1004"/>
      <c r="V73" s="1004">
        <v>979</v>
      </c>
      <c r="W73" s="1004"/>
      <c r="X73" s="1004"/>
      <c r="Y73" s="1004"/>
      <c r="Z73" s="1004"/>
      <c r="AA73" s="1004">
        <v>41</v>
      </c>
      <c r="AB73" s="1004"/>
      <c r="AC73" s="1004"/>
      <c r="AD73" s="1004"/>
      <c r="AE73" s="1004"/>
      <c r="AF73" s="1004">
        <v>41</v>
      </c>
      <c r="AG73" s="1004"/>
      <c r="AH73" s="1004"/>
      <c r="AI73" s="1004"/>
      <c r="AJ73" s="1004"/>
      <c r="AK73" s="1004" t="s">
        <v>589</v>
      </c>
      <c r="AL73" s="1004"/>
      <c r="AM73" s="1004"/>
      <c r="AN73" s="1004"/>
      <c r="AO73" s="1004"/>
      <c r="AP73" s="1004" t="s">
        <v>589</v>
      </c>
      <c r="AQ73" s="1004"/>
      <c r="AR73" s="1004"/>
      <c r="AS73" s="1004"/>
      <c r="AT73" s="1004"/>
      <c r="AU73" s="1004" t="s">
        <v>589</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2">
      <c r="A74" s="229">
        <v>7</v>
      </c>
      <c r="B74" s="1007" t="s">
        <v>596</v>
      </c>
      <c r="C74" s="1008"/>
      <c r="D74" s="1008"/>
      <c r="E74" s="1008"/>
      <c r="F74" s="1008"/>
      <c r="G74" s="1008"/>
      <c r="H74" s="1008"/>
      <c r="I74" s="1008"/>
      <c r="J74" s="1008"/>
      <c r="K74" s="1008"/>
      <c r="L74" s="1008"/>
      <c r="M74" s="1008"/>
      <c r="N74" s="1008"/>
      <c r="O74" s="1008"/>
      <c r="P74" s="1009"/>
      <c r="Q74" s="1010">
        <v>549</v>
      </c>
      <c r="R74" s="1004"/>
      <c r="S74" s="1004"/>
      <c r="T74" s="1004"/>
      <c r="U74" s="1004"/>
      <c r="V74" s="1004">
        <v>528</v>
      </c>
      <c r="W74" s="1004"/>
      <c r="X74" s="1004"/>
      <c r="Y74" s="1004"/>
      <c r="Z74" s="1004"/>
      <c r="AA74" s="1004">
        <v>21</v>
      </c>
      <c r="AB74" s="1004"/>
      <c r="AC74" s="1004"/>
      <c r="AD74" s="1004"/>
      <c r="AE74" s="1004"/>
      <c r="AF74" s="1004">
        <v>21</v>
      </c>
      <c r="AG74" s="1004"/>
      <c r="AH74" s="1004"/>
      <c r="AI74" s="1004"/>
      <c r="AJ74" s="1004"/>
      <c r="AK74" s="1004" t="s">
        <v>589</v>
      </c>
      <c r="AL74" s="1004"/>
      <c r="AM74" s="1004"/>
      <c r="AN74" s="1004"/>
      <c r="AO74" s="1004"/>
      <c r="AP74" s="1004" t="s">
        <v>589</v>
      </c>
      <c r="AQ74" s="1004"/>
      <c r="AR74" s="1004"/>
      <c r="AS74" s="1004"/>
      <c r="AT74" s="1004"/>
      <c r="AU74" s="1004" t="s">
        <v>589</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2">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2">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2">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2">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2">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2">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2">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2">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2">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2">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2">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2">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2">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5">
      <c r="A88" s="231" t="s">
        <v>395</v>
      </c>
      <c r="B88" s="970" t="s">
        <v>428</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809</v>
      </c>
      <c r="AG88" s="992"/>
      <c r="AH88" s="992"/>
      <c r="AI88" s="992"/>
      <c r="AJ88" s="992"/>
      <c r="AK88" s="996"/>
      <c r="AL88" s="996"/>
      <c r="AM88" s="996"/>
      <c r="AN88" s="996"/>
      <c r="AO88" s="996"/>
      <c r="AP88" s="992" t="s">
        <v>589</v>
      </c>
      <c r="AQ88" s="992"/>
      <c r="AR88" s="992"/>
      <c r="AS88" s="992"/>
      <c r="AT88" s="992"/>
      <c r="AU88" s="992" t="s">
        <v>589</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70" t="s">
        <v>429</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430</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431</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5" t="s">
        <v>434</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435</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2">
      <c r="A109" s="928" t="s">
        <v>436</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437</v>
      </c>
      <c r="AB109" s="929"/>
      <c r="AC109" s="929"/>
      <c r="AD109" s="929"/>
      <c r="AE109" s="930"/>
      <c r="AF109" s="931" t="s">
        <v>438</v>
      </c>
      <c r="AG109" s="929"/>
      <c r="AH109" s="929"/>
      <c r="AI109" s="929"/>
      <c r="AJ109" s="930"/>
      <c r="AK109" s="931" t="s">
        <v>309</v>
      </c>
      <c r="AL109" s="929"/>
      <c r="AM109" s="929"/>
      <c r="AN109" s="929"/>
      <c r="AO109" s="930"/>
      <c r="AP109" s="931" t="s">
        <v>439</v>
      </c>
      <c r="AQ109" s="929"/>
      <c r="AR109" s="929"/>
      <c r="AS109" s="929"/>
      <c r="AT109" s="962"/>
      <c r="AU109" s="928" t="s">
        <v>436</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437</v>
      </c>
      <c r="BR109" s="929"/>
      <c r="BS109" s="929"/>
      <c r="BT109" s="929"/>
      <c r="BU109" s="930"/>
      <c r="BV109" s="931" t="s">
        <v>438</v>
      </c>
      <c r="BW109" s="929"/>
      <c r="BX109" s="929"/>
      <c r="BY109" s="929"/>
      <c r="BZ109" s="930"/>
      <c r="CA109" s="931" t="s">
        <v>309</v>
      </c>
      <c r="CB109" s="929"/>
      <c r="CC109" s="929"/>
      <c r="CD109" s="929"/>
      <c r="CE109" s="930"/>
      <c r="CF109" s="969" t="s">
        <v>439</v>
      </c>
      <c r="CG109" s="969"/>
      <c r="CH109" s="969"/>
      <c r="CI109" s="969"/>
      <c r="CJ109" s="969"/>
      <c r="CK109" s="931" t="s">
        <v>440</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437</v>
      </c>
      <c r="DH109" s="929"/>
      <c r="DI109" s="929"/>
      <c r="DJ109" s="929"/>
      <c r="DK109" s="930"/>
      <c r="DL109" s="931" t="s">
        <v>438</v>
      </c>
      <c r="DM109" s="929"/>
      <c r="DN109" s="929"/>
      <c r="DO109" s="929"/>
      <c r="DP109" s="930"/>
      <c r="DQ109" s="931" t="s">
        <v>309</v>
      </c>
      <c r="DR109" s="929"/>
      <c r="DS109" s="929"/>
      <c r="DT109" s="929"/>
      <c r="DU109" s="930"/>
      <c r="DV109" s="931" t="s">
        <v>439</v>
      </c>
      <c r="DW109" s="929"/>
      <c r="DX109" s="929"/>
      <c r="DY109" s="929"/>
      <c r="DZ109" s="962"/>
    </row>
    <row r="110" spans="1:131" s="221" customFormat="1" ht="26.25" customHeight="1" x14ac:dyDescent="0.2">
      <c r="A110" s="840" t="s">
        <v>441</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1383214</v>
      </c>
      <c r="AB110" s="922"/>
      <c r="AC110" s="922"/>
      <c r="AD110" s="922"/>
      <c r="AE110" s="923"/>
      <c r="AF110" s="924">
        <v>1420448</v>
      </c>
      <c r="AG110" s="922"/>
      <c r="AH110" s="922"/>
      <c r="AI110" s="922"/>
      <c r="AJ110" s="923"/>
      <c r="AK110" s="924">
        <v>1503601</v>
      </c>
      <c r="AL110" s="922"/>
      <c r="AM110" s="922"/>
      <c r="AN110" s="922"/>
      <c r="AO110" s="923"/>
      <c r="AP110" s="925">
        <v>28.1</v>
      </c>
      <c r="AQ110" s="926"/>
      <c r="AR110" s="926"/>
      <c r="AS110" s="926"/>
      <c r="AT110" s="927"/>
      <c r="AU110" s="963" t="s">
        <v>71</v>
      </c>
      <c r="AV110" s="964"/>
      <c r="AW110" s="964"/>
      <c r="AX110" s="964"/>
      <c r="AY110" s="964"/>
      <c r="AZ110" s="893" t="s">
        <v>442</v>
      </c>
      <c r="BA110" s="841"/>
      <c r="BB110" s="841"/>
      <c r="BC110" s="841"/>
      <c r="BD110" s="841"/>
      <c r="BE110" s="841"/>
      <c r="BF110" s="841"/>
      <c r="BG110" s="841"/>
      <c r="BH110" s="841"/>
      <c r="BI110" s="841"/>
      <c r="BJ110" s="841"/>
      <c r="BK110" s="841"/>
      <c r="BL110" s="841"/>
      <c r="BM110" s="841"/>
      <c r="BN110" s="841"/>
      <c r="BO110" s="841"/>
      <c r="BP110" s="842"/>
      <c r="BQ110" s="894">
        <v>13051317</v>
      </c>
      <c r="BR110" s="875"/>
      <c r="BS110" s="875"/>
      <c r="BT110" s="875"/>
      <c r="BU110" s="875"/>
      <c r="BV110" s="875">
        <v>12355184</v>
      </c>
      <c r="BW110" s="875"/>
      <c r="BX110" s="875"/>
      <c r="BY110" s="875"/>
      <c r="BZ110" s="875"/>
      <c r="CA110" s="875">
        <v>11883171</v>
      </c>
      <c r="CB110" s="875"/>
      <c r="CC110" s="875"/>
      <c r="CD110" s="875"/>
      <c r="CE110" s="875"/>
      <c r="CF110" s="899">
        <v>221.9</v>
      </c>
      <c r="CG110" s="900"/>
      <c r="CH110" s="900"/>
      <c r="CI110" s="900"/>
      <c r="CJ110" s="900"/>
      <c r="CK110" s="959" t="s">
        <v>443</v>
      </c>
      <c r="CL110" s="852"/>
      <c r="CM110" s="893" t="s">
        <v>444</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445</v>
      </c>
      <c r="DH110" s="875"/>
      <c r="DI110" s="875"/>
      <c r="DJ110" s="875"/>
      <c r="DK110" s="875"/>
      <c r="DL110" s="875" t="s">
        <v>446</v>
      </c>
      <c r="DM110" s="875"/>
      <c r="DN110" s="875"/>
      <c r="DO110" s="875"/>
      <c r="DP110" s="875"/>
      <c r="DQ110" s="875" t="s">
        <v>447</v>
      </c>
      <c r="DR110" s="875"/>
      <c r="DS110" s="875"/>
      <c r="DT110" s="875"/>
      <c r="DU110" s="875"/>
      <c r="DV110" s="876" t="s">
        <v>445</v>
      </c>
      <c r="DW110" s="876"/>
      <c r="DX110" s="876"/>
      <c r="DY110" s="876"/>
      <c r="DZ110" s="877"/>
    </row>
    <row r="111" spans="1:131" s="221" customFormat="1" ht="26.25" customHeight="1" x14ac:dyDescent="0.2">
      <c r="A111" s="807" t="s">
        <v>448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447</v>
      </c>
      <c r="AB111" s="952"/>
      <c r="AC111" s="952"/>
      <c r="AD111" s="952"/>
      <c r="AE111" s="953"/>
      <c r="AF111" s="954" t="s">
        <v>449</v>
      </c>
      <c r="AG111" s="952"/>
      <c r="AH111" s="952"/>
      <c r="AI111" s="952"/>
      <c r="AJ111" s="953"/>
      <c r="AK111" s="954" t="s">
        <v>447</v>
      </c>
      <c r="AL111" s="952"/>
      <c r="AM111" s="952"/>
      <c r="AN111" s="952"/>
      <c r="AO111" s="953"/>
      <c r="AP111" s="955" t="s">
        <v>447</v>
      </c>
      <c r="AQ111" s="956"/>
      <c r="AR111" s="956"/>
      <c r="AS111" s="956"/>
      <c r="AT111" s="957"/>
      <c r="AU111" s="965"/>
      <c r="AV111" s="966"/>
      <c r="AW111" s="966"/>
      <c r="AX111" s="966"/>
      <c r="AY111" s="966"/>
      <c r="AZ111" s="848" t="s">
        <v>450</v>
      </c>
      <c r="BA111" s="785"/>
      <c r="BB111" s="785"/>
      <c r="BC111" s="785"/>
      <c r="BD111" s="785"/>
      <c r="BE111" s="785"/>
      <c r="BF111" s="785"/>
      <c r="BG111" s="785"/>
      <c r="BH111" s="785"/>
      <c r="BI111" s="785"/>
      <c r="BJ111" s="785"/>
      <c r="BK111" s="785"/>
      <c r="BL111" s="785"/>
      <c r="BM111" s="785"/>
      <c r="BN111" s="785"/>
      <c r="BO111" s="785"/>
      <c r="BP111" s="786"/>
      <c r="BQ111" s="849" t="s">
        <v>418</v>
      </c>
      <c r="BR111" s="850"/>
      <c r="BS111" s="850"/>
      <c r="BT111" s="850"/>
      <c r="BU111" s="850"/>
      <c r="BV111" s="850" t="s">
        <v>449</v>
      </c>
      <c r="BW111" s="850"/>
      <c r="BX111" s="850"/>
      <c r="BY111" s="850"/>
      <c r="BZ111" s="850"/>
      <c r="CA111" s="850" t="s">
        <v>445</v>
      </c>
      <c r="CB111" s="850"/>
      <c r="CC111" s="850"/>
      <c r="CD111" s="850"/>
      <c r="CE111" s="850"/>
      <c r="CF111" s="908" t="s">
        <v>447</v>
      </c>
      <c r="CG111" s="909"/>
      <c r="CH111" s="909"/>
      <c r="CI111" s="909"/>
      <c r="CJ111" s="909"/>
      <c r="CK111" s="960"/>
      <c r="CL111" s="854"/>
      <c r="CM111" s="848" t="s">
        <v>451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418</v>
      </c>
      <c r="DH111" s="850"/>
      <c r="DI111" s="850"/>
      <c r="DJ111" s="850"/>
      <c r="DK111" s="850"/>
      <c r="DL111" s="850" t="s">
        <v>447</v>
      </c>
      <c r="DM111" s="850"/>
      <c r="DN111" s="850"/>
      <c r="DO111" s="850"/>
      <c r="DP111" s="850"/>
      <c r="DQ111" s="850" t="s">
        <v>452</v>
      </c>
      <c r="DR111" s="850"/>
      <c r="DS111" s="850"/>
      <c r="DT111" s="850"/>
      <c r="DU111" s="850"/>
      <c r="DV111" s="827" t="s">
        <v>418</v>
      </c>
      <c r="DW111" s="827"/>
      <c r="DX111" s="827"/>
      <c r="DY111" s="827"/>
      <c r="DZ111" s="828"/>
    </row>
    <row r="112" spans="1:131" s="221" customFormat="1" ht="26.25" customHeight="1" x14ac:dyDescent="0.2">
      <c r="A112" s="945" t="s">
        <v>453</v>
      </c>
      <c r="B112" s="946"/>
      <c r="C112" s="785" t="s">
        <v>454</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418</v>
      </c>
      <c r="AB112" s="813"/>
      <c r="AC112" s="813"/>
      <c r="AD112" s="813"/>
      <c r="AE112" s="814"/>
      <c r="AF112" s="815" t="s">
        <v>449</v>
      </c>
      <c r="AG112" s="813"/>
      <c r="AH112" s="813"/>
      <c r="AI112" s="813"/>
      <c r="AJ112" s="814"/>
      <c r="AK112" s="815" t="s">
        <v>452</v>
      </c>
      <c r="AL112" s="813"/>
      <c r="AM112" s="813"/>
      <c r="AN112" s="813"/>
      <c r="AO112" s="814"/>
      <c r="AP112" s="857" t="s">
        <v>418</v>
      </c>
      <c r="AQ112" s="858"/>
      <c r="AR112" s="858"/>
      <c r="AS112" s="858"/>
      <c r="AT112" s="859"/>
      <c r="AU112" s="965"/>
      <c r="AV112" s="966"/>
      <c r="AW112" s="966"/>
      <c r="AX112" s="966"/>
      <c r="AY112" s="966"/>
      <c r="AZ112" s="848" t="s">
        <v>455</v>
      </c>
      <c r="BA112" s="785"/>
      <c r="BB112" s="785"/>
      <c r="BC112" s="785"/>
      <c r="BD112" s="785"/>
      <c r="BE112" s="785"/>
      <c r="BF112" s="785"/>
      <c r="BG112" s="785"/>
      <c r="BH112" s="785"/>
      <c r="BI112" s="785"/>
      <c r="BJ112" s="785"/>
      <c r="BK112" s="785"/>
      <c r="BL112" s="785"/>
      <c r="BM112" s="785"/>
      <c r="BN112" s="785"/>
      <c r="BO112" s="785"/>
      <c r="BP112" s="786"/>
      <c r="BQ112" s="849">
        <v>9016943</v>
      </c>
      <c r="BR112" s="850"/>
      <c r="BS112" s="850"/>
      <c r="BT112" s="850"/>
      <c r="BU112" s="850"/>
      <c r="BV112" s="850">
        <v>7300976</v>
      </c>
      <c r="BW112" s="850"/>
      <c r="BX112" s="850"/>
      <c r="BY112" s="850"/>
      <c r="BZ112" s="850"/>
      <c r="CA112" s="850">
        <v>5990923</v>
      </c>
      <c r="CB112" s="850"/>
      <c r="CC112" s="850"/>
      <c r="CD112" s="850"/>
      <c r="CE112" s="850"/>
      <c r="CF112" s="908">
        <v>111.9</v>
      </c>
      <c r="CG112" s="909"/>
      <c r="CH112" s="909"/>
      <c r="CI112" s="909"/>
      <c r="CJ112" s="909"/>
      <c r="CK112" s="960"/>
      <c r="CL112" s="854"/>
      <c r="CM112" s="848" t="s">
        <v>456</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449</v>
      </c>
      <c r="DH112" s="850"/>
      <c r="DI112" s="850"/>
      <c r="DJ112" s="850"/>
      <c r="DK112" s="850"/>
      <c r="DL112" s="850" t="s">
        <v>445</v>
      </c>
      <c r="DM112" s="850"/>
      <c r="DN112" s="850"/>
      <c r="DO112" s="850"/>
      <c r="DP112" s="850"/>
      <c r="DQ112" s="850" t="s">
        <v>446</v>
      </c>
      <c r="DR112" s="850"/>
      <c r="DS112" s="850"/>
      <c r="DT112" s="850"/>
      <c r="DU112" s="850"/>
      <c r="DV112" s="827" t="s">
        <v>447</v>
      </c>
      <c r="DW112" s="827"/>
      <c r="DX112" s="827"/>
      <c r="DY112" s="827"/>
      <c r="DZ112" s="828"/>
    </row>
    <row r="113" spans="1:130" s="221" customFormat="1" ht="26.25" customHeight="1" x14ac:dyDescent="0.2">
      <c r="A113" s="947"/>
      <c r="B113" s="948"/>
      <c r="C113" s="785" t="s">
        <v>457</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777059</v>
      </c>
      <c r="AB113" s="952"/>
      <c r="AC113" s="952"/>
      <c r="AD113" s="952"/>
      <c r="AE113" s="953"/>
      <c r="AF113" s="954">
        <v>650683</v>
      </c>
      <c r="AG113" s="952"/>
      <c r="AH113" s="952"/>
      <c r="AI113" s="952"/>
      <c r="AJ113" s="953"/>
      <c r="AK113" s="954">
        <v>864761</v>
      </c>
      <c r="AL113" s="952"/>
      <c r="AM113" s="952"/>
      <c r="AN113" s="952"/>
      <c r="AO113" s="953"/>
      <c r="AP113" s="955">
        <v>16.100000000000001</v>
      </c>
      <c r="AQ113" s="956"/>
      <c r="AR113" s="956"/>
      <c r="AS113" s="956"/>
      <c r="AT113" s="957"/>
      <c r="AU113" s="965"/>
      <c r="AV113" s="966"/>
      <c r="AW113" s="966"/>
      <c r="AX113" s="966"/>
      <c r="AY113" s="966"/>
      <c r="AZ113" s="848" t="s">
        <v>458</v>
      </c>
      <c r="BA113" s="785"/>
      <c r="BB113" s="785"/>
      <c r="BC113" s="785"/>
      <c r="BD113" s="785"/>
      <c r="BE113" s="785"/>
      <c r="BF113" s="785"/>
      <c r="BG113" s="785"/>
      <c r="BH113" s="785"/>
      <c r="BI113" s="785"/>
      <c r="BJ113" s="785"/>
      <c r="BK113" s="785"/>
      <c r="BL113" s="785"/>
      <c r="BM113" s="785"/>
      <c r="BN113" s="785"/>
      <c r="BO113" s="785"/>
      <c r="BP113" s="786"/>
      <c r="BQ113" s="849" t="s">
        <v>446</v>
      </c>
      <c r="BR113" s="850"/>
      <c r="BS113" s="850"/>
      <c r="BT113" s="850"/>
      <c r="BU113" s="850"/>
      <c r="BV113" s="850" t="s">
        <v>452</v>
      </c>
      <c r="BW113" s="850"/>
      <c r="BX113" s="850"/>
      <c r="BY113" s="850"/>
      <c r="BZ113" s="850"/>
      <c r="CA113" s="850" t="s">
        <v>449</v>
      </c>
      <c r="CB113" s="850"/>
      <c r="CC113" s="850"/>
      <c r="CD113" s="850"/>
      <c r="CE113" s="850"/>
      <c r="CF113" s="908" t="s">
        <v>447</v>
      </c>
      <c r="CG113" s="909"/>
      <c r="CH113" s="909"/>
      <c r="CI113" s="909"/>
      <c r="CJ113" s="909"/>
      <c r="CK113" s="960"/>
      <c r="CL113" s="854"/>
      <c r="CM113" s="848" t="s">
        <v>459</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452</v>
      </c>
      <c r="DH113" s="813"/>
      <c r="DI113" s="813"/>
      <c r="DJ113" s="813"/>
      <c r="DK113" s="814"/>
      <c r="DL113" s="815" t="s">
        <v>452</v>
      </c>
      <c r="DM113" s="813"/>
      <c r="DN113" s="813"/>
      <c r="DO113" s="813"/>
      <c r="DP113" s="814"/>
      <c r="DQ113" s="815" t="s">
        <v>449</v>
      </c>
      <c r="DR113" s="813"/>
      <c r="DS113" s="813"/>
      <c r="DT113" s="813"/>
      <c r="DU113" s="814"/>
      <c r="DV113" s="857" t="s">
        <v>452</v>
      </c>
      <c r="DW113" s="858"/>
      <c r="DX113" s="858"/>
      <c r="DY113" s="858"/>
      <c r="DZ113" s="859"/>
    </row>
    <row r="114" spans="1:130" s="221" customFormat="1" ht="26.25" customHeight="1" x14ac:dyDescent="0.2">
      <c r="A114" s="947"/>
      <c r="B114" s="948"/>
      <c r="C114" s="785" t="s">
        <v>460</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t="s">
        <v>452</v>
      </c>
      <c r="AB114" s="813"/>
      <c r="AC114" s="813"/>
      <c r="AD114" s="813"/>
      <c r="AE114" s="814"/>
      <c r="AF114" s="815" t="s">
        <v>446</v>
      </c>
      <c r="AG114" s="813"/>
      <c r="AH114" s="813"/>
      <c r="AI114" s="813"/>
      <c r="AJ114" s="814"/>
      <c r="AK114" s="815" t="s">
        <v>418</v>
      </c>
      <c r="AL114" s="813"/>
      <c r="AM114" s="813"/>
      <c r="AN114" s="813"/>
      <c r="AO114" s="814"/>
      <c r="AP114" s="857" t="s">
        <v>447</v>
      </c>
      <c r="AQ114" s="858"/>
      <c r="AR114" s="858"/>
      <c r="AS114" s="858"/>
      <c r="AT114" s="859"/>
      <c r="AU114" s="965"/>
      <c r="AV114" s="966"/>
      <c r="AW114" s="966"/>
      <c r="AX114" s="966"/>
      <c r="AY114" s="966"/>
      <c r="AZ114" s="848" t="s">
        <v>461</v>
      </c>
      <c r="BA114" s="785"/>
      <c r="BB114" s="785"/>
      <c r="BC114" s="785"/>
      <c r="BD114" s="785"/>
      <c r="BE114" s="785"/>
      <c r="BF114" s="785"/>
      <c r="BG114" s="785"/>
      <c r="BH114" s="785"/>
      <c r="BI114" s="785"/>
      <c r="BJ114" s="785"/>
      <c r="BK114" s="785"/>
      <c r="BL114" s="785"/>
      <c r="BM114" s="785"/>
      <c r="BN114" s="785"/>
      <c r="BO114" s="785"/>
      <c r="BP114" s="786"/>
      <c r="BQ114" s="849">
        <v>2464793</v>
      </c>
      <c r="BR114" s="850"/>
      <c r="BS114" s="850"/>
      <c r="BT114" s="850"/>
      <c r="BU114" s="850"/>
      <c r="BV114" s="850">
        <v>2432274</v>
      </c>
      <c r="BW114" s="850"/>
      <c r="BX114" s="850"/>
      <c r="BY114" s="850"/>
      <c r="BZ114" s="850"/>
      <c r="CA114" s="850">
        <v>2393567</v>
      </c>
      <c r="CB114" s="850"/>
      <c r="CC114" s="850"/>
      <c r="CD114" s="850"/>
      <c r="CE114" s="850"/>
      <c r="CF114" s="908">
        <v>44.7</v>
      </c>
      <c r="CG114" s="909"/>
      <c r="CH114" s="909"/>
      <c r="CI114" s="909"/>
      <c r="CJ114" s="909"/>
      <c r="CK114" s="960"/>
      <c r="CL114" s="854"/>
      <c r="CM114" s="848" t="s">
        <v>462</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449</v>
      </c>
      <c r="DH114" s="813"/>
      <c r="DI114" s="813"/>
      <c r="DJ114" s="813"/>
      <c r="DK114" s="814"/>
      <c r="DL114" s="815" t="s">
        <v>452</v>
      </c>
      <c r="DM114" s="813"/>
      <c r="DN114" s="813"/>
      <c r="DO114" s="813"/>
      <c r="DP114" s="814"/>
      <c r="DQ114" s="815" t="s">
        <v>452</v>
      </c>
      <c r="DR114" s="813"/>
      <c r="DS114" s="813"/>
      <c r="DT114" s="813"/>
      <c r="DU114" s="814"/>
      <c r="DV114" s="857" t="s">
        <v>452</v>
      </c>
      <c r="DW114" s="858"/>
      <c r="DX114" s="858"/>
      <c r="DY114" s="858"/>
      <c r="DZ114" s="859"/>
    </row>
    <row r="115" spans="1:130" s="221" customFormat="1" ht="26.25" customHeight="1" x14ac:dyDescent="0.2">
      <c r="A115" s="947"/>
      <c r="B115" s="948"/>
      <c r="C115" s="785" t="s">
        <v>463</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447</v>
      </c>
      <c r="AB115" s="952"/>
      <c r="AC115" s="952"/>
      <c r="AD115" s="952"/>
      <c r="AE115" s="953"/>
      <c r="AF115" s="954" t="s">
        <v>452</v>
      </c>
      <c r="AG115" s="952"/>
      <c r="AH115" s="952"/>
      <c r="AI115" s="952"/>
      <c r="AJ115" s="953"/>
      <c r="AK115" s="954" t="s">
        <v>447</v>
      </c>
      <c r="AL115" s="952"/>
      <c r="AM115" s="952"/>
      <c r="AN115" s="952"/>
      <c r="AO115" s="953"/>
      <c r="AP115" s="955" t="s">
        <v>452</v>
      </c>
      <c r="AQ115" s="956"/>
      <c r="AR115" s="956"/>
      <c r="AS115" s="956"/>
      <c r="AT115" s="957"/>
      <c r="AU115" s="965"/>
      <c r="AV115" s="966"/>
      <c r="AW115" s="966"/>
      <c r="AX115" s="966"/>
      <c r="AY115" s="966"/>
      <c r="AZ115" s="848" t="s">
        <v>464</v>
      </c>
      <c r="BA115" s="785"/>
      <c r="BB115" s="785"/>
      <c r="BC115" s="785"/>
      <c r="BD115" s="785"/>
      <c r="BE115" s="785"/>
      <c r="BF115" s="785"/>
      <c r="BG115" s="785"/>
      <c r="BH115" s="785"/>
      <c r="BI115" s="785"/>
      <c r="BJ115" s="785"/>
      <c r="BK115" s="785"/>
      <c r="BL115" s="785"/>
      <c r="BM115" s="785"/>
      <c r="BN115" s="785"/>
      <c r="BO115" s="785"/>
      <c r="BP115" s="786"/>
      <c r="BQ115" s="849" t="s">
        <v>452</v>
      </c>
      <c r="BR115" s="850"/>
      <c r="BS115" s="850"/>
      <c r="BT115" s="850"/>
      <c r="BU115" s="850"/>
      <c r="BV115" s="850" t="s">
        <v>452</v>
      </c>
      <c r="BW115" s="850"/>
      <c r="BX115" s="850"/>
      <c r="BY115" s="850"/>
      <c r="BZ115" s="850"/>
      <c r="CA115" s="850" t="s">
        <v>452</v>
      </c>
      <c r="CB115" s="850"/>
      <c r="CC115" s="850"/>
      <c r="CD115" s="850"/>
      <c r="CE115" s="850"/>
      <c r="CF115" s="908" t="s">
        <v>418</v>
      </c>
      <c r="CG115" s="909"/>
      <c r="CH115" s="909"/>
      <c r="CI115" s="909"/>
      <c r="CJ115" s="909"/>
      <c r="CK115" s="960"/>
      <c r="CL115" s="854"/>
      <c r="CM115" s="848" t="s">
        <v>465</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446</v>
      </c>
      <c r="DH115" s="813"/>
      <c r="DI115" s="813"/>
      <c r="DJ115" s="813"/>
      <c r="DK115" s="814"/>
      <c r="DL115" s="815" t="s">
        <v>446</v>
      </c>
      <c r="DM115" s="813"/>
      <c r="DN115" s="813"/>
      <c r="DO115" s="813"/>
      <c r="DP115" s="814"/>
      <c r="DQ115" s="815" t="s">
        <v>449</v>
      </c>
      <c r="DR115" s="813"/>
      <c r="DS115" s="813"/>
      <c r="DT115" s="813"/>
      <c r="DU115" s="814"/>
      <c r="DV115" s="857" t="s">
        <v>446</v>
      </c>
      <c r="DW115" s="858"/>
      <c r="DX115" s="858"/>
      <c r="DY115" s="858"/>
      <c r="DZ115" s="859"/>
    </row>
    <row r="116" spans="1:130" s="221" customFormat="1" ht="26.25" customHeight="1" x14ac:dyDescent="0.2">
      <c r="A116" s="949"/>
      <c r="B116" s="950"/>
      <c r="C116" s="872" t="s">
        <v>466</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447</v>
      </c>
      <c r="AB116" s="813"/>
      <c r="AC116" s="813"/>
      <c r="AD116" s="813"/>
      <c r="AE116" s="814"/>
      <c r="AF116" s="815" t="s">
        <v>449</v>
      </c>
      <c r="AG116" s="813"/>
      <c r="AH116" s="813"/>
      <c r="AI116" s="813"/>
      <c r="AJ116" s="814"/>
      <c r="AK116" s="815" t="s">
        <v>446</v>
      </c>
      <c r="AL116" s="813"/>
      <c r="AM116" s="813"/>
      <c r="AN116" s="813"/>
      <c r="AO116" s="814"/>
      <c r="AP116" s="857" t="s">
        <v>452</v>
      </c>
      <c r="AQ116" s="858"/>
      <c r="AR116" s="858"/>
      <c r="AS116" s="858"/>
      <c r="AT116" s="859"/>
      <c r="AU116" s="965"/>
      <c r="AV116" s="966"/>
      <c r="AW116" s="966"/>
      <c r="AX116" s="966"/>
      <c r="AY116" s="966"/>
      <c r="AZ116" s="942" t="s">
        <v>467</v>
      </c>
      <c r="BA116" s="943"/>
      <c r="BB116" s="943"/>
      <c r="BC116" s="943"/>
      <c r="BD116" s="943"/>
      <c r="BE116" s="943"/>
      <c r="BF116" s="943"/>
      <c r="BG116" s="943"/>
      <c r="BH116" s="943"/>
      <c r="BI116" s="943"/>
      <c r="BJ116" s="943"/>
      <c r="BK116" s="943"/>
      <c r="BL116" s="943"/>
      <c r="BM116" s="943"/>
      <c r="BN116" s="943"/>
      <c r="BO116" s="943"/>
      <c r="BP116" s="944"/>
      <c r="BQ116" s="849" t="s">
        <v>452</v>
      </c>
      <c r="BR116" s="850"/>
      <c r="BS116" s="850"/>
      <c r="BT116" s="850"/>
      <c r="BU116" s="850"/>
      <c r="BV116" s="850" t="s">
        <v>452</v>
      </c>
      <c r="BW116" s="850"/>
      <c r="BX116" s="850"/>
      <c r="BY116" s="850"/>
      <c r="BZ116" s="850"/>
      <c r="CA116" s="850" t="s">
        <v>446</v>
      </c>
      <c r="CB116" s="850"/>
      <c r="CC116" s="850"/>
      <c r="CD116" s="850"/>
      <c r="CE116" s="850"/>
      <c r="CF116" s="908" t="s">
        <v>449</v>
      </c>
      <c r="CG116" s="909"/>
      <c r="CH116" s="909"/>
      <c r="CI116" s="909"/>
      <c r="CJ116" s="909"/>
      <c r="CK116" s="960"/>
      <c r="CL116" s="854"/>
      <c r="CM116" s="848" t="s">
        <v>468</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418</v>
      </c>
      <c r="DH116" s="813"/>
      <c r="DI116" s="813"/>
      <c r="DJ116" s="813"/>
      <c r="DK116" s="814"/>
      <c r="DL116" s="815" t="s">
        <v>449</v>
      </c>
      <c r="DM116" s="813"/>
      <c r="DN116" s="813"/>
      <c r="DO116" s="813"/>
      <c r="DP116" s="814"/>
      <c r="DQ116" s="815" t="s">
        <v>452</v>
      </c>
      <c r="DR116" s="813"/>
      <c r="DS116" s="813"/>
      <c r="DT116" s="813"/>
      <c r="DU116" s="814"/>
      <c r="DV116" s="857" t="s">
        <v>418</v>
      </c>
      <c r="DW116" s="858"/>
      <c r="DX116" s="858"/>
      <c r="DY116" s="858"/>
      <c r="DZ116" s="859"/>
    </row>
    <row r="117" spans="1:130" s="221" customFormat="1" ht="26.25" customHeight="1" x14ac:dyDescent="0.2">
      <c r="A117" s="928" t="s">
        <v>191</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469</v>
      </c>
      <c r="Z117" s="930"/>
      <c r="AA117" s="935">
        <v>2160273</v>
      </c>
      <c r="AB117" s="936"/>
      <c r="AC117" s="936"/>
      <c r="AD117" s="936"/>
      <c r="AE117" s="937"/>
      <c r="AF117" s="938">
        <v>2071131</v>
      </c>
      <c r="AG117" s="936"/>
      <c r="AH117" s="936"/>
      <c r="AI117" s="936"/>
      <c r="AJ117" s="937"/>
      <c r="AK117" s="938">
        <v>2368362</v>
      </c>
      <c r="AL117" s="936"/>
      <c r="AM117" s="936"/>
      <c r="AN117" s="936"/>
      <c r="AO117" s="937"/>
      <c r="AP117" s="939"/>
      <c r="AQ117" s="940"/>
      <c r="AR117" s="940"/>
      <c r="AS117" s="940"/>
      <c r="AT117" s="941"/>
      <c r="AU117" s="965"/>
      <c r="AV117" s="966"/>
      <c r="AW117" s="966"/>
      <c r="AX117" s="966"/>
      <c r="AY117" s="966"/>
      <c r="AZ117" s="896" t="s">
        <v>470</v>
      </c>
      <c r="BA117" s="897"/>
      <c r="BB117" s="897"/>
      <c r="BC117" s="897"/>
      <c r="BD117" s="897"/>
      <c r="BE117" s="897"/>
      <c r="BF117" s="897"/>
      <c r="BG117" s="897"/>
      <c r="BH117" s="897"/>
      <c r="BI117" s="897"/>
      <c r="BJ117" s="897"/>
      <c r="BK117" s="897"/>
      <c r="BL117" s="897"/>
      <c r="BM117" s="897"/>
      <c r="BN117" s="897"/>
      <c r="BO117" s="897"/>
      <c r="BP117" s="898"/>
      <c r="BQ117" s="849" t="s">
        <v>452</v>
      </c>
      <c r="BR117" s="850"/>
      <c r="BS117" s="850"/>
      <c r="BT117" s="850"/>
      <c r="BU117" s="850"/>
      <c r="BV117" s="850" t="s">
        <v>449</v>
      </c>
      <c r="BW117" s="850"/>
      <c r="BX117" s="850"/>
      <c r="BY117" s="850"/>
      <c r="BZ117" s="850"/>
      <c r="CA117" s="850" t="s">
        <v>449</v>
      </c>
      <c r="CB117" s="850"/>
      <c r="CC117" s="850"/>
      <c r="CD117" s="850"/>
      <c r="CE117" s="850"/>
      <c r="CF117" s="908" t="s">
        <v>449</v>
      </c>
      <c r="CG117" s="909"/>
      <c r="CH117" s="909"/>
      <c r="CI117" s="909"/>
      <c r="CJ117" s="909"/>
      <c r="CK117" s="960"/>
      <c r="CL117" s="854"/>
      <c r="CM117" s="848" t="s">
        <v>471</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449</v>
      </c>
      <c r="DH117" s="813"/>
      <c r="DI117" s="813"/>
      <c r="DJ117" s="813"/>
      <c r="DK117" s="814"/>
      <c r="DL117" s="815" t="s">
        <v>418</v>
      </c>
      <c r="DM117" s="813"/>
      <c r="DN117" s="813"/>
      <c r="DO117" s="813"/>
      <c r="DP117" s="814"/>
      <c r="DQ117" s="815" t="s">
        <v>449</v>
      </c>
      <c r="DR117" s="813"/>
      <c r="DS117" s="813"/>
      <c r="DT117" s="813"/>
      <c r="DU117" s="814"/>
      <c r="DV117" s="857" t="s">
        <v>447</v>
      </c>
      <c r="DW117" s="858"/>
      <c r="DX117" s="858"/>
      <c r="DY117" s="858"/>
      <c r="DZ117" s="859"/>
    </row>
    <row r="118" spans="1:130" s="221" customFormat="1" ht="26.25" customHeight="1" x14ac:dyDescent="0.2">
      <c r="A118" s="928" t="s">
        <v>440</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437</v>
      </c>
      <c r="AB118" s="929"/>
      <c r="AC118" s="929"/>
      <c r="AD118" s="929"/>
      <c r="AE118" s="930"/>
      <c r="AF118" s="931" t="s">
        <v>438</v>
      </c>
      <c r="AG118" s="929"/>
      <c r="AH118" s="929"/>
      <c r="AI118" s="929"/>
      <c r="AJ118" s="930"/>
      <c r="AK118" s="931" t="s">
        <v>309</v>
      </c>
      <c r="AL118" s="929"/>
      <c r="AM118" s="929"/>
      <c r="AN118" s="929"/>
      <c r="AO118" s="930"/>
      <c r="AP118" s="932" t="s">
        <v>439</v>
      </c>
      <c r="AQ118" s="933"/>
      <c r="AR118" s="933"/>
      <c r="AS118" s="933"/>
      <c r="AT118" s="934"/>
      <c r="AU118" s="965"/>
      <c r="AV118" s="966"/>
      <c r="AW118" s="966"/>
      <c r="AX118" s="966"/>
      <c r="AY118" s="966"/>
      <c r="AZ118" s="871" t="s">
        <v>472</v>
      </c>
      <c r="BA118" s="872"/>
      <c r="BB118" s="872"/>
      <c r="BC118" s="872"/>
      <c r="BD118" s="872"/>
      <c r="BE118" s="872"/>
      <c r="BF118" s="872"/>
      <c r="BG118" s="872"/>
      <c r="BH118" s="872"/>
      <c r="BI118" s="872"/>
      <c r="BJ118" s="872"/>
      <c r="BK118" s="872"/>
      <c r="BL118" s="872"/>
      <c r="BM118" s="872"/>
      <c r="BN118" s="872"/>
      <c r="BO118" s="872"/>
      <c r="BP118" s="873"/>
      <c r="BQ118" s="912" t="s">
        <v>452</v>
      </c>
      <c r="BR118" s="878"/>
      <c r="BS118" s="878"/>
      <c r="BT118" s="878"/>
      <c r="BU118" s="878"/>
      <c r="BV118" s="878" t="s">
        <v>445</v>
      </c>
      <c r="BW118" s="878"/>
      <c r="BX118" s="878"/>
      <c r="BY118" s="878"/>
      <c r="BZ118" s="878"/>
      <c r="CA118" s="878" t="s">
        <v>452</v>
      </c>
      <c r="CB118" s="878"/>
      <c r="CC118" s="878"/>
      <c r="CD118" s="878"/>
      <c r="CE118" s="878"/>
      <c r="CF118" s="908" t="s">
        <v>449</v>
      </c>
      <c r="CG118" s="909"/>
      <c r="CH118" s="909"/>
      <c r="CI118" s="909"/>
      <c r="CJ118" s="909"/>
      <c r="CK118" s="960"/>
      <c r="CL118" s="854"/>
      <c r="CM118" s="848" t="s">
        <v>473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452</v>
      </c>
      <c r="DH118" s="813"/>
      <c r="DI118" s="813"/>
      <c r="DJ118" s="813"/>
      <c r="DK118" s="814"/>
      <c r="DL118" s="815" t="s">
        <v>449</v>
      </c>
      <c r="DM118" s="813"/>
      <c r="DN118" s="813"/>
      <c r="DO118" s="813"/>
      <c r="DP118" s="814"/>
      <c r="DQ118" s="815" t="s">
        <v>452</v>
      </c>
      <c r="DR118" s="813"/>
      <c r="DS118" s="813"/>
      <c r="DT118" s="813"/>
      <c r="DU118" s="814"/>
      <c r="DV118" s="857" t="s">
        <v>449</v>
      </c>
      <c r="DW118" s="858"/>
      <c r="DX118" s="858"/>
      <c r="DY118" s="858"/>
      <c r="DZ118" s="859"/>
    </row>
    <row r="119" spans="1:130" s="221" customFormat="1" ht="26.25" customHeight="1" x14ac:dyDescent="0.2">
      <c r="A119" s="851" t="s">
        <v>443</v>
      </c>
      <c r="B119" s="852"/>
      <c r="C119" s="893" t="s">
        <v>444</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418</v>
      </c>
      <c r="AB119" s="922"/>
      <c r="AC119" s="922"/>
      <c r="AD119" s="922"/>
      <c r="AE119" s="923"/>
      <c r="AF119" s="924" t="s">
        <v>452</v>
      </c>
      <c r="AG119" s="922"/>
      <c r="AH119" s="922"/>
      <c r="AI119" s="922"/>
      <c r="AJ119" s="923"/>
      <c r="AK119" s="924" t="s">
        <v>449</v>
      </c>
      <c r="AL119" s="922"/>
      <c r="AM119" s="922"/>
      <c r="AN119" s="922"/>
      <c r="AO119" s="923"/>
      <c r="AP119" s="925" t="s">
        <v>452</v>
      </c>
      <c r="AQ119" s="926"/>
      <c r="AR119" s="926"/>
      <c r="AS119" s="926"/>
      <c r="AT119" s="927"/>
      <c r="AU119" s="967"/>
      <c r="AV119" s="968"/>
      <c r="AW119" s="968"/>
      <c r="AX119" s="968"/>
      <c r="AY119" s="968"/>
      <c r="AZ119" s="242" t="s">
        <v>191</v>
      </c>
      <c r="BA119" s="242"/>
      <c r="BB119" s="242"/>
      <c r="BC119" s="242"/>
      <c r="BD119" s="242"/>
      <c r="BE119" s="242"/>
      <c r="BF119" s="242"/>
      <c r="BG119" s="242"/>
      <c r="BH119" s="242"/>
      <c r="BI119" s="242"/>
      <c r="BJ119" s="242"/>
      <c r="BK119" s="242"/>
      <c r="BL119" s="242"/>
      <c r="BM119" s="242"/>
      <c r="BN119" s="242"/>
      <c r="BO119" s="910" t="s">
        <v>474</v>
      </c>
      <c r="BP119" s="911"/>
      <c r="BQ119" s="912">
        <v>24533053</v>
      </c>
      <c r="BR119" s="878"/>
      <c r="BS119" s="878"/>
      <c r="BT119" s="878"/>
      <c r="BU119" s="878"/>
      <c r="BV119" s="878">
        <v>22088434</v>
      </c>
      <c r="BW119" s="878"/>
      <c r="BX119" s="878"/>
      <c r="BY119" s="878"/>
      <c r="BZ119" s="878"/>
      <c r="CA119" s="878">
        <v>20267661</v>
      </c>
      <c r="CB119" s="878"/>
      <c r="CC119" s="878"/>
      <c r="CD119" s="878"/>
      <c r="CE119" s="878"/>
      <c r="CF119" s="781"/>
      <c r="CG119" s="782"/>
      <c r="CH119" s="782"/>
      <c r="CI119" s="782"/>
      <c r="CJ119" s="867"/>
      <c r="CK119" s="961"/>
      <c r="CL119" s="856"/>
      <c r="CM119" s="871" t="s">
        <v>475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447</v>
      </c>
      <c r="DH119" s="797"/>
      <c r="DI119" s="797"/>
      <c r="DJ119" s="797"/>
      <c r="DK119" s="798"/>
      <c r="DL119" s="799" t="s">
        <v>449</v>
      </c>
      <c r="DM119" s="797"/>
      <c r="DN119" s="797"/>
      <c r="DO119" s="797"/>
      <c r="DP119" s="798"/>
      <c r="DQ119" s="799" t="s">
        <v>452</v>
      </c>
      <c r="DR119" s="797"/>
      <c r="DS119" s="797"/>
      <c r="DT119" s="797"/>
      <c r="DU119" s="798"/>
      <c r="DV119" s="881" t="s">
        <v>449</v>
      </c>
      <c r="DW119" s="882"/>
      <c r="DX119" s="882"/>
      <c r="DY119" s="882"/>
      <c r="DZ119" s="883"/>
    </row>
    <row r="120" spans="1:130" s="221" customFormat="1" ht="26.25" customHeight="1" x14ac:dyDescent="0.2">
      <c r="A120" s="853"/>
      <c r="B120" s="854"/>
      <c r="C120" s="848" t="s">
        <v>451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418</v>
      </c>
      <c r="AB120" s="813"/>
      <c r="AC120" s="813"/>
      <c r="AD120" s="813"/>
      <c r="AE120" s="814"/>
      <c r="AF120" s="815" t="s">
        <v>452</v>
      </c>
      <c r="AG120" s="813"/>
      <c r="AH120" s="813"/>
      <c r="AI120" s="813"/>
      <c r="AJ120" s="814"/>
      <c r="AK120" s="815" t="s">
        <v>447</v>
      </c>
      <c r="AL120" s="813"/>
      <c r="AM120" s="813"/>
      <c r="AN120" s="813"/>
      <c r="AO120" s="814"/>
      <c r="AP120" s="857" t="s">
        <v>452</v>
      </c>
      <c r="AQ120" s="858"/>
      <c r="AR120" s="858"/>
      <c r="AS120" s="858"/>
      <c r="AT120" s="859"/>
      <c r="AU120" s="913" t="s">
        <v>476</v>
      </c>
      <c r="AV120" s="914"/>
      <c r="AW120" s="914"/>
      <c r="AX120" s="914"/>
      <c r="AY120" s="915"/>
      <c r="AZ120" s="893" t="s">
        <v>477</v>
      </c>
      <c r="BA120" s="841"/>
      <c r="BB120" s="841"/>
      <c r="BC120" s="841"/>
      <c r="BD120" s="841"/>
      <c r="BE120" s="841"/>
      <c r="BF120" s="841"/>
      <c r="BG120" s="841"/>
      <c r="BH120" s="841"/>
      <c r="BI120" s="841"/>
      <c r="BJ120" s="841"/>
      <c r="BK120" s="841"/>
      <c r="BL120" s="841"/>
      <c r="BM120" s="841"/>
      <c r="BN120" s="841"/>
      <c r="BO120" s="841"/>
      <c r="BP120" s="842"/>
      <c r="BQ120" s="894">
        <v>5608823</v>
      </c>
      <c r="BR120" s="875"/>
      <c r="BS120" s="875"/>
      <c r="BT120" s="875"/>
      <c r="BU120" s="875"/>
      <c r="BV120" s="875">
        <v>5572530</v>
      </c>
      <c r="BW120" s="875"/>
      <c r="BX120" s="875"/>
      <c r="BY120" s="875"/>
      <c r="BZ120" s="875"/>
      <c r="CA120" s="875">
        <v>5863919</v>
      </c>
      <c r="CB120" s="875"/>
      <c r="CC120" s="875"/>
      <c r="CD120" s="875"/>
      <c r="CE120" s="875"/>
      <c r="CF120" s="899">
        <v>109.5</v>
      </c>
      <c r="CG120" s="900"/>
      <c r="CH120" s="900"/>
      <c r="CI120" s="900"/>
      <c r="CJ120" s="900"/>
      <c r="CK120" s="901" t="s">
        <v>478</v>
      </c>
      <c r="CL120" s="885"/>
      <c r="CM120" s="885"/>
      <c r="CN120" s="885"/>
      <c r="CO120" s="886"/>
      <c r="CP120" s="905" t="s">
        <v>413</v>
      </c>
      <c r="CQ120" s="906"/>
      <c r="CR120" s="906"/>
      <c r="CS120" s="906"/>
      <c r="CT120" s="906"/>
      <c r="CU120" s="906"/>
      <c r="CV120" s="906"/>
      <c r="CW120" s="906"/>
      <c r="CX120" s="906"/>
      <c r="CY120" s="906"/>
      <c r="CZ120" s="906"/>
      <c r="DA120" s="906"/>
      <c r="DB120" s="906"/>
      <c r="DC120" s="906"/>
      <c r="DD120" s="906"/>
      <c r="DE120" s="906"/>
      <c r="DF120" s="907"/>
      <c r="DG120" s="894">
        <v>8816287</v>
      </c>
      <c r="DH120" s="875"/>
      <c r="DI120" s="875"/>
      <c r="DJ120" s="875"/>
      <c r="DK120" s="875"/>
      <c r="DL120" s="875">
        <v>7194437</v>
      </c>
      <c r="DM120" s="875"/>
      <c r="DN120" s="875"/>
      <c r="DO120" s="875"/>
      <c r="DP120" s="875"/>
      <c r="DQ120" s="875">
        <v>5885885</v>
      </c>
      <c r="DR120" s="875"/>
      <c r="DS120" s="875"/>
      <c r="DT120" s="875"/>
      <c r="DU120" s="875"/>
      <c r="DV120" s="876">
        <v>109.9</v>
      </c>
      <c r="DW120" s="876"/>
      <c r="DX120" s="876"/>
      <c r="DY120" s="876"/>
      <c r="DZ120" s="877"/>
    </row>
    <row r="121" spans="1:130" s="221" customFormat="1" ht="26.25" customHeight="1" x14ac:dyDescent="0.2">
      <c r="A121" s="853"/>
      <c r="B121" s="854"/>
      <c r="C121" s="896" t="s">
        <v>479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452</v>
      </c>
      <c r="AB121" s="813"/>
      <c r="AC121" s="813"/>
      <c r="AD121" s="813"/>
      <c r="AE121" s="814"/>
      <c r="AF121" s="815" t="s">
        <v>418</v>
      </c>
      <c r="AG121" s="813"/>
      <c r="AH121" s="813"/>
      <c r="AI121" s="813"/>
      <c r="AJ121" s="814"/>
      <c r="AK121" s="815" t="s">
        <v>452</v>
      </c>
      <c r="AL121" s="813"/>
      <c r="AM121" s="813"/>
      <c r="AN121" s="813"/>
      <c r="AO121" s="814"/>
      <c r="AP121" s="857" t="s">
        <v>452</v>
      </c>
      <c r="AQ121" s="858"/>
      <c r="AR121" s="858"/>
      <c r="AS121" s="858"/>
      <c r="AT121" s="859"/>
      <c r="AU121" s="916"/>
      <c r="AV121" s="917"/>
      <c r="AW121" s="917"/>
      <c r="AX121" s="917"/>
      <c r="AY121" s="918"/>
      <c r="AZ121" s="848" t="s">
        <v>480</v>
      </c>
      <c r="BA121" s="785"/>
      <c r="BB121" s="785"/>
      <c r="BC121" s="785"/>
      <c r="BD121" s="785"/>
      <c r="BE121" s="785"/>
      <c r="BF121" s="785"/>
      <c r="BG121" s="785"/>
      <c r="BH121" s="785"/>
      <c r="BI121" s="785"/>
      <c r="BJ121" s="785"/>
      <c r="BK121" s="785"/>
      <c r="BL121" s="785"/>
      <c r="BM121" s="785"/>
      <c r="BN121" s="785"/>
      <c r="BO121" s="785"/>
      <c r="BP121" s="786"/>
      <c r="BQ121" s="849">
        <v>167827</v>
      </c>
      <c r="BR121" s="850"/>
      <c r="BS121" s="850"/>
      <c r="BT121" s="850"/>
      <c r="BU121" s="850"/>
      <c r="BV121" s="850">
        <v>164964</v>
      </c>
      <c r="BW121" s="850"/>
      <c r="BX121" s="850"/>
      <c r="BY121" s="850"/>
      <c r="BZ121" s="850"/>
      <c r="CA121" s="850">
        <v>222591</v>
      </c>
      <c r="CB121" s="850"/>
      <c r="CC121" s="850"/>
      <c r="CD121" s="850"/>
      <c r="CE121" s="850"/>
      <c r="CF121" s="908">
        <v>4.2</v>
      </c>
      <c r="CG121" s="909"/>
      <c r="CH121" s="909"/>
      <c r="CI121" s="909"/>
      <c r="CJ121" s="909"/>
      <c r="CK121" s="902"/>
      <c r="CL121" s="888"/>
      <c r="CM121" s="888"/>
      <c r="CN121" s="888"/>
      <c r="CO121" s="889"/>
      <c r="CP121" s="868" t="s">
        <v>481</v>
      </c>
      <c r="CQ121" s="869"/>
      <c r="CR121" s="869"/>
      <c r="CS121" s="869"/>
      <c r="CT121" s="869"/>
      <c r="CU121" s="869"/>
      <c r="CV121" s="869"/>
      <c r="CW121" s="869"/>
      <c r="CX121" s="869"/>
      <c r="CY121" s="869"/>
      <c r="CZ121" s="869"/>
      <c r="DA121" s="869"/>
      <c r="DB121" s="869"/>
      <c r="DC121" s="869"/>
      <c r="DD121" s="869"/>
      <c r="DE121" s="869"/>
      <c r="DF121" s="870"/>
      <c r="DG121" s="849">
        <v>200656</v>
      </c>
      <c r="DH121" s="850"/>
      <c r="DI121" s="850"/>
      <c r="DJ121" s="850"/>
      <c r="DK121" s="850"/>
      <c r="DL121" s="850">
        <v>106539</v>
      </c>
      <c r="DM121" s="850"/>
      <c r="DN121" s="850"/>
      <c r="DO121" s="850"/>
      <c r="DP121" s="850"/>
      <c r="DQ121" s="850">
        <v>105038</v>
      </c>
      <c r="DR121" s="850"/>
      <c r="DS121" s="850"/>
      <c r="DT121" s="850"/>
      <c r="DU121" s="850"/>
      <c r="DV121" s="827">
        <v>2</v>
      </c>
      <c r="DW121" s="827"/>
      <c r="DX121" s="827"/>
      <c r="DY121" s="827"/>
      <c r="DZ121" s="828"/>
    </row>
    <row r="122" spans="1:130" s="221" customFormat="1" ht="26.25" customHeight="1" x14ac:dyDescent="0.2">
      <c r="A122" s="853"/>
      <c r="B122" s="854"/>
      <c r="C122" s="848" t="s">
        <v>462</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449</v>
      </c>
      <c r="AB122" s="813"/>
      <c r="AC122" s="813"/>
      <c r="AD122" s="813"/>
      <c r="AE122" s="814"/>
      <c r="AF122" s="815" t="s">
        <v>452</v>
      </c>
      <c r="AG122" s="813"/>
      <c r="AH122" s="813"/>
      <c r="AI122" s="813"/>
      <c r="AJ122" s="814"/>
      <c r="AK122" s="815" t="s">
        <v>449</v>
      </c>
      <c r="AL122" s="813"/>
      <c r="AM122" s="813"/>
      <c r="AN122" s="813"/>
      <c r="AO122" s="814"/>
      <c r="AP122" s="857" t="s">
        <v>418</v>
      </c>
      <c r="AQ122" s="858"/>
      <c r="AR122" s="858"/>
      <c r="AS122" s="858"/>
      <c r="AT122" s="859"/>
      <c r="AU122" s="916"/>
      <c r="AV122" s="917"/>
      <c r="AW122" s="917"/>
      <c r="AX122" s="917"/>
      <c r="AY122" s="918"/>
      <c r="AZ122" s="871" t="s">
        <v>482</v>
      </c>
      <c r="BA122" s="872"/>
      <c r="BB122" s="872"/>
      <c r="BC122" s="872"/>
      <c r="BD122" s="872"/>
      <c r="BE122" s="872"/>
      <c r="BF122" s="872"/>
      <c r="BG122" s="872"/>
      <c r="BH122" s="872"/>
      <c r="BI122" s="872"/>
      <c r="BJ122" s="872"/>
      <c r="BK122" s="872"/>
      <c r="BL122" s="872"/>
      <c r="BM122" s="872"/>
      <c r="BN122" s="872"/>
      <c r="BO122" s="872"/>
      <c r="BP122" s="873"/>
      <c r="BQ122" s="912">
        <v>15272736</v>
      </c>
      <c r="BR122" s="878"/>
      <c r="BS122" s="878"/>
      <c r="BT122" s="878"/>
      <c r="BU122" s="878"/>
      <c r="BV122" s="878">
        <v>14330542</v>
      </c>
      <c r="BW122" s="878"/>
      <c r="BX122" s="878"/>
      <c r="BY122" s="878"/>
      <c r="BZ122" s="878"/>
      <c r="CA122" s="878">
        <v>13438053</v>
      </c>
      <c r="CB122" s="878"/>
      <c r="CC122" s="878"/>
      <c r="CD122" s="878"/>
      <c r="CE122" s="878"/>
      <c r="CF122" s="879">
        <v>250.9</v>
      </c>
      <c r="CG122" s="880"/>
      <c r="CH122" s="880"/>
      <c r="CI122" s="880"/>
      <c r="CJ122" s="880"/>
      <c r="CK122" s="902"/>
      <c r="CL122" s="888"/>
      <c r="CM122" s="888"/>
      <c r="CN122" s="888"/>
      <c r="CO122" s="889"/>
      <c r="CP122" s="868" t="s">
        <v>483</v>
      </c>
      <c r="CQ122" s="869"/>
      <c r="CR122" s="869"/>
      <c r="CS122" s="869"/>
      <c r="CT122" s="869"/>
      <c r="CU122" s="869"/>
      <c r="CV122" s="869"/>
      <c r="CW122" s="869"/>
      <c r="CX122" s="869"/>
      <c r="CY122" s="869"/>
      <c r="CZ122" s="869"/>
      <c r="DA122" s="869"/>
      <c r="DB122" s="869"/>
      <c r="DC122" s="869"/>
      <c r="DD122" s="869"/>
      <c r="DE122" s="869"/>
      <c r="DF122" s="870"/>
      <c r="DG122" s="849" t="s">
        <v>449</v>
      </c>
      <c r="DH122" s="850"/>
      <c r="DI122" s="850"/>
      <c r="DJ122" s="850"/>
      <c r="DK122" s="850"/>
      <c r="DL122" s="850" t="s">
        <v>452</v>
      </c>
      <c r="DM122" s="850"/>
      <c r="DN122" s="850"/>
      <c r="DO122" s="850"/>
      <c r="DP122" s="850"/>
      <c r="DQ122" s="850" t="s">
        <v>449</v>
      </c>
      <c r="DR122" s="850"/>
      <c r="DS122" s="850"/>
      <c r="DT122" s="850"/>
      <c r="DU122" s="850"/>
      <c r="DV122" s="827" t="s">
        <v>418</v>
      </c>
      <c r="DW122" s="827"/>
      <c r="DX122" s="827"/>
      <c r="DY122" s="827"/>
      <c r="DZ122" s="828"/>
    </row>
    <row r="123" spans="1:130" s="221" customFormat="1" ht="26.25" customHeight="1" x14ac:dyDescent="0.2">
      <c r="A123" s="853"/>
      <c r="B123" s="854"/>
      <c r="C123" s="848" t="s">
        <v>468</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447</v>
      </c>
      <c r="AB123" s="813"/>
      <c r="AC123" s="813"/>
      <c r="AD123" s="813"/>
      <c r="AE123" s="814"/>
      <c r="AF123" s="815" t="s">
        <v>452</v>
      </c>
      <c r="AG123" s="813"/>
      <c r="AH123" s="813"/>
      <c r="AI123" s="813"/>
      <c r="AJ123" s="814"/>
      <c r="AK123" s="815" t="s">
        <v>449</v>
      </c>
      <c r="AL123" s="813"/>
      <c r="AM123" s="813"/>
      <c r="AN123" s="813"/>
      <c r="AO123" s="814"/>
      <c r="AP123" s="857" t="s">
        <v>418</v>
      </c>
      <c r="AQ123" s="858"/>
      <c r="AR123" s="858"/>
      <c r="AS123" s="858"/>
      <c r="AT123" s="859"/>
      <c r="AU123" s="919"/>
      <c r="AV123" s="920"/>
      <c r="AW123" s="920"/>
      <c r="AX123" s="920"/>
      <c r="AY123" s="920"/>
      <c r="AZ123" s="242" t="s">
        <v>191</v>
      </c>
      <c r="BA123" s="242"/>
      <c r="BB123" s="242"/>
      <c r="BC123" s="242"/>
      <c r="BD123" s="242"/>
      <c r="BE123" s="242"/>
      <c r="BF123" s="242"/>
      <c r="BG123" s="242"/>
      <c r="BH123" s="242"/>
      <c r="BI123" s="242"/>
      <c r="BJ123" s="242"/>
      <c r="BK123" s="242"/>
      <c r="BL123" s="242"/>
      <c r="BM123" s="242"/>
      <c r="BN123" s="242"/>
      <c r="BO123" s="910" t="s">
        <v>484</v>
      </c>
      <c r="BP123" s="911"/>
      <c r="BQ123" s="865">
        <v>21049386</v>
      </c>
      <c r="BR123" s="866"/>
      <c r="BS123" s="866"/>
      <c r="BT123" s="866"/>
      <c r="BU123" s="866"/>
      <c r="BV123" s="866">
        <v>20068036</v>
      </c>
      <c r="BW123" s="866"/>
      <c r="BX123" s="866"/>
      <c r="BY123" s="866"/>
      <c r="BZ123" s="866"/>
      <c r="CA123" s="866">
        <v>19524563</v>
      </c>
      <c r="CB123" s="866"/>
      <c r="CC123" s="866"/>
      <c r="CD123" s="866"/>
      <c r="CE123" s="866"/>
      <c r="CF123" s="781"/>
      <c r="CG123" s="782"/>
      <c r="CH123" s="782"/>
      <c r="CI123" s="782"/>
      <c r="CJ123" s="867"/>
      <c r="CK123" s="902"/>
      <c r="CL123" s="888"/>
      <c r="CM123" s="888"/>
      <c r="CN123" s="888"/>
      <c r="CO123" s="889"/>
      <c r="CP123" s="868" t="s">
        <v>410</v>
      </c>
      <c r="CQ123" s="869"/>
      <c r="CR123" s="869"/>
      <c r="CS123" s="869"/>
      <c r="CT123" s="869"/>
      <c r="CU123" s="869"/>
      <c r="CV123" s="869"/>
      <c r="CW123" s="869"/>
      <c r="CX123" s="869"/>
      <c r="CY123" s="869"/>
      <c r="CZ123" s="869"/>
      <c r="DA123" s="869"/>
      <c r="DB123" s="869"/>
      <c r="DC123" s="869"/>
      <c r="DD123" s="869"/>
      <c r="DE123" s="869"/>
      <c r="DF123" s="870"/>
      <c r="DG123" s="812" t="s">
        <v>449</v>
      </c>
      <c r="DH123" s="813"/>
      <c r="DI123" s="813"/>
      <c r="DJ123" s="813"/>
      <c r="DK123" s="814"/>
      <c r="DL123" s="815" t="s">
        <v>447</v>
      </c>
      <c r="DM123" s="813"/>
      <c r="DN123" s="813"/>
      <c r="DO123" s="813"/>
      <c r="DP123" s="814"/>
      <c r="DQ123" s="815" t="s">
        <v>449</v>
      </c>
      <c r="DR123" s="813"/>
      <c r="DS123" s="813"/>
      <c r="DT123" s="813"/>
      <c r="DU123" s="814"/>
      <c r="DV123" s="857" t="s">
        <v>449</v>
      </c>
      <c r="DW123" s="858"/>
      <c r="DX123" s="858"/>
      <c r="DY123" s="858"/>
      <c r="DZ123" s="859"/>
    </row>
    <row r="124" spans="1:130" s="221" customFormat="1" ht="26.25" customHeight="1" thickBot="1" x14ac:dyDescent="0.25">
      <c r="A124" s="853"/>
      <c r="B124" s="854"/>
      <c r="C124" s="848" t="s">
        <v>471</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449</v>
      </c>
      <c r="AB124" s="813"/>
      <c r="AC124" s="813"/>
      <c r="AD124" s="813"/>
      <c r="AE124" s="814"/>
      <c r="AF124" s="815" t="s">
        <v>447</v>
      </c>
      <c r="AG124" s="813"/>
      <c r="AH124" s="813"/>
      <c r="AI124" s="813"/>
      <c r="AJ124" s="814"/>
      <c r="AK124" s="815" t="s">
        <v>449</v>
      </c>
      <c r="AL124" s="813"/>
      <c r="AM124" s="813"/>
      <c r="AN124" s="813"/>
      <c r="AO124" s="814"/>
      <c r="AP124" s="857" t="s">
        <v>449</v>
      </c>
      <c r="AQ124" s="858"/>
      <c r="AR124" s="858"/>
      <c r="AS124" s="858"/>
      <c r="AT124" s="859"/>
      <c r="AU124" s="860" t="s">
        <v>485</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70.2</v>
      </c>
      <c r="BR124" s="864"/>
      <c r="BS124" s="864"/>
      <c r="BT124" s="864"/>
      <c r="BU124" s="864"/>
      <c r="BV124" s="864">
        <v>39.700000000000003</v>
      </c>
      <c r="BW124" s="864"/>
      <c r="BX124" s="864"/>
      <c r="BY124" s="864"/>
      <c r="BZ124" s="864"/>
      <c r="CA124" s="864">
        <v>13.8</v>
      </c>
      <c r="CB124" s="864"/>
      <c r="CC124" s="864"/>
      <c r="CD124" s="864"/>
      <c r="CE124" s="864"/>
      <c r="CF124" s="759"/>
      <c r="CG124" s="760"/>
      <c r="CH124" s="760"/>
      <c r="CI124" s="760"/>
      <c r="CJ124" s="895"/>
      <c r="CK124" s="903"/>
      <c r="CL124" s="903"/>
      <c r="CM124" s="903"/>
      <c r="CN124" s="903"/>
      <c r="CO124" s="904"/>
      <c r="CP124" s="868" t="s">
        <v>486</v>
      </c>
      <c r="CQ124" s="869"/>
      <c r="CR124" s="869"/>
      <c r="CS124" s="869"/>
      <c r="CT124" s="869"/>
      <c r="CU124" s="869"/>
      <c r="CV124" s="869"/>
      <c r="CW124" s="869"/>
      <c r="CX124" s="869"/>
      <c r="CY124" s="869"/>
      <c r="CZ124" s="869"/>
      <c r="DA124" s="869"/>
      <c r="DB124" s="869"/>
      <c r="DC124" s="869"/>
      <c r="DD124" s="869"/>
      <c r="DE124" s="869"/>
      <c r="DF124" s="870"/>
      <c r="DG124" s="796" t="s">
        <v>445</v>
      </c>
      <c r="DH124" s="797"/>
      <c r="DI124" s="797"/>
      <c r="DJ124" s="797"/>
      <c r="DK124" s="798"/>
      <c r="DL124" s="799" t="s">
        <v>418</v>
      </c>
      <c r="DM124" s="797"/>
      <c r="DN124" s="797"/>
      <c r="DO124" s="797"/>
      <c r="DP124" s="798"/>
      <c r="DQ124" s="799" t="s">
        <v>445</v>
      </c>
      <c r="DR124" s="797"/>
      <c r="DS124" s="797"/>
      <c r="DT124" s="797"/>
      <c r="DU124" s="798"/>
      <c r="DV124" s="881" t="s">
        <v>445</v>
      </c>
      <c r="DW124" s="882"/>
      <c r="DX124" s="882"/>
      <c r="DY124" s="882"/>
      <c r="DZ124" s="883"/>
    </row>
    <row r="125" spans="1:130" s="221" customFormat="1" ht="26.25" customHeight="1" x14ac:dyDescent="0.2">
      <c r="A125" s="853"/>
      <c r="B125" s="854"/>
      <c r="C125" s="848" t="s">
        <v>473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418</v>
      </c>
      <c r="AB125" s="813"/>
      <c r="AC125" s="813"/>
      <c r="AD125" s="813"/>
      <c r="AE125" s="814"/>
      <c r="AF125" s="815" t="s">
        <v>445</v>
      </c>
      <c r="AG125" s="813"/>
      <c r="AH125" s="813"/>
      <c r="AI125" s="813"/>
      <c r="AJ125" s="814"/>
      <c r="AK125" s="815" t="s">
        <v>445</v>
      </c>
      <c r="AL125" s="813"/>
      <c r="AM125" s="813"/>
      <c r="AN125" s="813"/>
      <c r="AO125" s="814"/>
      <c r="AP125" s="857" t="s">
        <v>445</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487</v>
      </c>
      <c r="CL125" s="885"/>
      <c r="CM125" s="885"/>
      <c r="CN125" s="885"/>
      <c r="CO125" s="886"/>
      <c r="CP125" s="893" t="s">
        <v>488</v>
      </c>
      <c r="CQ125" s="841"/>
      <c r="CR125" s="841"/>
      <c r="CS125" s="841"/>
      <c r="CT125" s="841"/>
      <c r="CU125" s="841"/>
      <c r="CV125" s="841"/>
      <c r="CW125" s="841"/>
      <c r="CX125" s="841"/>
      <c r="CY125" s="841"/>
      <c r="CZ125" s="841"/>
      <c r="DA125" s="841"/>
      <c r="DB125" s="841"/>
      <c r="DC125" s="841"/>
      <c r="DD125" s="841"/>
      <c r="DE125" s="841"/>
      <c r="DF125" s="842"/>
      <c r="DG125" s="894" t="s">
        <v>445</v>
      </c>
      <c r="DH125" s="875"/>
      <c r="DI125" s="875"/>
      <c r="DJ125" s="875"/>
      <c r="DK125" s="875"/>
      <c r="DL125" s="875" t="s">
        <v>445</v>
      </c>
      <c r="DM125" s="875"/>
      <c r="DN125" s="875"/>
      <c r="DO125" s="875"/>
      <c r="DP125" s="875"/>
      <c r="DQ125" s="875" t="s">
        <v>445</v>
      </c>
      <c r="DR125" s="875"/>
      <c r="DS125" s="875"/>
      <c r="DT125" s="875"/>
      <c r="DU125" s="875"/>
      <c r="DV125" s="876" t="s">
        <v>445</v>
      </c>
      <c r="DW125" s="876"/>
      <c r="DX125" s="876"/>
      <c r="DY125" s="876"/>
      <c r="DZ125" s="877"/>
    </row>
    <row r="126" spans="1:130" s="221" customFormat="1" ht="26.25" customHeight="1" thickBot="1" x14ac:dyDescent="0.25">
      <c r="A126" s="853"/>
      <c r="B126" s="854"/>
      <c r="C126" s="848" t="s">
        <v>475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445</v>
      </c>
      <c r="AB126" s="813"/>
      <c r="AC126" s="813"/>
      <c r="AD126" s="813"/>
      <c r="AE126" s="814"/>
      <c r="AF126" s="815" t="s">
        <v>445</v>
      </c>
      <c r="AG126" s="813"/>
      <c r="AH126" s="813"/>
      <c r="AI126" s="813"/>
      <c r="AJ126" s="814"/>
      <c r="AK126" s="815" t="s">
        <v>445</v>
      </c>
      <c r="AL126" s="813"/>
      <c r="AM126" s="813"/>
      <c r="AN126" s="813"/>
      <c r="AO126" s="814"/>
      <c r="AP126" s="857" t="s">
        <v>445</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489</v>
      </c>
      <c r="CQ126" s="785"/>
      <c r="CR126" s="785"/>
      <c r="CS126" s="785"/>
      <c r="CT126" s="785"/>
      <c r="CU126" s="785"/>
      <c r="CV126" s="785"/>
      <c r="CW126" s="785"/>
      <c r="CX126" s="785"/>
      <c r="CY126" s="785"/>
      <c r="CZ126" s="785"/>
      <c r="DA126" s="785"/>
      <c r="DB126" s="785"/>
      <c r="DC126" s="785"/>
      <c r="DD126" s="785"/>
      <c r="DE126" s="785"/>
      <c r="DF126" s="786"/>
      <c r="DG126" s="849" t="s">
        <v>418</v>
      </c>
      <c r="DH126" s="850"/>
      <c r="DI126" s="850"/>
      <c r="DJ126" s="850"/>
      <c r="DK126" s="850"/>
      <c r="DL126" s="850" t="s">
        <v>445</v>
      </c>
      <c r="DM126" s="850"/>
      <c r="DN126" s="850"/>
      <c r="DO126" s="850"/>
      <c r="DP126" s="850"/>
      <c r="DQ126" s="850" t="s">
        <v>445</v>
      </c>
      <c r="DR126" s="850"/>
      <c r="DS126" s="850"/>
      <c r="DT126" s="850"/>
      <c r="DU126" s="850"/>
      <c r="DV126" s="827" t="s">
        <v>445</v>
      </c>
      <c r="DW126" s="827"/>
      <c r="DX126" s="827"/>
      <c r="DY126" s="827"/>
      <c r="DZ126" s="828"/>
    </row>
    <row r="127" spans="1:130" s="221" customFormat="1" ht="26.25" customHeight="1" x14ac:dyDescent="0.2">
      <c r="A127" s="855"/>
      <c r="B127" s="856"/>
      <c r="C127" s="871" t="s">
        <v>490</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445</v>
      </c>
      <c r="AB127" s="813"/>
      <c r="AC127" s="813"/>
      <c r="AD127" s="813"/>
      <c r="AE127" s="814"/>
      <c r="AF127" s="815" t="s">
        <v>445</v>
      </c>
      <c r="AG127" s="813"/>
      <c r="AH127" s="813"/>
      <c r="AI127" s="813"/>
      <c r="AJ127" s="814"/>
      <c r="AK127" s="815" t="s">
        <v>445</v>
      </c>
      <c r="AL127" s="813"/>
      <c r="AM127" s="813"/>
      <c r="AN127" s="813"/>
      <c r="AO127" s="814"/>
      <c r="AP127" s="857" t="s">
        <v>445</v>
      </c>
      <c r="AQ127" s="858"/>
      <c r="AR127" s="858"/>
      <c r="AS127" s="858"/>
      <c r="AT127" s="859"/>
      <c r="AU127" s="223"/>
      <c r="AV127" s="223"/>
      <c r="AW127" s="223"/>
      <c r="AX127" s="874" t="s">
        <v>491</v>
      </c>
      <c r="AY127" s="845"/>
      <c r="AZ127" s="845"/>
      <c r="BA127" s="845"/>
      <c r="BB127" s="845"/>
      <c r="BC127" s="845"/>
      <c r="BD127" s="845"/>
      <c r="BE127" s="846"/>
      <c r="BF127" s="844" t="s">
        <v>492</v>
      </c>
      <c r="BG127" s="845"/>
      <c r="BH127" s="845"/>
      <c r="BI127" s="845"/>
      <c r="BJ127" s="845"/>
      <c r="BK127" s="845"/>
      <c r="BL127" s="846"/>
      <c r="BM127" s="844" t="s">
        <v>493</v>
      </c>
      <c r="BN127" s="845"/>
      <c r="BO127" s="845"/>
      <c r="BP127" s="845"/>
      <c r="BQ127" s="845"/>
      <c r="BR127" s="845"/>
      <c r="BS127" s="846"/>
      <c r="BT127" s="844" t="s">
        <v>494</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495</v>
      </c>
      <c r="CQ127" s="785"/>
      <c r="CR127" s="785"/>
      <c r="CS127" s="785"/>
      <c r="CT127" s="785"/>
      <c r="CU127" s="785"/>
      <c r="CV127" s="785"/>
      <c r="CW127" s="785"/>
      <c r="CX127" s="785"/>
      <c r="CY127" s="785"/>
      <c r="CZ127" s="785"/>
      <c r="DA127" s="785"/>
      <c r="DB127" s="785"/>
      <c r="DC127" s="785"/>
      <c r="DD127" s="785"/>
      <c r="DE127" s="785"/>
      <c r="DF127" s="786"/>
      <c r="DG127" s="849" t="s">
        <v>445</v>
      </c>
      <c r="DH127" s="850"/>
      <c r="DI127" s="850"/>
      <c r="DJ127" s="850"/>
      <c r="DK127" s="850"/>
      <c r="DL127" s="850" t="s">
        <v>445</v>
      </c>
      <c r="DM127" s="850"/>
      <c r="DN127" s="850"/>
      <c r="DO127" s="850"/>
      <c r="DP127" s="850"/>
      <c r="DQ127" s="850" t="s">
        <v>445</v>
      </c>
      <c r="DR127" s="850"/>
      <c r="DS127" s="850"/>
      <c r="DT127" s="850"/>
      <c r="DU127" s="850"/>
      <c r="DV127" s="827" t="s">
        <v>445</v>
      </c>
      <c r="DW127" s="827"/>
      <c r="DX127" s="827"/>
      <c r="DY127" s="827"/>
      <c r="DZ127" s="828"/>
    </row>
    <row r="128" spans="1:130" s="221" customFormat="1" ht="26.25" customHeight="1" thickBot="1" x14ac:dyDescent="0.25">
      <c r="A128" s="829" t="s">
        <v>496</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497</v>
      </c>
      <c r="X128" s="831"/>
      <c r="Y128" s="831"/>
      <c r="Z128" s="832"/>
      <c r="AA128" s="833">
        <v>8560</v>
      </c>
      <c r="AB128" s="834"/>
      <c r="AC128" s="834"/>
      <c r="AD128" s="834"/>
      <c r="AE128" s="835"/>
      <c r="AF128" s="836">
        <v>18492</v>
      </c>
      <c r="AG128" s="834"/>
      <c r="AH128" s="834"/>
      <c r="AI128" s="834"/>
      <c r="AJ128" s="835"/>
      <c r="AK128" s="836">
        <v>94875</v>
      </c>
      <c r="AL128" s="834"/>
      <c r="AM128" s="834"/>
      <c r="AN128" s="834"/>
      <c r="AO128" s="835"/>
      <c r="AP128" s="837"/>
      <c r="AQ128" s="838"/>
      <c r="AR128" s="838"/>
      <c r="AS128" s="838"/>
      <c r="AT128" s="839"/>
      <c r="AU128" s="223"/>
      <c r="AV128" s="223"/>
      <c r="AW128" s="223"/>
      <c r="AX128" s="840" t="s">
        <v>498</v>
      </c>
      <c r="AY128" s="841"/>
      <c r="AZ128" s="841"/>
      <c r="BA128" s="841"/>
      <c r="BB128" s="841"/>
      <c r="BC128" s="841"/>
      <c r="BD128" s="841"/>
      <c r="BE128" s="842"/>
      <c r="BF128" s="819" t="s">
        <v>446</v>
      </c>
      <c r="BG128" s="820"/>
      <c r="BH128" s="820"/>
      <c r="BI128" s="820"/>
      <c r="BJ128" s="820"/>
      <c r="BK128" s="820"/>
      <c r="BL128" s="843"/>
      <c r="BM128" s="819">
        <v>14.09</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499</v>
      </c>
      <c r="CQ128" s="763"/>
      <c r="CR128" s="763"/>
      <c r="CS128" s="763"/>
      <c r="CT128" s="763"/>
      <c r="CU128" s="763"/>
      <c r="CV128" s="763"/>
      <c r="CW128" s="763"/>
      <c r="CX128" s="763"/>
      <c r="CY128" s="763"/>
      <c r="CZ128" s="763"/>
      <c r="DA128" s="763"/>
      <c r="DB128" s="763"/>
      <c r="DC128" s="763"/>
      <c r="DD128" s="763"/>
      <c r="DE128" s="763"/>
      <c r="DF128" s="764"/>
      <c r="DG128" s="823" t="s">
        <v>452</v>
      </c>
      <c r="DH128" s="824"/>
      <c r="DI128" s="824"/>
      <c r="DJ128" s="824"/>
      <c r="DK128" s="824"/>
      <c r="DL128" s="824" t="s">
        <v>452</v>
      </c>
      <c r="DM128" s="824"/>
      <c r="DN128" s="824"/>
      <c r="DO128" s="824"/>
      <c r="DP128" s="824"/>
      <c r="DQ128" s="824" t="s">
        <v>449</v>
      </c>
      <c r="DR128" s="824"/>
      <c r="DS128" s="824"/>
      <c r="DT128" s="824"/>
      <c r="DU128" s="824"/>
      <c r="DV128" s="825" t="s">
        <v>446</v>
      </c>
      <c r="DW128" s="825"/>
      <c r="DX128" s="825"/>
      <c r="DY128" s="825"/>
      <c r="DZ128" s="826"/>
    </row>
    <row r="129" spans="1:131" s="221" customFormat="1" ht="26.25" customHeight="1" x14ac:dyDescent="0.2">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500</v>
      </c>
      <c r="X129" s="810"/>
      <c r="Y129" s="810"/>
      <c r="Z129" s="811"/>
      <c r="AA129" s="812">
        <v>6573264</v>
      </c>
      <c r="AB129" s="813"/>
      <c r="AC129" s="813"/>
      <c r="AD129" s="813"/>
      <c r="AE129" s="814"/>
      <c r="AF129" s="815">
        <v>6653616</v>
      </c>
      <c r="AG129" s="813"/>
      <c r="AH129" s="813"/>
      <c r="AI129" s="813"/>
      <c r="AJ129" s="814"/>
      <c r="AK129" s="815">
        <v>6888742</v>
      </c>
      <c r="AL129" s="813"/>
      <c r="AM129" s="813"/>
      <c r="AN129" s="813"/>
      <c r="AO129" s="814"/>
      <c r="AP129" s="816"/>
      <c r="AQ129" s="817"/>
      <c r="AR129" s="817"/>
      <c r="AS129" s="817"/>
      <c r="AT129" s="818"/>
      <c r="AU129" s="224"/>
      <c r="AV129" s="224"/>
      <c r="AW129" s="224"/>
      <c r="AX129" s="784" t="s">
        <v>501</v>
      </c>
      <c r="AY129" s="785"/>
      <c r="AZ129" s="785"/>
      <c r="BA129" s="785"/>
      <c r="BB129" s="785"/>
      <c r="BC129" s="785"/>
      <c r="BD129" s="785"/>
      <c r="BE129" s="786"/>
      <c r="BF129" s="803" t="s">
        <v>449</v>
      </c>
      <c r="BG129" s="804"/>
      <c r="BH129" s="804"/>
      <c r="BI129" s="804"/>
      <c r="BJ129" s="804"/>
      <c r="BK129" s="804"/>
      <c r="BL129" s="805"/>
      <c r="BM129" s="803">
        <v>19.09</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7" t="s">
        <v>502</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503</v>
      </c>
      <c r="X130" s="810"/>
      <c r="Y130" s="810"/>
      <c r="Z130" s="811"/>
      <c r="AA130" s="812">
        <v>1616608</v>
      </c>
      <c r="AB130" s="813"/>
      <c r="AC130" s="813"/>
      <c r="AD130" s="813"/>
      <c r="AE130" s="814"/>
      <c r="AF130" s="815">
        <v>1570107</v>
      </c>
      <c r="AG130" s="813"/>
      <c r="AH130" s="813"/>
      <c r="AI130" s="813"/>
      <c r="AJ130" s="814"/>
      <c r="AK130" s="815">
        <v>1533649</v>
      </c>
      <c r="AL130" s="813"/>
      <c r="AM130" s="813"/>
      <c r="AN130" s="813"/>
      <c r="AO130" s="814"/>
      <c r="AP130" s="816"/>
      <c r="AQ130" s="817"/>
      <c r="AR130" s="817"/>
      <c r="AS130" s="817"/>
      <c r="AT130" s="818"/>
      <c r="AU130" s="224"/>
      <c r="AV130" s="224"/>
      <c r="AW130" s="224"/>
      <c r="AX130" s="784" t="s">
        <v>504</v>
      </c>
      <c r="AY130" s="785"/>
      <c r="AZ130" s="785"/>
      <c r="BA130" s="785"/>
      <c r="BB130" s="785"/>
      <c r="BC130" s="785"/>
      <c r="BD130" s="785"/>
      <c r="BE130" s="786"/>
      <c r="BF130" s="787">
        <v>11.3</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505</v>
      </c>
      <c r="X131" s="794"/>
      <c r="Y131" s="794"/>
      <c r="Z131" s="795"/>
      <c r="AA131" s="796">
        <v>4956656</v>
      </c>
      <c r="AB131" s="797"/>
      <c r="AC131" s="797"/>
      <c r="AD131" s="797"/>
      <c r="AE131" s="798"/>
      <c r="AF131" s="799">
        <v>5083509</v>
      </c>
      <c r="AG131" s="797"/>
      <c r="AH131" s="797"/>
      <c r="AI131" s="797"/>
      <c r="AJ131" s="798"/>
      <c r="AK131" s="799">
        <v>5355093</v>
      </c>
      <c r="AL131" s="797"/>
      <c r="AM131" s="797"/>
      <c r="AN131" s="797"/>
      <c r="AO131" s="798"/>
      <c r="AP131" s="800"/>
      <c r="AQ131" s="801"/>
      <c r="AR131" s="801"/>
      <c r="AS131" s="801"/>
      <c r="AT131" s="802"/>
      <c r="AU131" s="224"/>
      <c r="AV131" s="224"/>
      <c r="AW131" s="224"/>
      <c r="AX131" s="762" t="s">
        <v>506</v>
      </c>
      <c r="AY131" s="763"/>
      <c r="AZ131" s="763"/>
      <c r="BA131" s="763"/>
      <c r="BB131" s="763"/>
      <c r="BC131" s="763"/>
      <c r="BD131" s="763"/>
      <c r="BE131" s="764"/>
      <c r="BF131" s="765">
        <v>13.8</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1" t="s">
        <v>507</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508</v>
      </c>
      <c r="W132" s="775"/>
      <c r="X132" s="775"/>
      <c r="Y132" s="775"/>
      <c r="Z132" s="776"/>
      <c r="AA132" s="777">
        <v>10.79568564</v>
      </c>
      <c r="AB132" s="778"/>
      <c r="AC132" s="778"/>
      <c r="AD132" s="778"/>
      <c r="AE132" s="779"/>
      <c r="AF132" s="780">
        <v>9.4921047650000006</v>
      </c>
      <c r="AG132" s="778"/>
      <c r="AH132" s="778"/>
      <c r="AI132" s="778"/>
      <c r="AJ132" s="779"/>
      <c r="AK132" s="780">
        <v>13.81559573</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509</v>
      </c>
      <c r="W133" s="754"/>
      <c r="X133" s="754"/>
      <c r="Y133" s="754"/>
      <c r="Z133" s="755"/>
      <c r="AA133" s="756">
        <v>12.6</v>
      </c>
      <c r="AB133" s="757"/>
      <c r="AC133" s="757"/>
      <c r="AD133" s="757"/>
      <c r="AE133" s="758"/>
      <c r="AF133" s="756">
        <v>11.3</v>
      </c>
      <c r="AG133" s="757"/>
      <c r="AH133" s="757"/>
      <c r="AI133" s="757"/>
      <c r="AJ133" s="758"/>
      <c r="AK133" s="756">
        <v>11.3</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9ALNRRYCgIvJ337qYGKAlNHkOE4lDfJkEqJcvD1rBPN3QxZz9UjLlhFaGNcH2AjAQ8N/GsOl64NJiZ0ZBZRuw==" saltValue="pUsP+4Vcg8GU9NJh5VYmv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510</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Xwl6rleimK3mK0JCgsfRKii9zNoE7DKPOpfXqXJuYPKKqzQGHIk6RPwu02OGiU+UV7rIas1aqEqZLvC4ZZoXXg==" saltValue="9yVbwS2Tuu9iAMcevSS6k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zNtV6YUY8sD5WN/YqLuuhT7u+TAuEX8yzOQMcUMhVBROJFErR74+eSLF4SKCUEI2p7jSEohzekH5mMGsdaMTQ==" saltValue="MV8GPesrhW/w0n6NyTOE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511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512</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513</v>
      </c>
      <c r="AP7" s="263"/>
      <c r="AQ7" s="264" t="s">
        <v>514</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515</v>
      </c>
      <c r="AQ8" s="270" t="s">
        <v>516</v>
      </c>
      <c r="AR8" s="271" t="s">
        <v>517</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518</v>
      </c>
      <c r="AL9" s="1164"/>
      <c r="AM9" s="1164"/>
      <c r="AN9" s="1165"/>
      <c r="AO9" s="272">
        <v>1618314</v>
      </c>
      <c r="AP9" s="272">
        <v>93269</v>
      </c>
      <c r="AQ9" s="273">
        <v>91900</v>
      </c>
      <c r="AR9" s="274">
        <v>1.5</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519</v>
      </c>
      <c r="AL10" s="1164"/>
      <c r="AM10" s="1164"/>
      <c r="AN10" s="1165"/>
      <c r="AO10" s="275">
        <v>2206</v>
      </c>
      <c r="AP10" s="275">
        <v>127</v>
      </c>
      <c r="AQ10" s="276">
        <v>11848</v>
      </c>
      <c r="AR10" s="277">
        <v>-98.9</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520</v>
      </c>
      <c r="AL11" s="1164"/>
      <c r="AM11" s="1164"/>
      <c r="AN11" s="1165"/>
      <c r="AO11" s="275" t="s">
        <v>521</v>
      </c>
      <c r="AP11" s="275" t="s">
        <v>521</v>
      </c>
      <c r="AQ11" s="276">
        <v>323</v>
      </c>
      <c r="AR11" s="277" t="s">
        <v>521</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522</v>
      </c>
      <c r="AL12" s="1164"/>
      <c r="AM12" s="1164"/>
      <c r="AN12" s="1165"/>
      <c r="AO12" s="275" t="s">
        <v>521</v>
      </c>
      <c r="AP12" s="275" t="s">
        <v>521</v>
      </c>
      <c r="AQ12" s="276">
        <v>21</v>
      </c>
      <c r="AR12" s="277" t="s">
        <v>521</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523</v>
      </c>
      <c r="AL13" s="1164"/>
      <c r="AM13" s="1164"/>
      <c r="AN13" s="1165"/>
      <c r="AO13" s="275">
        <v>11521</v>
      </c>
      <c r="AP13" s="275">
        <v>664</v>
      </c>
      <c r="AQ13" s="276">
        <v>3646</v>
      </c>
      <c r="AR13" s="277">
        <v>-81.8</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524</v>
      </c>
      <c r="AL14" s="1164"/>
      <c r="AM14" s="1164"/>
      <c r="AN14" s="1165"/>
      <c r="AO14" s="275">
        <v>3000</v>
      </c>
      <c r="AP14" s="275">
        <v>173</v>
      </c>
      <c r="AQ14" s="276">
        <v>1700</v>
      </c>
      <c r="AR14" s="277">
        <v>-89.8</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525</v>
      </c>
      <c r="AL15" s="1167"/>
      <c r="AM15" s="1167"/>
      <c r="AN15" s="1168"/>
      <c r="AO15" s="275">
        <v>-144332</v>
      </c>
      <c r="AP15" s="275">
        <v>-8318</v>
      </c>
      <c r="AQ15" s="276">
        <v>-7027</v>
      </c>
      <c r="AR15" s="277">
        <v>18.399999999999999</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191</v>
      </c>
      <c r="AL16" s="1167"/>
      <c r="AM16" s="1167"/>
      <c r="AN16" s="1168"/>
      <c r="AO16" s="275">
        <v>1490709</v>
      </c>
      <c r="AP16" s="275">
        <v>85915</v>
      </c>
      <c r="AQ16" s="276">
        <v>102411</v>
      </c>
      <c r="AR16" s="277">
        <v>-16.100000000000001</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526</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527</v>
      </c>
      <c r="AP20" s="284" t="s">
        <v>528</v>
      </c>
      <c r="AQ20" s="285" t="s">
        <v>529</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530</v>
      </c>
      <c r="AL21" s="1170"/>
      <c r="AM21" s="1170"/>
      <c r="AN21" s="1171"/>
      <c r="AO21" s="288">
        <v>12.05</v>
      </c>
      <c r="AP21" s="289">
        <v>9.23</v>
      </c>
      <c r="AQ21" s="290">
        <v>2.82</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531</v>
      </c>
      <c r="AL22" s="1170"/>
      <c r="AM22" s="1170"/>
      <c r="AN22" s="1171"/>
      <c r="AO22" s="293">
        <v>90.8</v>
      </c>
      <c r="AP22" s="294">
        <v>96.8</v>
      </c>
      <c r="AQ22" s="295">
        <v>-6</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62" t="s">
        <v>532</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 x14ac:dyDescent="0.2">
      <c r="A27" s="300"/>
      <c r="AO27" s="253"/>
      <c r="AP27" s="253"/>
      <c r="AQ27" s="253"/>
      <c r="AR27" s="253"/>
      <c r="AS27" s="253"/>
      <c r="AT27" s="253"/>
    </row>
    <row r="28" spans="1:46" ht="16.5" x14ac:dyDescent="0.2">
      <c r="A28" s="254" t="s">
        <v>533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534</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513</v>
      </c>
      <c r="AP30" s="263"/>
      <c r="AQ30" s="264" t="s">
        <v>514</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515</v>
      </c>
      <c r="AQ31" s="270" t="s">
        <v>516</v>
      </c>
      <c r="AR31" s="271" t="s">
        <v>517</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535</v>
      </c>
      <c r="AL32" s="1154"/>
      <c r="AM32" s="1154"/>
      <c r="AN32" s="1155"/>
      <c r="AO32" s="303">
        <v>1503601</v>
      </c>
      <c r="AP32" s="303">
        <v>86658</v>
      </c>
      <c r="AQ32" s="304">
        <v>50517</v>
      </c>
      <c r="AR32" s="305">
        <v>71.5</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536</v>
      </c>
      <c r="AL33" s="1154"/>
      <c r="AM33" s="1154"/>
      <c r="AN33" s="1155"/>
      <c r="AO33" s="303" t="s">
        <v>521</v>
      </c>
      <c r="AP33" s="303" t="s">
        <v>521</v>
      </c>
      <c r="AQ33" s="304" t="s">
        <v>521</v>
      </c>
      <c r="AR33" s="305" t="s">
        <v>521</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537</v>
      </c>
      <c r="AL34" s="1154"/>
      <c r="AM34" s="1154"/>
      <c r="AN34" s="1155"/>
      <c r="AO34" s="303" t="s">
        <v>521</v>
      </c>
      <c r="AP34" s="303" t="s">
        <v>521</v>
      </c>
      <c r="AQ34" s="304">
        <v>23</v>
      </c>
      <c r="AR34" s="305" t="s">
        <v>521</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538</v>
      </c>
      <c r="AL35" s="1154"/>
      <c r="AM35" s="1154"/>
      <c r="AN35" s="1155"/>
      <c r="AO35" s="303">
        <v>864761</v>
      </c>
      <c r="AP35" s="303">
        <v>49839</v>
      </c>
      <c r="AQ35" s="304">
        <v>15430</v>
      </c>
      <c r="AR35" s="305">
        <v>223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539</v>
      </c>
      <c r="AL36" s="1154"/>
      <c r="AM36" s="1154"/>
      <c r="AN36" s="1155"/>
      <c r="AO36" s="303" t="s">
        <v>521</v>
      </c>
      <c r="AP36" s="303" t="s">
        <v>521</v>
      </c>
      <c r="AQ36" s="304">
        <v>2664</v>
      </c>
      <c r="AR36" s="305" t="s">
        <v>521</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540</v>
      </c>
      <c r="AL37" s="1154"/>
      <c r="AM37" s="1154"/>
      <c r="AN37" s="1155"/>
      <c r="AO37" s="303" t="s">
        <v>521</v>
      </c>
      <c r="AP37" s="303" t="s">
        <v>521</v>
      </c>
      <c r="AQ37" s="304">
        <v>451</v>
      </c>
      <c r="AR37" s="305" t="s">
        <v>521</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541</v>
      </c>
      <c r="AL38" s="1157"/>
      <c r="AM38" s="1157"/>
      <c r="AN38" s="1158"/>
      <c r="AO38" s="306" t="s">
        <v>521</v>
      </c>
      <c r="AP38" s="306" t="s">
        <v>521</v>
      </c>
      <c r="AQ38" s="307">
        <v>4</v>
      </c>
      <c r="AR38" s="295" t="s">
        <v>521</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542</v>
      </c>
      <c r="AL39" s="1157"/>
      <c r="AM39" s="1157"/>
      <c r="AN39" s="1158"/>
      <c r="AO39" s="303">
        <v>-94875</v>
      </c>
      <c r="AP39" s="303">
        <v>-5468</v>
      </c>
      <c r="AQ39" s="304">
        <v>-3528</v>
      </c>
      <c r="AR39" s="305">
        <v>55</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543</v>
      </c>
      <c r="AL40" s="1154"/>
      <c r="AM40" s="1154"/>
      <c r="AN40" s="1155"/>
      <c r="AO40" s="303">
        <v>-1533649</v>
      </c>
      <c r="AP40" s="303">
        <v>-88390</v>
      </c>
      <c r="AQ40" s="304">
        <v>-45748</v>
      </c>
      <c r="AR40" s="305">
        <v>93.2</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302</v>
      </c>
      <c r="AL41" s="1160"/>
      <c r="AM41" s="1160"/>
      <c r="AN41" s="1161"/>
      <c r="AO41" s="303">
        <v>739838</v>
      </c>
      <c r="AP41" s="303">
        <v>42640</v>
      </c>
      <c r="AQ41" s="304">
        <v>19813</v>
      </c>
      <c r="AR41" s="305">
        <v>115.2</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544</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546</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513</v>
      </c>
      <c r="AN49" s="1148" t="s">
        <v>547</v>
      </c>
      <c r="AO49" s="1149"/>
      <c r="AP49" s="1149"/>
      <c r="AQ49" s="1149"/>
      <c r="AR49" s="1150"/>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548</v>
      </c>
      <c r="AO50" s="320" t="s">
        <v>549</v>
      </c>
      <c r="AP50" s="321" t="s">
        <v>550</v>
      </c>
      <c r="AQ50" s="322" t="s">
        <v>551</v>
      </c>
      <c r="AR50" s="323" t="s">
        <v>552</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553</v>
      </c>
      <c r="AL51" s="316"/>
      <c r="AM51" s="324">
        <v>1505606</v>
      </c>
      <c r="AN51" s="325">
        <v>82251</v>
      </c>
      <c r="AO51" s="326">
        <v>4.2</v>
      </c>
      <c r="AP51" s="327">
        <v>98899</v>
      </c>
      <c r="AQ51" s="328">
        <v>-14.1</v>
      </c>
      <c r="AR51" s="329">
        <v>18.3</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554</v>
      </c>
      <c r="AM52" s="332">
        <v>680917</v>
      </c>
      <c r="AN52" s="333">
        <v>37198</v>
      </c>
      <c r="AO52" s="334">
        <v>35.299999999999997</v>
      </c>
      <c r="AP52" s="335">
        <v>43734</v>
      </c>
      <c r="AQ52" s="336">
        <v>-5</v>
      </c>
      <c r="AR52" s="337">
        <v>40.299999999999997</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555</v>
      </c>
      <c r="AL53" s="316"/>
      <c r="AM53" s="324">
        <v>1196032</v>
      </c>
      <c r="AN53" s="325">
        <v>66065</v>
      </c>
      <c r="AO53" s="326">
        <v>-19.7</v>
      </c>
      <c r="AP53" s="327">
        <v>96462</v>
      </c>
      <c r="AQ53" s="328">
        <v>-2.5</v>
      </c>
      <c r="AR53" s="329">
        <v>-17.2</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554</v>
      </c>
      <c r="AM54" s="332">
        <v>270781</v>
      </c>
      <c r="AN54" s="333">
        <v>14957</v>
      </c>
      <c r="AO54" s="334">
        <v>-59.8</v>
      </c>
      <c r="AP54" s="335">
        <v>39886</v>
      </c>
      <c r="AQ54" s="336">
        <v>-8.8000000000000007</v>
      </c>
      <c r="AR54" s="337">
        <v>-51</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556</v>
      </c>
      <c r="AL55" s="316"/>
      <c r="AM55" s="324">
        <v>1011531</v>
      </c>
      <c r="AN55" s="325">
        <v>56627</v>
      </c>
      <c r="AO55" s="326">
        <v>-14.3</v>
      </c>
      <c r="AP55" s="327">
        <v>83103</v>
      </c>
      <c r="AQ55" s="328">
        <v>-13.8</v>
      </c>
      <c r="AR55" s="329">
        <v>-0.5</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554</v>
      </c>
      <c r="AM56" s="332">
        <v>372972</v>
      </c>
      <c r="AN56" s="333">
        <v>20880</v>
      </c>
      <c r="AO56" s="334">
        <v>39.6</v>
      </c>
      <c r="AP56" s="335">
        <v>41378</v>
      </c>
      <c r="AQ56" s="336">
        <v>3.7</v>
      </c>
      <c r="AR56" s="337">
        <v>35.9</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557</v>
      </c>
      <c r="AL57" s="316"/>
      <c r="AM57" s="324">
        <v>1819860</v>
      </c>
      <c r="AN57" s="325">
        <v>103290</v>
      </c>
      <c r="AO57" s="326">
        <v>82.4</v>
      </c>
      <c r="AP57" s="327">
        <v>84459</v>
      </c>
      <c r="AQ57" s="328">
        <v>1.6</v>
      </c>
      <c r="AR57" s="329">
        <v>80.8</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554</v>
      </c>
      <c r="AM58" s="332">
        <v>1238029</v>
      </c>
      <c r="AN58" s="333">
        <v>70267</v>
      </c>
      <c r="AO58" s="334">
        <v>236.5</v>
      </c>
      <c r="AP58" s="335">
        <v>47314</v>
      </c>
      <c r="AQ58" s="336">
        <v>14.3</v>
      </c>
      <c r="AR58" s="337">
        <v>222.2</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558</v>
      </c>
      <c r="AL59" s="316"/>
      <c r="AM59" s="324">
        <v>1005040</v>
      </c>
      <c r="AN59" s="325">
        <v>57924</v>
      </c>
      <c r="AO59" s="326">
        <v>-43.9</v>
      </c>
      <c r="AP59" s="327">
        <v>76413</v>
      </c>
      <c r="AQ59" s="328">
        <v>-9.5</v>
      </c>
      <c r="AR59" s="329">
        <v>-34.4</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554</v>
      </c>
      <c r="AM60" s="332">
        <v>623114</v>
      </c>
      <c r="AN60" s="333">
        <v>35912</v>
      </c>
      <c r="AO60" s="334">
        <v>-48.9</v>
      </c>
      <c r="AP60" s="335">
        <v>39658</v>
      </c>
      <c r="AQ60" s="336">
        <v>-16.2</v>
      </c>
      <c r="AR60" s="337">
        <v>-32.700000000000003</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559</v>
      </c>
      <c r="AL61" s="338"/>
      <c r="AM61" s="339">
        <v>1307614</v>
      </c>
      <c r="AN61" s="340">
        <v>73231</v>
      </c>
      <c r="AO61" s="341">
        <v>1.7</v>
      </c>
      <c r="AP61" s="342">
        <v>87867</v>
      </c>
      <c r="AQ61" s="343">
        <v>-7.7</v>
      </c>
      <c r="AR61" s="329">
        <v>9.4</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554</v>
      </c>
      <c r="AM62" s="332">
        <v>637163</v>
      </c>
      <c r="AN62" s="333">
        <v>35843</v>
      </c>
      <c r="AO62" s="334">
        <v>40.5</v>
      </c>
      <c r="AP62" s="335">
        <v>42394</v>
      </c>
      <c r="AQ62" s="336">
        <v>-2.4</v>
      </c>
      <c r="AR62" s="337">
        <v>42.9</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zxsxopjGD7YWrZfeuO0wJHlbhtawC2wRw/2UorPGntU+owZWES1HtxfLh+c8rWU+4QnTeQE+b/RmyOj9KfyKVg==" saltValue="BTkCxw1z3hCR/QAcjrF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561</v>
      </c>
    </row>
    <row r="121" spans="125:125" ht="13.5" hidden="1" customHeight="1" x14ac:dyDescent="0.2">
      <c r="DU121" s="250"/>
    </row>
  </sheetData>
  <sheetProtection algorithmName="SHA-512" hashValue="cwj5Cl383HlmmT+SYFP8bQeTsFB3CrcGpmOw+rn0jEXmJkyZRnJqzwfaiKmWM76RcDHCQEtGB/rTlyZ38uzwAw==" saltValue="HMVbg9/mq7BsqyUu7vqc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562</v>
      </c>
    </row>
  </sheetData>
  <sheetProtection algorithmName="SHA-512" hashValue="7vaT2M5D+3GzLIKaNxOrb/IAdRe2ozuuMwPKwEnKcL25n0+rcC5BvDnN48gkSsbqK8PhswHELlG6973rpCadHw==" saltValue="7XnSjLIS7Muh5AlMCsVt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72" t="s">
        <v>3</v>
      </c>
      <c r="D47" s="1172"/>
      <c r="E47" s="1173"/>
      <c r="F47" s="11">
        <v>93.27</v>
      </c>
      <c r="G47" s="12">
        <v>88.17</v>
      </c>
      <c r="H47" s="12">
        <v>79.17</v>
      </c>
      <c r="I47" s="12">
        <v>76.95</v>
      </c>
      <c r="J47" s="13">
        <v>77.900000000000006</v>
      </c>
    </row>
    <row r="48" spans="2:10" ht="57.75" customHeight="1" x14ac:dyDescent="0.2">
      <c r="B48" s="14"/>
      <c r="C48" s="1174" t="s">
        <v>4</v>
      </c>
      <c r="D48" s="1174"/>
      <c r="E48" s="1175"/>
      <c r="F48" s="15">
        <v>0.56999999999999995</v>
      </c>
      <c r="G48" s="16">
        <v>0.72</v>
      </c>
      <c r="H48" s="16">
        <v>7.69</v>
      </c>
      <c r="I48" s="16">
        <v>7.61</v>
      </c>
      <c r="J48" s="17">
        <v>8.48</v>
      </c>
    </row>
    <row r="49" spans="2:10" ht="57.75" customHeight="1" thickBot="1" x14ac:dyDescent="0.25">
      <c r="B49" s="18"/>
      <c r="C49" s="1176" t="s">
        <v>5</v>
      </c>
      <c r="D49" s="1176"/>
      <c r="E49" s="1177"/>
      <c r="F49" s="19" t="s">
        <v>568</v>
      </c>
      <c r="G49" s="20" t="s">
        <v>569</v>
      </c>
      <c r="H49" s="20" t="s">
        <v>570</v>
      </c>
      <c r="I49" s="20" t="s">
        <v>571</v>
      </c>
      <c r="J49" s="21" t="s">
        <v>572</v>
      </c>
    </row>
    <row r="50" spans="2:10" ht="13" x14ac:dyDescent="0.2"/>
  </sheetData>
  <sheetProtection algorithmName="SHA-512" hashValue="g/eiOolPsnhE37gjtX7M5YNOzK7E1qsu79M7ld1X4hV/GKUSDvwf7QNgFj2UkW35ZWqm22+ohkYBBTfK+XOPeg==" saltValue="TIzHfMXxnBwv87LeFFR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中川　雅弥</cp:lastModifiedBy>
  <cp:lastPrinted>2023-10-04T00:32:40Z</cp:lastPrinted>
  <dcterms:created xsi:type="dcterms:W3CDTF">2023-02-20T05:06:48Z</dcterms:created>
  <dcterms:modified xsi:type="dcterms:W3CDTF">2023-10-18T07:57:46Z</dcterms:modified>
  <cp:category/>
</cp:coreProperties>
</file>