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4財政共有\07 市町財政\08-1 R2財政状況資料集（公会計分）\05 ホームページ用\"/>
    </mc:Choice>
  </mc:AlternateContent>
  <bookViews>
    <workbookView xWindow="0" yWindow="0" windowWidth="14370" windowHeight="7965" tabRatio="76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<sst xmlns="http://schemas.openxmlformats.org/spreadsheetml/2006/main" count="1146" uniqueCount="619">
  <si>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</si>
  <si>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</si>
  <si>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</si>
  <si>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</si>
  <si>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</si>
  <si>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</si>
  <si>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</si>
  <si>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</si>
  <si>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</si>
  <si>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</si>
  <si>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</si>
  <si>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</si>
  <si>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</si>
  <si>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</si>
  <si>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</si>
  <si>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</si>
  <si>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</si>
  <si>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</si>
  <si>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</si>
  <si>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</si>
  <si>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</si>
  <si>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</si>
  <si>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</si>
  <si>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</si>
  <si>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</si>
  <si>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</si>
  <si>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</si>
  <si>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</si>
  <si>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</si>
  <si>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</si>
  <si>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</si>
  <si>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</si>
  <si>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</si>
  <si>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</si>
  <si>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</si>
  <si>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</si>
  <si>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</si>
  <si>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</si>
  <si>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</si>
  <si>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</si>
  <si>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</si>
  <si>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</si>
  <si>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</si>
  <si>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</si>
  <si>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</si>
  <si>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</si>
  <si>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</si>
  <si>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</si>
  <si>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</si>
  <si>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</si>
  <si>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</si>
  <si>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</si>
  <si>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</si>
  <si>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</si>
  <si>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</si>
  <si>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</si>
  <si>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</si>
  <si>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</si>
  <si>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</si>
  <si>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</si>
  <si>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</si>
  <si>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</si>
  <si>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</si>
  <si>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</si>
  <si>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</si>
  <si>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</si>
  <si>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</si>
  <si>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</si>
  <si>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</si>
  <si>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</si>
  <si>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</si>
  <si>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</si>
  <si>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</si>
  <si>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</si>
  <si>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</si>
  <si>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</si>
  <si>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</si>
  <si>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</si>
  <si>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</si>
  <si>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</si>
  <si>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</si>
  <si>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</si>
  <si>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</si>
  <si>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</si>
  <si>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</si>
  <si>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Ⅳ－１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</si>
  <si>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</si>
  <si>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</si>
  <si>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</si>
  <si>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</si>
  <si>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</si>
  <si>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</si>
  <si>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</si>
  <si>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</si>
  <si>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</si>
  <si>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</si>
  <si>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</si>
  <si>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</si>
  <si>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中能登町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</si>
  <si>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</si>
  <si>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</si>
  <si>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</si>
  <si>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</si>
  <si>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</si>
  <si>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</si>
  <si>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</si>
  <si>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</si>
  <si>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</si>
  <si>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</si>
  <si>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</si>
  <si>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</si>
  <si>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</si>
  <si>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</si>
  <si>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</si>
  <si>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</si>
  <si>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</si>
  <si>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</si>
  <si>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</si>
  <si>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</si>
  <si>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</si>
  <si>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</si>
  <si>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</si>
  <si>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</si>
  <si>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</si>
  <si>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</si>
  <si>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</si>
  <si>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</si>
  <si>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</si>
  <si>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</si>
  <si>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</si>
  <si>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</si>
  <si>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</si>
  <si>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</si>
  <si>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</si>
  <si>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</si>
  <si>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</si>
  <si>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</si>
  <si>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</si>
  <si>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</si>
  <si>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</si>
  <si>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</si>
  <si>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</si>
  <si>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</si>
  <si>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</si>
  <si>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</si>
  <si>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</si>
  <si>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</si>
  <si>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</si>
  <si>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</si>
  <si>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</si>
  <si>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</si>
  <si>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</si>
  <si>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</si>
  <si>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</si>
  <si>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</si>
  <si>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</si>
  <si>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</si>
  <si>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</si>
  <si>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</si>
  <si>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</si>
  <si>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</si>
  <si>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</si>
  <si>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</si>
  <si>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</si>
  <si>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</si>
  <si>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</si>
  <si>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</si>
  <si>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</si>
  <si>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</si>
  <si>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</si>
  <si>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</si>
  <si>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</si>
  <si>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</si>
  <si>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</si>
  <si>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</si>
  <si>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</si>
  <si>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</si>
  <si>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</si>
  <si>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</si>
  <si>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</si>
  <si>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</si>
  <si>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</si>
  <si>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</si>
  <si>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</si>
  <si>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</si>
  <si>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</si>
  <si>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</si>
  <si>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</si>
  <si>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</si>
  <si>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</si>
  <si>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</si>
  <si>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</si>
  <si>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</si>
  <si>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</si>
  <si>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</si>
  <si>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</si>
  <si>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</si>
  <si>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</si>
  <si>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</si>
  <si>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</si>
  <si>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</si>
  <si>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</si>
  <si>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</si>
  <si>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</si>
  <si>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</si>
  <si>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</si>
  <si>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</si>
  <si>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</si>
  <si>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</si>
  <si>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</si>
  <si>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</si>
  <si>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</si>
  <si>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石川県中能登町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</si>
  <si>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</si>
  <si>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</si>
  <si>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</si>
  <si>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</si>
  <si>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</si>
  <si>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</si>
  <si>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</si>
  <si>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</si>
  <si>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</si>
  <si>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</si>
  <si>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</si>
  <si>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</si>
  <si>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</si>
  <si>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</si>
  <si>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</si>
  <si>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</si>
  <si>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</si>
  <si>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</si>
  <si>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</si>
  <si>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</si>
  <si>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</si>
  <si>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</si>
  <si>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</si>
  <si>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</si>
  <si>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</si>
  <si>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</si>
  <si>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</si>
  <si>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</si>
  <si>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</si>
  <si>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</si>
  <si>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</si>
  <si>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</si>
  <si>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</si>
  <si>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</si>
  <si>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</si>
  <si>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</si>
  <si>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</si>
  <si>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</si>
  <si>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</si>
  <si>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</si>
  <si>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</si>
  <si>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</si>
  <si>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</si>
  <si>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</si>
  <si>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</si>
  <si>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</si>
  <si>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</si>
  <si>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</si>
  <si>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</si>
  <si>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</si>
  <si>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</si>
  <si>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</si>
  <si>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</si>
  <si>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</si>
  <si>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</si>
  <si>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</si>
  <si>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</si>
  <si>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</si>
  <si>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</si>
  <si>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</si>
  <si>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</si>
  <si>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</si>
  <si>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</si>
  <si>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</si>
  <si>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</si>
  <si>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</si>
  <si>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</si>
  <si>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</si>
  <si>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</si>
  <si>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</si>
  <si>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</si>
  <si>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</si>
  <si>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</si>
  <si>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</si>
  <si>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</si>
  <si>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</si>
  <si>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</si>
  <si>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</si>
  <si>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</si>
  <si>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</si>
  <si>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</si>
  <si>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</si>
  <si>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</si>
  <si>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</si>
  <si>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</si>
  <si>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</si>
  <si>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</si>
  <si>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</si>
  <si>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</si>
  <si>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</si>
  <si>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</si>
  <si>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</si>
  <si>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</si>
  <si>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</si>
  <si>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</si>
  <si>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</si>
  <si>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</si>
  <si>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</si>
  <si>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</si>
  <si>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</si>
  <si>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</si>
  <si>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</si>
  <si>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</si>
  <si>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</si>
  <si>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</si>
  <si>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</si>
  <si>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</si>
  <si>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</si>
  <si>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</si>
  <si>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</si>
  <si>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</si>
  <si>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</si>
  <si>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</si>
  <si>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</si>
  <si>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</si>
  <si>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</si>
  <si>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</si>
  <si>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</si>
  <si>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</si>
  <si>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</si>
  <si>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</si>
  <si>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</si>
  <si>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</si>
  <si>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</si>
  <si>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</si>
  <si>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</si>
  <si>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</si>
  <si>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</si>
  <si>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</si>
  <si>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</si>
  <si>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</si>
  <si>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</si>
  <si>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</si>
  <si>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</si>
  <si>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</si>
  <si>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</si>
  <si>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</si>
  <si>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</si>
  <si>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</si>
  <si>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</si>
  <si>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</si>
  <si>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</si>
  <si>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</si>
  <si>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</si>
  <si>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</si>
  <si>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</si>
  <si>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</si>
  <si>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</si>
  <si>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</si>
  <si>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</si>
  <si>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</si>
  <si>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</si>
  <si>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</si>
  <si>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</si>
  <si>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石川県中能登町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</si>
  <si>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</si>
  <si>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</si>
  <si>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</si>
  <si>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</si>
  <si>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</si>
  <si>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</si>
  <si>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</si>
  <si>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</si>
  <si>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</si>
  <si>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</si>
  <si>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</si>
  <si>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</si>
  <si>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</si>
  <si>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</si>
  <si>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</si>
  <si>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</si>
  <si>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</si>
  <si>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</si>
  <si>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</si>
  <si>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</si>
  <si>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</si>
  <si>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</si>
  <si>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</si>
  <si>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</si>
  <si>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</si>
  <si>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</si>
  <si>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</si>
  <si>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</si>
  <si>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</si>
  <si>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</si>
  <si>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</si>
  <si>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</si>
  <si>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</si>
  <si>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</si>
  <si>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</si>
  <si>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</si>
  <si>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</si>
  <si>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</si>
  <si>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</si>
  <si>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</si>
  <si>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</si>
  <si>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</si>
  <si>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分譲宅地造成事業特別会計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</si>
  <si>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</si>
  <si>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</si>
  <si>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</si>
  <si>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</si>
  <si>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</si>
  <si>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</si>
  <si>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</si>
  <si>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</si>
  <si>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</si>
  <si>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</si>
  <si>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</si>
  <si>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</si>
  <si>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</si>
  <si>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</si>
  <si>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</si>
  <si>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</si>
  <si>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</si>
  <si>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</si>
  <si>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</si>
  <si>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</si>
  <si>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</si>
  <si>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</si>
  <si>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</si>
  <si>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</si>
  <si>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</si>
  <si>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</si>
  <si>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</si>
  <si>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</si>
  <si>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</si>
  <si>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</si>
  <si>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</si>
  <si>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</si>
  <si>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</si>
  <si>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</si>
  <si>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</si>
  <si>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</si>
  <si>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</si>
  <si>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</si>
  <si>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</si>
  <si>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</si>
  <si>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</si>
  <si>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</si>
  <si>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</si>
  <si>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</si>
  <si>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</si>
  <si>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</si>
  <si>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</si>
  <si>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</si>
  <si>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</si>
  <si>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</si>
  <si>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</si>
  <si>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</si>
  <si>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</si>
  <si>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</si>
  <si>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</si>
  <si>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</si>
  <si>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</si>
  <si>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</si>
  <si>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</si>
  <si>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</si>
  <si>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</si>
  <si>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</si>
  <si>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</si>
  <si>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</si>
  <si>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</si>
  <si>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</si>
  <si>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</si>
  <si>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</si>
  <si>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</si>
  <si>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</si>
  <si>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</si>
  <si>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</si>
  <si>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</si>
  <si>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</si>
  <si>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</si>
  <si>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</si>
  <si>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</si>
  <si>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</si>
  <si>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</si>
  <si>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</si>
  <si>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</si>
  <si>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</si>
  <si>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</si>
  <si>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</si>
  <si>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</si>
  <si>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</si>
  <si>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</si>
  <si>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</si>
  <si>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</si>
  <si>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</si>
  <si>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</si>
  <si>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</si>
  <si>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</si>
  <si>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</si>
  <si>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</si>
  <si>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</si>
  <si>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</si>
  <si>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</si>
  <si>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</si>
  <si>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</si>
  <si>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</si>
  <si>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</si>
  <si>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</si>
  <si>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</si>
  <si>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</si>
  <si>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</si>
  <si>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</si>
  <si>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</si>
  <si>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</si>
  <si>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</si>
  <si>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</si>
  <si>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</si>
  <si>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</si>
  <si>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</si>
  <si>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</si>
  <si>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</si>
  <si>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</si>
  <si>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</si>
  <si>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</si>
  <si>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</si>
  <si>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</si>
  <si>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</si>
  <si>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</si>
  <si>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</si>
  <si>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</si>
  <si>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</si>
  <si>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</si>
  <si>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</si>
  <si>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</si>
  <si>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</si>
  <si>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</si>
  <si>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</si>
  <si>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</si>
  <si>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</si>
  <si>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</si>
  <si>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</si>
  <si>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</si>
  <si>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</si>
  <si>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</si>
  <si>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</si>
  <si>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</si>
  <si>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</si>
  <si>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</si>
  <si>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</si>
  <si>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</si>
  <si>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</si>
  <si>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</si>
  <si>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</si>
  <si>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</si>
  <si>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</si>
  <si>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</si>
  <si>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</si>
  <si>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</si>
  <si>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</si>
  <si>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</si>
  <si>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</si>
  <si>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</si>
  <si>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</si>
  <si>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</si>
  <si>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</si>
  <si>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</si>
  <si>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</si>
  <si>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</si>
  <si>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4.57</t>
  </si>
  <si>
    <t>▲ 5.54</t>
  </si>
  <si>
    <t>▲ 2.70</t>
  </si>
  <si>
    <t>▲ 8.47</t>
  </si>
  <si>
    <t>一般会計</t>
  </si>
  <si>
    <t>水道事業会計</t>
  </si>
  <si>
    <t>下水道事業会計</t>
  </si>
  <si>
    <t>国民健康保険特別会計</t>
  </si>
  <si>
    <t>分譲宅地造成事業特別会計</t>
  </si>
  <si>
    <t>介護保険特別会計</t>
  </si>
  <si>
    <t>ケーブルテレビ事業特別会計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</si>
  <si>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</si>
  <si>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</si>
  <si>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</si>
  <si>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</si>
  <si>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</si>
  <si>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</si>
  <si>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</si>
  <si>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</si>
  <si>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</si>
  <si>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石川県市町村消防団員等公務災害補償等組合</t>
    <rPh sb="0" eb="3">
      <t>イシカワケン</t>
    </rPh>
    <rPh sb="3" eb="6">
      <t>シチョウソン</t>
    </rPh>
    <rPh sb="6" eb="9">
      <t>ショウボウダン</t>
    </rPh>
    <rPh sb="9" eb="10">
      <t>イン</t>
    </rPh>
    <rPh sb="10" eb="11">
      <t>トウ</t>
    </rPh>
    <rPh sb="11" eb="13">
      <t>コウム</t>
    </rPh>
    <rPh sb="13" eb="15">
      <t>サイガイ</t>
    </rPh>
    <rPh sb="15" eb="17">
      <t>ホショウ</t>
    </rPh>
    <rPh sb="17" eb="18">
      <t>トウ</t>
    </rPh>
    <rPh sb="18" eb="20">
      <t>クミアイ</t>
    </rPh>
    <phoneticPr fontId="31"/>
  </si>
  <si>
    <t>長曽川水防事務組合</t>
    <rPh sb="0" eb="1">
      <t>ナガ</t>
    </rPh>
    <rPh sb="1" eb="3">
      <t>ソガワ</t>
    </rPh>
    <rPh sb="3" eb="5">
      <t>スイボウ</t>
    </rPh>
    <rPh sb="5" eb="7">
      <t>ジム</t>
    </rPh>
    <rPh sb="7" eb="9">
      <t>クミアイ</t>
    </rPh>
    <phoneticPr fontId="31"/>
  </si>
  <si>
    <t>石川県市町村職員退職手当組合</t>
    <rPh sb="0" eb="3">
      <t>イシカワケン</t>
    </rPh>
    <rPh sb="3" eb="6">
      <t>シチョウソン</t>
    </rPh>
    <rPh sb="6" eb="8">
      <t>ショクイン</t>
    </rPh>
    <rPh sb="8" eb="10">
      <t>タイショク</t>
    </rPh>
    <rPh sb="10" eb="12">
      <t>テアテ</t>
    </rPh>
    <rPh sb="12" eb="14">
      <t>クミアイ</t>
    </rPh>
    <phoneticPr fontId="31"/>
  </si>
  <si>
    <t>石川県市町村消防賞じゅつ金組合</t>
    <rPh sb="0" eb="3">
      <t>イシカワケン</t>
    </rPh>
    <rPh sb="3" eb="6">
      <t>シチョウソン</t>
    </rPh>
    <rPh sb="6" eb="8">
      <t>ショウボウ</t>
    </rPh>
    <rPh sb="8" eb="9">
      <t>ショウ</t>
    </rPh>
    <rPh sb="12" eb="13">
      <t>キン</t>
    </rPh>
    <rPh sb="13" eb="15">
      <t>クミアイ</t>
    </rPh>
    <phoneticPr fontId="31"/>
  </si>
  <si>
    <t>石川県市町議会議員公務災害補償等組合</t>
    <rPh sb="0" eb="3">
      <t>イシカワケン</t>
    </rPh>
    <rPh sb="3" eb="5">
      <t>シチョウ</t>
    </rPh>
    <rPh sb="5" eb="7">
      <t>ギカイ</t>
    </rPh>
    <rPh sb="7" eb="9">
      <t>ギイン</t>
    </rPh>
    <rPh sb="9" eb="11">
      <t>コウム</t>
    </rPh>
    <rPh sb="11" eb="13">
      <t>サイガイ</t>
    </rPh>
    <rPh sb="13" eb="15">
      <t>ホショウ</t>
    </rPh>
    <rPh sb="15" eb="16">
      <t>トウ</t>
    </rPh>
    <rPh sb="16" eb="18">
      <t>クミアイ</t>
    </rPh>
    <phoneticPr fontId="31"/>
  </si>
  <si>
    <t>石川北部アール・ディ・エフ広域処理組合</t>
    <rPh sb="0" eb="2">
      <t>イシカワ</t>
    </rPh>
    <rPh sb="2" eb="4">
      <t>ホクブ</t>
    </rPh>
    <rPh sb="13" eb="15">
      <t>コウイキ</t>
    </rPh>
    <rPh sb="15" eb="17">
      <t>ショリ</t>
    </rPh>
    <rPh sb="17" eb="19">
      <t>クミアイ</t>
    </rPh>
    <phoneticPr fontId="31"/>
  </si>
  <si>
    <t>石川県後期高齢者医療広域連合</t>
    <rPh sb="0" eb="3">
      <t>イシカワケン</t>
    </rPh>
    <rPh sb="3" eb="5">
      <t>コウキ</t>
    </rPh>
    <rPh sb="5" eb="8">
      <t>コウレイシャ</t>
    </rPh>
    <rPh sb="8" eb="10">
      <t>イリョウ</t>
    </rPh>
    <rPh sb="10" eb="12">
      <t>コウイキ</t>
    </rPh>
    <rPh sb="12" eb="14">
      <t>レンゴウ</t>
    </rPh>
    <phoneticPr fontId="31"/>
  </si>
  <si>
    <t>合併まちづくり基金</t>
    <rPh sb="0" eb="2">
      <t>ガッペイ</t>
    </rPh>
    <rPh sb="7" eb="9">
      <t>キキン</t>
    </rPh>
    <phoneticPr fontId="5"/>
  </si>
  <si>
    <t>公共施設等総合整備基金</t>
    <rPh sb="0" eb="5">
      <t>コウキョウシセツトウ</t>
    </rPh>
    <rPh sb="5" eb="7">
      <t>ソウゴウ</t>
    </rPh>
    <rPh sb="7" eb="11">
      <t>セイビキキン</t>
    </rPh>
    <phoneticPr fontId="5"/>
  </si>
  <si>
    <t>地域福祉基金</t>
    <rPh sb="0" eb="2">
      <t>チイキ</t>
    </rPh>
    <rPh sb="2" eb="4">
      <t>フクシ</t>
    </rPh>
    <rPh sb="4" eb="6">
      <t>キキン</t>
    </rPh>
    <phoneticPr fontId="2"/>
  </si>
  <si>
    <t>ふるさと応援基金</t>
    <rPh sb="4" eb="6">
      <t>オウエン</t>
    </rPh>
    <rPh sb="6" eb="8">
      <t>キキン</t>
    </rPh>
    <phoneticPr fontId="2"/>
  </si>
  <si>
    <t>中山間ふるさと水と土保全基金</t>
    <rPh sb="0" eb="1">
      <t>チュウ</t>
    </rPh>
    <rPh sb="1" eb="3">
      <t>サンカン</t>
    </rPh>
    <rPh sb="7" eb="8">
      <t>ミズ</t>
    </rPh>
    <rPh sb="9" eb="10">
      <t>ツチ</t>
    </rPh>
    <rPh sb="10" eb="12">
      <t>ホゼン</t>
    </rPh>
    <rPh sb="12" eb="14">
      <t>キキン</t>
    </rPh>
    <phoneticPr fontId="2"/>
  </si>
  <si>
    <t>▲15</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</si>
  <si>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</si>
  <si>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</si>
  <si>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</si>
  <si>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将来負担比率は、H29年度以降減少が続いているのに対し、有形固定資産減価償却率は、H29年度以降増加が続き、類似団体平均を上回っている。
　これは、施設等の更新コストの圧縮や公共施設の有効活用の観点から、新たに施設整備を行わず、既存施設の転用や長寿命化により施設更新を実施してきたためである。
　施設ごとの利用状況やコスト分析に基づいた、除却・民間譲渡などを進めることで、施設の老朽化対策を行うとともに、基金等の財源を活用した適正な財政投資により、必要な施設整備を進める。</t>
    <rPh sb="12" eb="14">
      <t>ネンド</t>
    </rPh>
    <rPh sb="14" eb="16">
      <t>イコウ</t>
    </rPh>
    <rPh sb="26" eb="27">
      <t>タイ</t>
    </rPh>
    <rPh sb="45" eb="47">
      <t>ネンド</t>
    </rPh>
    <rPh sb="47" eb="49">
      <t>イコウ</t>
    </rPh>
    <rPh sb="49" eb="51">
      <t>ゾウカ</t>
    </rPh>
    <rPh sb="52" eb="53">
      <t>ツヅ</t>
    </rPh>
    <rPh sb="62" eb="64">
      <t>ウワマワ</t>
    </rPh>
    <rPh sb="75" eb="77">
      <t>シセツ</t>
    </rPh>
    <rPh sb="77" eb="78">
      <t>ナド</t>
    </rPh>
    <rPh sb="79" eb="81">
      <t>コウシン</t>
    </rPh>
    <rPh sb="85" eb="87">
      <t>アッシュク</t>
    </rPh>
    <rPh sb="88" eb="92">
      <t>コウキョウシセツ</t>
    </rPh>
    <rPh sb="93" eb="97">
      <t>ユウコウカツヨウ</t>
    </rPh>
    <rPh sb="98" eb="100">
      <t>カンテン</t>
    </rPh>
    <rPh sb="103" eb="104">
      <t>アラ</t>
    </rPh>
    <rPh sb="106" eb="108">
      <t>シセツ</t>
    </rPh>
    <rPh sb="108" eb="110">
      <t>セイビ</t>
    </rPh>
    <rPh sb="111" eb="112">
      <t>オコナ</t>
    </rPh>
    <rPh sb="115" eb="119">
      <t>キゾンシセツ</t>
    </rPh>
    <rPh sb="120" eb="122">
      <t>テンヨウ</t>
    </rPh>
    <rPh sb="123" eb="127">
      <t>チョウジュミョウカ</t>
    </rPh>
    <rPh sb="130" eb="132">
      <t>シセツ</t>
    </rPh>
    <rPh sb="132" eb="134">
      <t>コウシン</t>
    </rPh>
    <rPh sb="135" eb="137">
      <t>ジッシ</t>
    </rPh>
    <rPh sb="149" eb="151">
      <t>シセツ</t>
    </rPh>
    <rPh sb="154" eb="158">
      <t>リヨウジョウキョウ</t>
    </rPh>
    <rPh sb="162" eb="164">
      <t>ブンセキ</t>
    </rPh>
    <rPh sb="165" eb="166">
      <t>モト</t>
    </rPh>
    <rPh sb="170" eb="172">
      <t>ジョキャク</t>
    </rPh>
    <rPh sb="173" eb="177">
      <t>ミンカンジョウト</t>
    </rPh>
    <rPh sb="180" eb="181">
      <t>スス</t>
    </rPh>
    <rPh sb="187" eb="189">
      <t>シセツ</t>
    </rPh>
    <rPh sb="190" eb="193">
      <t>ロウキュウカ</t>
    </rPh>
    <rPh sb="193" eb="195">
      <t>タイサク</t>
    </rPh>
    <rPh sb="196" eb="197">
      <t>オコナ</t>
    </rPh>
    <rPh sb="203" eb="205">
      <t>キキン</t>
    </rPh>
    <rPh sb="205" eb="206">
      <t>トウ</t>
    </rPh>
    <rPh sb="207" eb="209">
      <t>ザイゲン</t>
    </rPh>
    <rPh sb="210" eb="212">
      <t>カツヨウ</t>
    </rPh>
    <rPh sb="214" eb="216">
      <t>テキセイ</t>
    </rPh>
    <rPh sb="217" eb="219">
      <t>ザイセイ</t>
    </rPh>
    <rPh sb="219" eb="221">
      <t>トウシ</t>
    </rPh>
    <rPh sb="225" eb="227">
      <t>ヒツヨウ</t>
    </rPh>
    <rPh sb="228" eb="232">
      <t>シセツセイビ</t>
    </rPh>
    <rPh sb="233" eb="234">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</si>
  <si>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</si>
  <si>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</si>
  <si>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</si>
  <si>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</si>
  <si>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</si>
  <si>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</si>
  <si>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将来負担比率及び実質公債費比率ともに、R1年度以降減少傾向にあるが、類似団体平均と比べるといずれも高い水準にある。
　これは、R1年度に策定した町財政計画に基づき、毎年度の地方債発行額を抑制してきたことによるものだが、令和3年度以降の過疎地域指定による新発債の増加や、PFI事業の実施に伴う長期的な債務負担の増加、また公営企業会計における準元利償還金が依然として大きいことから、今後はこれまで以上に、事業の取捨選択や計画的な繰上償還により、公債費をはじめとした将来負担の適正化に取り組んでいく必要がある。</t>
    <rPh sb="1" eb="7">
      <t>ショウライフタンヒリツ</t>
    </rPh>
    <rPh sb="7" eb="8">
      <t>オヨ</t>
    </rPh>
    <rPh sb="9" eb="16">
      <t>ジッシツコウサイヒヒリツ</t>
    </rPh>
    <rPh sb="22" eb="24">
      <t>ネンド</t>
    </rPh>
    <rPh sb="24" eb="26">
      <t>イコウ</t>
    </rPh>
    <rPh sb="26" eb="30">
      <t>ゲンショウケイコウ</t>
    </rPh>
    <rPh sb="35" eb="41">
      <t>ルイジダンタイヘイキン</t>
    </rPh>
    <rPh sb="42" eb="43">
      <t>クラ</t>
    </rPh>
    <rPh sb="50" eb="51">
      <t>タカ</t>
    </rPh>
    <rPh sb="52" eb="54">
      <t>スイジュン</t>
    </rPh>
    <rPh sb="66" eb="68">
      <t>ネンド</t>
    </rPh>
    <rPh sb="69" eb="71">
      <t>サクテイ</t>
    </rPh>
    <rPh sb="73" eb="74">
      <t>マチ</t>
    </rPh>
    <rPh sb="74" eb="78">
      <t>ザイセイケイカク</t>
    </rPh>
    <rPh sb="79" eb="80">
      <t>モト</t>
    </rPh>
    <rPh sb="83" eb="86">
      <t>マイネンド</t>
    </rPh>
    <rPh sb="87" eb="90">
      <t>チホウサイ</t>
    </rPh>
    <rPh sb="90" eb="92">
      <t>ハッコウ</t>
    </rPh>
    <rPh sb="92" eb="93">
      <t>ガク</t>
    </rPh>
    <rPh sb="94" eb="96">
      <t>ヨクセイ</t>
    </rPh>
    <rPh sb="110" eb="112">
      <t>レイワ</t>
    </rPh>
    <rPh sb="113" eb="115">
      <t>ネンド</t>
    </rPh>
    <rPh sb="115" eb="117">
      <t>イコウ</t>
    </rPh>
    <rPh sb="118" eb="122">
      <t>カソチイキ</t>
    </rPh>
    <rPh sb="122" eb="124">
      <t>シテイ</t>
    </rPh>
    <rPh sb="131" eb="133">
      <t>ゾウカ</t>
    </rPh>
    <rPh sb="138" eb="140">
      <t>ジギョウ</t>
    </rPh>
    <rPh sb="141" eb="143">
      <t>ジッシ</t>
    </rPh>
    <rPh sb="144" eb="145">
      <t>トモナ</t>
    </rPh>
    <rPh sb="146" eb="149">
      <t>チョウキテキ</t>
    </rPh>
    <rPh sb="150" eb="154">
      <t>サイムフタン</t>
    </rPh>
    <rPh sb="155" eb="157">
      <t>ゾウカ</t>
    </rPh>
    <rPh sb="160" eb="164">
      <t>コウエイキギョウ</t>
    </rPh>
    <rPh sb="164" eb="166">
      <t>カイケイ</t>
    </rPh>
    <rPh sb="170" eb="176">
      <t>ジュンガンリショウカンキン</t>
    </rPh>
    <rPh sb="177" eb="179">
      <t>イゼン</t>
    </rPh>
    <rPh sb="182" eb="183">
      <t>オオ</t>
    </rPh>
    <rPh sb="190" eb="192">
      <t>コンゴ</t>
    </rPh>
    <rPh sb="197" eb="199">
      <t>イジョウ</t>
    </rPh>
    <rPh sb="201" eb="203">
      <t>ジギョウ</t>
    </rPh>
    <rPh sb="204" eb="206">
      <t>シュシャ</t>
    </rPh>
    <rPh sb="206" eb="208">
      <t>センタク</t>
    </rPh>
    <rPh sb="209" eb="211">
      <t>ケイカク</t>
    </rPh>
    <rPh sb="211" eb="212">
      <t>テキ</t>
    </rPh>
    <rPh sb="213" eb="215">
      <t>クリア</t>
    </rPh>
    <rPh sb="215" eb="217">
      <t>ショウカン</t>
    </rPh>
    <rPh sb="221" eb="224">
      <t>コウサイヒ</t>
    </rPh>
    <rPh sb="231" eb="235">
      <t>ショウライフタン</t>
    </rPh>
    <rPh sb="236" eb="239">
      <t>テキセイカ</t>
    </rPh>
    <rPh sb="240" eb="241">
      <t>ト</t>
    </rPh>
    <rPh sb="242" eb="243">
      <t>ク</t>
    </rPh>
    <rPh sb="247" eb="249">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</si>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</sst>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115123</c:v>
                </c:pt>
                <c:pt idx="1">
                  <c:v>98899</c:v>
                </c:pt>
                <c:pt idx="2">
                  <c:v>96462</c:v>
                </c:pt>
                <c:pt idx="3">
                  <c:v>83103</c:v>
                </c:pt>
                <c:pt idx="4">
                  <c:v>84459</c:v>
                </c:pt>
              </c:numCache>
            </c:numRef>
          </c:val>
          <c:smooth val="0"/>
          <c:extLst>
            <c:ext xmlns:c16="http://schemas.microsoft.com/office/drawing/2014/chart" uri="{C3380CC4-5D6E-409C-BE32-E72D297353CC}">
              <c16:uniqueId val="{00000000-1E6D-4383-A014-AD8830A2C58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78928</c:v>
                </c:pt>
                <c:pt idx="1">
                  <c:v>82251</c:v>
                </c:pt>
                <c:pt idx="2">
                  <c:v>66065</c:v>
                </c:pt>
                <c:pt idx="3">
                  <c:v>56627</c:v>
                </c:pt>
                <c:pt idx="4">
                  <c:v>103290</c:v>
                </c:pt>
              </c:numCache>
            </c:numRef>
          </c:val>
          <c:smooth val="0"/>
          <c:extLst>
            <c:ext xmlns:c16="http://schemas.microsoft.com/office/drawing/2014/chart" uri="{C3380CC4-5D6E-409C-BE32-E72D297353CC}">
              <c16:uniqueId val="{00000001-1E6D-4383-A014-AD8830A2C58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0.72</c:v>
                </c:pt>
                <c:pt idx="1">
                  <c:v>0.56999999999999995</c:v>
                </c:pt>
                <c:pt idx="2">
                  <c:v>0.72</c:v>
                </c:pt>
                <c:pt idx="3">
                  <c:v>7.69</c:v>
                </c:pt>
                <c:pt idx="4">
                  <c:v>7.61</c:v>
                </c:pt>
              </c:numCache>
            </c:numRef>
          </c:val>
          <c:extLst>
            <c:ext xmlns:c16="http://schemas.microsoft.com/office/drawing/2014/chart" uri="{C3380CC4-5D6E-409C-BE32-E72D297353CC}">
              <c16:uniqueId val="{00000000-54AC-43DD-9D7E-D2C781049FE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99.77</c:v>
                </c:pt>
                <c:pt idx="1">
                  <c:v>93.27</c:v>
                </c:pt>
                <c:pt idx="2">
                  <c:v>88.17</c:v>
                </c:pt>
                <c:pt idx="3">
                  <c:v>79.17</c:v>
                </c:pt>
                <c:pt idx="4">
                  <c:v>76.95</c:v>
                </c:pt>
              </c:numCache>
            </c:numRef>
          </c:val>
          <c:extLst>
            <c:ext xmlns:c16="http://schemas.microsoft.com/office/drawing/2014/chart" uri="{C3380CC4-5D6E-409C-BE32-E72D297353CC}">
              <c16:uniqueId val="{00000001-54AC-43DD-9D7E-D2C781049FE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3.64</c:v>
                </c:pt>
                <c:pt idx="1">
                  <c:v>-4.57</c:v>
                </c:pt>
                <c:pt idx="2">
                  <c:v>-5.54</c:v>
                </c:pt>
                <c:pt idx="3">
                  <c:v>-2.7</c:v>
                </c:pt>
                <c:pt idx="4">
                  <c:v>-8.4700000000000006</c:v>
                </c:pt>
              </c:numCache>
            </c:numRef>
          </c:val>
          <c:smooth val="0"/>
          <c:extLst>
            <c:ext xmlns:c16="http://schemas.microsoft.com/office/drawing/2014/chart" uri="{C3380CC4-5D6E-409C-BE32-E72D297353CC}">
              <c16:uniqueId val="{00000002-54AC-43DD-9D7E-D2C781049FE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3.3</c:v>
                </c:pt>
                <c:pt idx="6">
                  <c:v>0</c:v>
                </c:pt>
                <c:pt idx="7">
                  <c:v>0</c:v>
                </c:pt>
                <c:pt idx="8">
                  <c:v>0</c:v>
                </c:pt>
                <c:pt idx="9">
                  <c:v>0</c:v>
                </c:pt>
              </c:numCache>
            </c:numRef>
          </c:val>
          <c:extLst>
            <c:ext xmlns:c16="http://schemas.microsoft.com/office/drawing/2014/chart" uri="{C3380CC4-5D6E-409C-BE32-E72D297353CC}">
              <c16:uniqueId val="{00000000-A0EC-45E6-9435-0986F895377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0EC-45E6-9435-0986F8953770}"/>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0EC-45E6-9435-0986F8953770}"/>
            </c:ext>
          </c:extLst>
        </c:ser>
        <c:ser>
          <c:idx val="3"/>
          <c:order val="3"/>
          <c:tx>
            <c:strRef>
              <c:f>データシート!$A$30</c:f>
              <c:strCache>
                <c:ptCount val="1"/>
                <c:pt idx="0">
                  <c:v>ケーブルテレビ事業特別会計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0EC-45E6-9435-0986F8953770}"/>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0.22</c:v>
                </c:pt>
              </c:numCache>
            </c:numRef>
          </c:val>
          <c:extLst>
            <c:ext xmlns:c16="http://schemas.microsoft.com/office/drawing/2014/chart" uri="{C3380CC4-5D6E-409C-BE32-E72D297353CC}">
              <c16:uniqueId val="{00000004-A0EC-45E6-9435-0986F8953770}"/>
            </c:ext>
          </c:extLst>
        </c:ser>
        <c:ser>
          <c:idx val="5"/>
          <c:order val="5"/>
          <c:tx>
            <c:strRef>
              <c:f>データシート!$A$32</c:f>
              <c:strCache>
                <c:ptCount val="1"/>
                <c:pt idx="0">
                  <c:v>分譲宅地造成事業特別会計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0.27</c:v>
                </c:pt>
                <c:pt idx="2">
                  <c:v>#N/A</c:v>
                </c:pt>
                <c:pt idx="3">
                  <c:v>0</c:v>
                </c:pt>
                <c:pt idx="4">
                  <c:v>#N/A</c:v>
                </c:pt>
                <c:pt idx="5">
                  <c:v>0</c:v>
                </c:pt>
                <c:pt idx="6">
                  <c:v>#N/A</c:v>
                </c:pt>
                <c:pt idx="7">
                  <c:v>0</c:v>
                </c:pt>
                <c:pt idx="8">
                  <c:v>#N/A</c:v>
                </c:pt>
                <c:pt idx="9">
                  <c:v>0.25</c:v>
                </c:pt>
              </c:numCache>
            </c:numRef>
          </c:val>
          <c:extLst>
            <c:ext xmlns:c16="http://schemas.microsoft.com/office/drawing/2014/chart" uri="{C3380CC4-5D6E-409C-BE32-E72D297353CC}">
              <c16:uniqueId val="{00000005-A0EC-45E6-9435-0986F895377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0.03</c:v>
                </c:pt>
                <c:pt idx="2">
                  <c:v>#N/A</c:v>
                </c:pt>
                <c:pt idx="3">
                  <c:v>0.01</c:v>
                </c:pt>
                <c:pt idx="4">
                  <c:v>#N/A</c:v>
                </c:pt>
                <c:pt idx="5">
                  <c:v>7.0000000000000007E-2</c:v>
                </c:pt>
                <c:pt idx="6">
                  <c:v>#N/A</c:v>
                </c:pt>
                <c:pt idx="7">
                  <c:v>0.16</c:v>
                </c:pt>
                <c:pt idx="8">
                  <c:v>#N/A</c:v>
                </c:pt>
                <c:pt idx="9">
                  <c:v>0.31</c:v>
                </c:pt>
              </c:numCache>
            </c:numRef>
          </c:val>
          <c:extLst>
            <c:ext xmlns:c16="http://schemas.microsoft.com/office/drawing/2014/chart" uri="{C3380CC4-5D6E-409C-BE32-E72D297353CC}">
              <c16:uniqueId val="{00000006-A0EC-45E6-9435-0986F8953770}"/>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1.2</c:v>
                </c:pt>
                <c:pt idx="8">
                  <c:v>#N/A</c:v>
                </c:pt>
                <c:pt idx="9">
                  <c:v>1.45</c:v>
                </c:pt>
              </c:numCache>
            </c:numRef>
          </c:val>
          <c:extLst>
            <c:ext xmlns:c16="http://schemas.microsoft.com/office/drawing/2014/chart" uri="{C3380CC4-5D6E-409C-BE32-E72D297353CC}">
              <c16:uniqueId val="{00000007-A0EC-45E6-9435-0986F895377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6.58</c:v>
                </c:pt>
                <c:pt idx="2">
                  <c:v>#N/A</c:v>
                </c:pt>
                <c:pt idx="3">
                  <c:v>8.25</c:v>
                </c:pt>
                <c:pt idx="4">
                  <c:v>#N/A</c:v>
                </c:pt>
                <c:pt idx="5">
                  <c:v>7.86</c:v>
                </c:pt>
                <c:pt idx="6">
                  <c:v>#N/A</c:v>
                </c:pt>
                <c:pt idx="7">
                  <c:v>7.36</c:v>
                </c:pt>
                <c:pt idx="8">
                  <c:v>#N/A</c:v>
                </c:pt>
                <c:pt idx="9">
                  <c:v>6.3</c:v>
                </c:pt>
              </c:numCache>
            </c:numRef>
          </c:val>
          <c:extLst>
            <c:ext xmlns:c16="http://schemas.microsoft.com/office/drawing/2014/chart" uri="{C3380CC4-5D6E-409C-BE32-E72D297353CC}">
              <c16:uniqueId val="{00000008-A0EC-45E6-9435-0986F895377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0.71</c:v>
                </c:pt>
                <c:pt idx="2">
                  <c:v>#N/A</c:v>
                </c:pt>
                <c:pt idx="3">
                  <c:v>0.56000000000000005</c:v>
                </c:pt>
                <c:pt idx="4">
                  <c:v>#N/A</c:v>
                </c:pt>
                <c:pt idx="5">
                  <c:v>0.72</c:v>
                </c:pt>
                <c:pt idx="6">
                  <c:v>#N/A</c:v>
                </c:pt>
                <c:pt idx="7">
                  <c:v>7.68</c:v>
                </c:pt>
                <c:pt idx="8">
                  <c:v>#N/A</c:v>
                </c:pt>
                <c:pt idx="9">
                  <c:v>7.6</c:v>
                </c:pt>
              </c:numCache>
            </c:numRef>
          </c:val>
          <c:extLst>
            <c:ext xmlns:c16="http://schemas.microsoft.com/office/drawing/2014/chart" uri="{C3380CC4-5D6E-409C-BE32-E72D297353CC}">
              <c16:uniqueId val="{00000009-A0EC-45E6-9435-0986F895377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1664</c:v>
                </c:pt>
                <c:pt idx="5">
                  <c:v>1646</c:v>
                </c:pt>
                <c:pt idx="8">
                  <c:v>1629</c:v>
                </c:pt>
                <c:pt idx="11">
                  <c:v>1625</c:v>
                </c:pt>
                <c:pt idx="14">
                  <c:v>1589</c:v>
                </c:pt>
              </c:numCache>
            </c:numRef>
          </c:val>
          <c:extLst>
            <c:ext xmlns:c16="http://schemas.microsoft.com/office/drawing/2014/chart" uri="{C3380CC4-5D6E-409C-BE32-E72D297353CC}">
              <c16:uniqueId val="{00000000-B0A4-4854-9BB8-EB1FF2AF61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0A4-4854-9BB8-EB1FF2AF61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0A4-4854-9BB8-EB1FF2AF61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0A4-4854-9BB8-EB1FF2AF61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819</c:v>
                </c:pt>
                <c:pt idx="3">
                  <c:v>837</c:v>
                </c:pt>
                <c:pt idx="6">
                  <c:v>933</c:v>
                </c:pt>
                <c:pt idx="9">
                  <c:v>777</c:v>
                </c:pt>
                <c:pt idx="12">
                  <c:v>651</c:v>
                </c:pt>
              </c:numCache>
            </c:numRef>
          </c:val>
          <c:extLst>
            <c:ext xmlns:c16="http://schemas.microsoft.com/office/drawing/2014/chart" uri="{C3380CC4-5D6E-409C-BE32-E72D297353CC}">
              <c16:uniqueId val="{00000004-B0A4-4854-9BB8-EB1FF2AF61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A4-4854-9BB8-EB1FF2AF61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0A4-4854-9BB8-EB1FF2AF61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1467</c:v>
                </c:pt>
                <c:pt idx="3">
                  <c:v>1481</c:v>
                </c:pt>
                <c:pt idx="6">
                  <c:v>1374</c:v>
                </c:pt>
                <c:pt idx="9">
                  <c:v>1383</c:v>
                </c:pt>
                <c:pt idx="12">
                  <c:v>1420</c:v>
                </c:pt>
              </c:numCache>
            </c:numRef>
          </c:val>
          <c:extLst>
            <c:ext xmlns:c16="http://schemas.microsoft.com/office/drawing/2014/chart" uri="{C3380CC4-5D6E-409C-BE32-E72D297353CC}">
              <c16:uniqueId val="{00000007-B0A4-4854-9BB8-EB1FF2AF619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622</c:v>
                </c:pt>
                <c:pt idx="2">
                  <c:v>#N/A</c:v>
                </c:pt>
                <c:pt idx="3">
                  <c:v>#N/A</c:v>
                </c:pt>
                <c:pt idx="4">
                  <c:v>672</c:v>
                </c:pt>
                <c:pt idx="5">
                  <c:v>#N/A</c:v>
                </c:pt>
                <c:pt idx="6">
                  <c:v>#N/A</c:v>
                </c:pt>
                <c:pt idx="7">
                  <c:v>678</c:v>
                </c:pt>
                <c:pt idx="8">
                  <c:v>#N/A</c:v>
                </c:pt>
                <c:pt idx="9">
                  <c:v>#N/A</c:v>
                </c:pt>
                <c:pt idx="10">
                  <c:v>535</c:v>
                </c:pt>
                <c:pt idx="11">
                  <c:v>#N/A</c:v>
                </c:pt>
                <c:pt idx="12">
                  <c:v>#N/A</c:v>
                </c:pt>
                <c:pt idx="13">
                  <c:v>482</c:v>
                </c:pt>
                <c:pt idx="14">
                  <c:v>#N/A</c:v>
                </c:pt>
              </c:numCache>
            </c:numRef>
          </c:val>
          <c:smooth val="0"/>
          <c:extLst>
            <c:ext xmlns:c16="http://schemas.microsoft.com/office/drawing/2014/chart" uri="{C3380CC4-5D6E-409C-BE32-E72D297353CC}">
              <c16:uniqueId val="{00000008-B0A4-4854-9BB8-EB1FF2AF619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18143</c:v>
                </c:pt>
                <c:pt idx="5">
                  <c:v>17707</c:v>
                </c:pt>
                <c:pt idx="8">
                  <c:v>16266</c:v>
                </c:pt>
                <c:pt idx="11">
                  <c:v>15273</c:v>
                </c:pt>
                <c:pt idx="14">
                  <c:v>14331</c:v>
                </c:pt>
              </c:numCache>
            </c:numRef>
          </c:val>
          <c:extLst>
            <c:ext xmlns:c16="http://schemas.microsoft.com/office/drawing/2014/chart" uri="{C3380CC4-5D6E-409C-BE32-E72D297353CC}">
              <c16:uniqueId val="{00000000-40ED-4892-8386-31EBA5A138E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168</c:v>
                </c:pt>
                <c:pt idx="5">
                  <c:v>188</c:v>
                </c:pt>
                <c:pt idx="8">
                  <c:v>175</c:v>
                </c:pt>
                <c:pt idx="11">
                  <c:v>168</c:v>
                </c:pt>
                <c:pt idx="14">
                  <c:v>165</c:v>
                </c:pt>
              </c:numCache>
            </c:numRef>
          </c:val>
          <c:extLst>
            <c:ext xmlns:c16="http://schemas.microsoft.com/office/drawing/2014/chart" uri="{C3380CC4-5D6E-409C-BE32-E72D297353CC}">
              <c16:uniqueId val="{00000001-40ED-4892-8386-31EBA5A138E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7070</c:v>
                </c:pt>
                <c:pt idx="5">
                  <c:v>6486</c:v>
                </c:pt>
                <c:pt idx="8">
                  <c:v>6170</c:v>
                </c:pt>
                <c:pt idx="11">
                  <c:v>5609</c:v>
                </c:pt>
                <c:pt idx="14">
                  <c:v>5573</c:v>
                </c:pt>
              </c:numCache>
            </c:numRef>
          </c:val>
          <c:extLst>
            <c:ext xmlns:c16="http://schemas.microsoft.com/office/drawing/2014/chart" uri="{C3380CC4-5D6E-409C-BE32-E72D297353CC}">
              <c16:uniqueId val="{00000002-40ED-4892-8386-31EBA5A138E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0ED-4892-8386-31EBA5A138E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0ED-4892-8386-31EBA5A138E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ED-4892-8386-31EBA5A138E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2570</c:v>
                </c:pt>
                <c:pt idx="3">
                  <c:v>2568</c:v>
                </c:pt>
                <c:pt idx="6">
                  <c:v>2504</c:v>
                </c:pt>
                <c:pt idx="9">
                  <c:v>2465</c:v>
                </c:pt>
                <c:pt idx="12">
                  <c:v>2432</c:v>
                </c:pt>
              </c:numCache>
            </c:numRef>
          </c:val>
          <c:extLst>
            <c:ext xmlns:c16="http://schemas.microsoft.com/office/drawing/2014/chart" uri="{C3380CC4-5D6E-409C-BE32-E72D297353CC}">
              <c16:uniqueId val="{00000006-40ED-4892-8386-31EBA5A138E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0ED-4892-8386-31EBA5A138E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11689</c:v>
                </c:pt>
                <c:pt idx="3">
                  <c:v>11054</c:v>
                </c:pt>
                <c:pt idx="6">
                  <c:v>10993</c:v>
                </c:pt>
                <c:pt idx="9">
                  <c:v>9017</c:v>
                </c:pt>
                <c:pt idx="12">
                  <c:v>7301</c:v>
                </c:pt>
              </c:numCache>
            </c:numRef>
          </c:val>
          <c:extLst>
            <c:ext xmlns:c16="http://schemas.microsoft.com/office/drawing/2014/chart" uri="{C3380CC4-5D6E-409C-BE32-E72D297353CC}">
              <c16:uniqueId val="{00000008-40ED-4892-8386-31EBA5A138E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0ED-4892-8386-31EBA5A138E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15276</c:v>
                </c:pt>
                <c:pt idx="3">
                  <c:v>14496</c:v>
                </c:pt>
                <c:pt idx="6">
                  <c:v>13791</c:v>
                </c:pt>
                <c:pt idx="9">
                  <c:v>13051</c:v>
                </c:pt>
                <c:pt idx="12">
                  <c:v>12355</c:v>
                </c:pt>
              </c:numCache>
            </c:numRef>
          </c:val>
          <c:extLst>
            <c:ext xmlns:c16="http://schemas.microsoft.com/office/drawing/2014/chart" uri="{C3380CC4-5D6E-409C-BE32-E72D297353CC}">
              <c16:uniqueId val="{0000000A-40ED-4892-8386-31EBA5A138E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4155</c:v>
                </c:pt>
                <c:pt idx="2">
                  <c:v>#N/A</c:v>
                </c:pt>
                <c:pt idx="3">
                  <c:v>#N/A</c:v>
                </c:pt>
                <c:pt idx="4">
                  <c:v>3737</c:v>
                </c:pt>
                <c:pt idx="5">
                  <c:v>#N/A</c:v>
                </c:pt>
                <c:pt idx="6">
                  <c:v>#N/A</c:v>
                </c:pt>
                <c:pt idx="7">
                  <c:v>4678</c:v>
                </c:pt>
                <c:pt idx="8">
                  <c:v>#N/A</c:v>
                </c:pt>
                <c:pt idx="9">
                  <c:v>#N/A</c:v>
                </c:pt>
                <c:pt idx="10">
                  <c:v>3484</c:v>
                </c:pt>
                <c:pt idx="11">
                  <c:v>#N/A</c:v>
                </c:pt>
                <c:pt idx="12">
                  <c:v>#N/A</c:v>
                </c:pt>
                <c:pt idx="13">
                  <c:v>2020</c:v>
                </c:pt>
                <c:pt idx="14">
                  <c:v>#N/A</c:v>
                </c:pt>
              </c:numCache>
            </c:numRef>
          </c:val>
          <c:smooth val="0"/>
          <c:extLst>
            <c:ext xmlns:c16="http://schemas.microsoft.com/office/drawing/2014/chart" uri="{C3380CC4-5D6E-409C-BE32-E72D297353CC}">
              <c16:uniqueId val="{0000000B-40ED-4892-8386-31EBA5A138E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5809</c:v>
                </c:pt>
                <c:pt idx="1">
                  <c:v>5204</c:v>
                </c:pt>
                <c:pt idx="2">
                  <c:v>5120</c:v>
                </c:pt>
              </c:numCache>
            </c:numRef>
          </c:val>
          <c:extLst>
            <c:ext xmlns:c16="http://schemas.microsoft.com/office/drawing/2014/chart" uri="{C3380CC4-5D6E-409C-BE32-E72D297353CC}">
              <c16:uniqueId val="{00000000-E31F-4024-BBAE-56E9979DD11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c:v>
                </c:pt>
                <c:pt idx="1">
                  <c:v>11</c:v>
                </c:pt>
                <c:pt idx="2">
                  <c:v>11</c:v>
                </c:pt>
              </c:numCache>
            </c:numRef>
          </c:val>
          <c:extLst>
            <c:ext xmlns:c16="http://schemas.microsoft.com/office/drawing/2014/chart" uri="{C3380CC4-5D6E-409C-BE32-E72D297353CC}">
              <c16:uniqueId val="{00000001-E31F-4024-BBAE-56E9979DD11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1904</c:v>
                </c:pt>
                <c:pt idx="1">
                  <c:v>1956</c:v>
                </c:pt>
                <c:pt idx="2">
                  <c:v>1272</c:v>
                </c:pt>
              </c:numCache>
            </c:numRef>
          </c:val>
          <c:extLst>
            <c:ext xmlns:c16="http://schemas.microsoft.com/office/drawing/2014/chart" uri="{C3380CC4-5D6E-409C-BE32-E72D297353CC}">
              <c16:uniqueId val="{00000002-E31F-4024-BBAE-56E9979DD11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{9074FF97-0D21-4471-8BC9-738C1EBA49A9}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92E-4BF8-8F91-010AB143DC6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{E6051285-9D43-4704-B6FC-FC6E620FC2BE}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92E-4BF8-8F91-010AB143DC6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{79D647EF-001F-4609-B642-A0E03DFF052E}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92E-4BF8-8F91-010AB143DC6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{7EA2BC3C-5C19-45AD-B406-90AD51ECC228}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92E-4BF8-8F91-010AB143DC6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{4410EDDC-C0F3-4368-9547-DCC42BBFF932}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92E-4BF8-8F91-010AB143DC6C}"/>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{3BE816FF-58C1-4C18-9E0E-22E0CEA77453}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92E-4BF8-8F91-010AB143DC6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{5C4BDBEA-117C-4794-90C0-99DADEC88338}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92E-4BF8-8F91-010AB143DC6C}"/>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{428C485A-8ACC-4442-A141-A99E8FE34E48}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92E-4BF8-8F91-010AB143DC6C}"/>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{88ED8117-9E9A-43CA-A545-03415A292B99}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92E-4BF8-8F91-010AB143DC6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61.4</c:v>
                </c:pt>
                <c:pt idx="8">
                  <c:v>65.400000000000006</c:v>
                </c:pt>
                <c:pt idx="24">
                  <c:v>66.900000000000006</c:v>
                </c:pt>
                <c:pt idx="32">
                  <c:v>72.5</c:v>
                </c:pt>
              </c:numCache>
            </c:numRef>
          </c:xVal>
          <c:yVal>
            <c:numRef>
              <c:f>公会計指標分析・財政指標組合せ分析表!$BP$51:$DC$51</c:f>
              <c:numCache>
                <c:formatCode>#,##0.0;"▲ "#,##0.0</c:formatCode>
                <c:ptCount val="40"/>
                <c:pt idx="0">
                  <c:v>81.2</c:v>
                </c:pt>
                <c:pt idx="8">
                  <c:v>75</c:v>
                </c:pt>
                <c:pt idx="24">
                  <c:v>70.2</c:v>
                </c:pt>
                <c:pt idx="32">
                  <c:v>39.700000000000003</c:v>
                </c:pt>
              </c:numCache>
            </c:numRef>
          </c:yVal>
          <c:smooth val="0"/>
          <c:extLst>
            <c:ext xmlns:c16="http://schemas.microsoft.com/office/drawing/2014/chart" uri="{C3380CC4-5D6E-409C-BE32-E72D297353CC}">
              <c16:uniqueId val="{00000009-092E-4BF8-8F91-010AB143DC6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{661036AF-A938-4D99-8CC4-1FDE8CF50387}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92E-4BF8-8F91-010AB143DC6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{03FDF002-E783-4782-AEAC-8B29DD0C7D69}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92E-4BF8-8F91-010AB143DC6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{98586DAA-FFB0-4292-AE24-54D0415FBC5B}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92E-4BF8-8F91-010AB143DC6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{A645F3F0-5BF3-45EA-A701-5C51E51153BC}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92E-4BF8-8F91-010AB143DC6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{EA6EA4C7-015A-4B0F-9BF3-F4C96629200C}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92E-4BF8-8F91-010AB143DC6C}"/>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{4D76D32D-2DBB-469C-BE0A-EF4F7558D587}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92E-4BF8-8F91-010AB143DC6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{E2ED6C47-5356-4151-82B5-0C5C4BFD7E3F}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92E-4BF8-8F91-010AB143DC6C}"/>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{D438C8EE-6FBF-42D4-B8E1-CD6D19593D0C}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92E-4BF8-8F91-010AB143DC6C}"/>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{CF9FCCC7-BFD6-4606-9CE4-C20432043A0F}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92E-4BF8-8F91-010AB143DC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62.6</c:v>
                </c:pt>
                <c:pt idx="8">
                  <c:v>63.5</c:v>
                </c:pt>
                <c:pt idx="24">
                  <c:v>65.7</c:v>
                </c:pt>
                <c:pt idx="32">
                  <c:v>65.3</c:v>
                </c:pt>
              </c:numCache>
            </c:numRef>
          </c:xVal>
          <c:yVal>
            <c:numRef>
              <c:f>公会計指標分析・財政指標組合せ分析表!$BP$55:$DC$55</c:f>
              <c:numCache>
                <c:formatCode>#,##0.0;"▲ "#,##0.0</c:formatCode>
                <c:ptCount val="40"/>
                <c:pt idx="0">
                  <c:v>44.9</c:v>
                </c:pt>
                <c:pt idx="8">
                  <c:v>40.799999999999997</c:v>
                </c:pt>
                <c:pt idx="24">
                  <c:v>35.5</c:v>
                </c:pt>
                <c:pt idx="32">
                  <c:v>13.5</c:v>
                </c:pt>
              </c:numCache>
            </c:numRef>
          </c:yVal>
          <c:smooth val="0"/>
          <c:extLst>
            <c:ext xmlns:c16="http://schemas.microsoft.com/office/drawing/2014/chart" uri="{C3380CC4-5D6E-409C-BE32-E72D297353CC}">
              <c16:uniqueId val="{00000013-092E-4BF8-8F91-010AB143DC6C}"/>
            </c:ext>
          </c:extLst>
        </c:ser>
        <c:dLbls>
          <c:showLegendKey val="0"/>
          <c:showVal val="1"/>
          <c:showCatName val="0"/>
          <c:showSerName val="0"/>
          <c:showPercent val="0"/>
          <c:showBubbleSize val="0"/>
        </c:dLbls>
        <c:axId val="46179840"/>
        <c:axId val="46181760"/>
      </c:scatterChart>
      <c:valAx>
        <c:axId val="46179840"/>
        <c:scaling>
          <c:orientation val="maxMin"/>
          <c:max val="80"/>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{6149CC94-E0B8-4DEF-B6B4-8C318DDE2F76}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61E-419C-8DA2-AB66AD7FBFF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{2FF20F3A-9776-4993-99D8-B02646BB11EA}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1E-419C-8DA2-AB66AD7FBFF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{8158A449-C17A-4E23-AB11-ECF3CDFB3F95}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1E-419C-8DA2-AB66AD7FBFF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{41538BD6-7F74-454C-BD9B-398B16BE538C}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1E-419C-8DA2-AB66AD7FBFF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{C774B684-A366-465A-82FD-53899F21AC6B}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1E-419C-8DA2-AB66AD7FBFFF}"/>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{CBFB774E-2B17-40BE-867A-82C0B896C168}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61E-419C-8DA2-AB66AD7FBFFF}"/>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{9BFE0802-88B0-4120-8A14-EC4A904FEED7}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61E-419C-8DA2-AB66AD7FBFFF}"/>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{E4732B5A-AD34-460C-A355-B308681731B4}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61E-419C-8DA2-AB66AD7FBFFF}"/>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{D35E6A48-8F97-4F1F-BECF-3A2C8EF538D5}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61E-419C-8DA2-AB66AD7FBFF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11.5</c:v>
                </c:pt>
                <c:pt idx="16">
                  <c:v>13.1</c:v>
                </c:pt>
                <c:pt idx="24">
                  <c:v>12.6</c:v>
                </c:pt>
                <c:pt idx="32">
                  <c:v>11.3</c:v>
                </c:pt>
              </c:numCache>
            </c:numRef>
          </c:xVal>
          <c:yVal>
            <c:numRef>
              <c:f>公会計指標分析・財政指標組合せ分析表!$BP$73:$DC$73</c:f>
              <c:numCache>
                <c:formatCode>#,##0.0;"▲ "#,##0.0</c:formatCode>
                <c:ptCount val="40"/>
                <c:pt idx="0">
                  <c:v>81.2</c:v>
                </c:pt>
                <c:pt idx="8">
                  <c:v>75</c:v>
                </c:pt>
                <c:pt idx="16">
                  <c:v>94.2</c:v>
                </c:pt>
                <c:pt idx="24">
                  <c:v>70.2</c:v>
                </c:pt>
                <c:pt idx="32">
                  <c:v>39.700000000000003</c:v>
                </c:pt>
              </c:numCache>
            </c:numRef>
          </c:yVal>
          <c:smooth val="0"/>
          <c:extLst>
            <c:ext xmlns:c16="http://schemas.microsoft.com/office/drawing/2014/chart" uri="{C3380CC4-5D6E-409C-BE32-E72D297353CC}">
              <c16:uniqueId val="{00000009-761E-419C-8DA2-AB66AD7FBFF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274019509461904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{B78D38F2-E84E-4163-BD95-9FE0F26D15FC}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61E-419C-8DA2-AB66AD7FBFF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{9CB5FB44-1032-4C0D-BEFC-C3E5FF5F309D}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1E-419C-8DA2-AB66AD7FBFF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{66EBD0E6-2F7B-460B-89C1-87BF44FC56C3}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1E-419C-8DA2-AB66AD7FBFF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{C5E76379-F10F-46FC-A6EC-763502E37688}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1E-419C-8DA2-AB66AD7FBFF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{126F15A2-E7B0-4AC4-AEAD-EA1C63763F49}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1E-419C-8DA2-AB66AD7FBFFF}"/>
                </c:ext>
              </c:extLst>
            </c:dLbl>
            <c:dLbl>
              <c:idx val="8"/>
              <c:layout>
                <c:manualLayout>
                  <c:x val="0"/>
                  <c:y val="1.32395419708241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{27B2BAED-1116-49C0-86F1-2ADBA0299E0E}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61E-419C-8DA2-AB66AD7FBFFF}"/>
                </c:ext>
              </c:extLst>
            </c:dLbl>
            <c:dLbl>
              <c:idx val="16"/>
              <c:layout>
                <c:manualLayout>
                  <c:x val="0"/>
                  <c:y val="-3.808290528095283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{DD275363-694E-489D-8ACE-E288FFCB4094}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61E-419C-8DA2-AB66AD7FBFFF}"/>
                </c:ext>
              </c:extLst>
            </c:dLbl>
            <c:dLbl>
              <c:idx val="24"/>
              <c:layout>
                <c:manualLayout>
                  <c:x val="0"/>
                  <c:y val="-2.217110404977855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{65605BF0-A56B-4031-AC25-FAB12FCFC720}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61E-419C-8DA2-AB66AD7FBFFF}"/>
                </c:ext>
              </c:extLst>
            </c:dLbl>
            <c:dLbl>
              <c:idx val="32"/>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{B3FBDB22-D6AB-4457-8A06-F99A1DF42E89}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61E-419C-8DA2-AB66AD7FBF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8.9</c:v>
                </c:pt>
                <c:pt idx="24">
                  <c:v>8.8000000000000007</c:v>
                </c:pt>
                <c:pt idx="32">
                  <c:v>8.3000000000000007</c:v>
                </c:pt>
              </c:numCache>
            </c:numRef>
          </c:xVal>
          <c:yVal>
            <c:numRef>
              <c:f>公会計指標分析・財政指標組合せ分析表!$BP$77:$DC$77</c:f>
              <c:numCache>
                <c:formatCode>#,##0.0;"▲ "#,##0.0</c:formatCode>
                <c:ptCount val="40"/>
                <c:pt idx="0">
                  <c:v>44.9</c:v>
                </c:pt>
                <c:pt idx="8">
                  <c:v>40.799999999999997</c:v>
                </c:pt>
                <c:pt idx="16">
                  <c:v>38.5</c:v>
                </c:pt>
                <c:pt idx="24">
                  <c:v>35.5</c:v>
                </c:pt>
                <c:pt idx="32">
                  <c:v>13.5</c:v>
                </c:pt>
              </c:numCache>
            </c:numRef>
          </c:yVal>
          <c:smooth val="0"/>
          <c:extLst>
            <c:ext xmlns:c16="http://schemas.microsoft.com/office/drawing/2014/chart" uri="{C3380CC4-5D6E-409C-BE32-E72D297353CC}">
              <c16:uniqueId val="{00000013-761E-419C-8DA2-AB66AD7FBFFF}"/>
            </c:ext>
          </c:extLst>
        </c:ser>
        <c:dLbls>
          <c:showLegendKey val="0"/>
          <c:showVal val="1"/>
          <c:showCatName val="0"/>
          <c:showSerName val="0"/>
          <c:showPercent val="0"/>
          <c:showBubbleSize val="0"/>
        </c:dLbls>
        <c:axId val="84219776"/>
        <c:axId val="84234240"/>
      </c:scatterChart>
      <c:valAx>
        <c:axId val="84219776"/>
        <c:scaling>
          <c:orientation val="maxMin"/>
          <c:max val="14"/>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石川県中能登町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合併事業の元金償還が継続中であり、元利償還金は</a:t>
          </a:r>
          <a:r>
            <a:rPr kumimoji="1" lang="en-US" altLang="ja-JP" sz="1400">
              <a:latin typeface="ＭＳ ゴシック" pitchFamily="49" charset="-128"/>
              <a:ea typeface="ＭＳ ゴシック" pitchFamily="49" charset="-128"/>
            </a:rPr>
            <a:t>1,400</a:t>
          </a:r>
          <a:r>
            <a:rPr kumimoji="1" lang="ja-JP" altLang="en-US" sz="1400">
              <a:latin typeface="ＭＳ ゴシック" pitchFamily="49" charset="-128"/>
              <a:ea typeface="ＭＳ ゴシック" pitchFamily="49" charset="-128"/>
            </a:rPr>
            <a:t>百万円前後で推移している。</a:t>
          </a:r>
        </a:p>
        <a:p>
          <a:r>
            <a:rPr kumimoji="1" lang="ja-JP" altLang="en-US" sz="1400">
              <a:latin typeface="ＭＳ ゴシック" pitchFamily="49" charset="-128"/>
              <a:ea typeface="ＭＳ ゴシック" pitchFamily="49" charset="-128"/>
            </a:rPr>
            <a:t>また、公営企業債の元利償還金に対する繰入金は下水道事業会計への繰入金であり、令和元年以降減少している。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満期一括償還地方債の借り入れ無し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石川県中能登町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将来負担額については、償還の進捗により一般会計等地方債現在高、公営企業等繰入見込額ともに減額となっている。</a:t>
          </a:r>
        </a:p>
        <a:p>
          <a:r>
            <a:rPr kumimoji="1" lang="ja-JP" altLang="en-US" sz="1400">
              <a:latin typeface="ＭＳ ゴシック" pitchFamily="49" charset="-128"/>
              <a:ea typeface="ＭＳ ゴシック" pitchFamily="49" charset="-128"/>
            </a:rPr>
            <a:t>充当可能財源等も減少しているものの、将来負担額の減少が大きいため、結果として将来負担比率の分子は減少した。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石川県中能登町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令和２年度は、庁舎整備事業により合併まちづくり基金の取り崩しをおこなったことや実質単年度収支が赤字となったため、財政調整基金により収支均衡を図ったため、全体として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が基金残高の８割を占めている。財政状況が厳しいため、実質単年度収支の赤字を補てんするために充当せざるを得ないことが予測されるため、減少傾向にある。また、施設の統廃合の実施や、財政的負担の軽減という観点から、繰上償還の積極的な実施も必要となるが、減債基金の現在高が少なく、財政調整基金への偏在が見られることから、基金の適正な配分や残高の維持が必要と考え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合併まちづくり基金：新町計画に定める合併まちづくり事業に充当する。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地域福祉基金：地域福祉の向上を図るための事業に充当する。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公共施設等総合整備基金：公共施設等の計画的な整備、更新、改修、維持管理、除却等事業に充当する。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ふるさと応援基金：中能登町総合計画に基づく町づくり事業に充当する。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中山間ふるさと水と土保全基金：土地改良施設の機能を適正に発揮させるための集落共同活動の強化に資する事業に充当する。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合併まちづくり基金は、庁舎整備事業に充当したため、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地域福祉基金は、老人福祉施設等の施設改修に充当しており、毎年度残高が減少している。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公共施設等総合整備基金は、公共施設等の整備の一般財源負担を平準化するために毎年一定額を積み立てている。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そのほかの特定目的基金については、寄附金や利子を積み立てており微増となっている。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合併まちづくり基金は、合併まちづくり事業に充当するため、今後は逐次取り崩しを予定している。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公共施設等総合整備基金は、旧庁舎の除却等に充当するため、今後は取り崩しを予定している。、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そのほかの基金については、残高等も勘案し、資金運用のみならず、効果的な財源充当ができるように努める。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令和２年度は実質単年度収支が赤字となったため、財政調整基金を繰入して収支均衡を図ったため、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地方交付税の減と合併事業による公債のピークを迎えるため、これまでに積み立てた財政調整基金を取り崩して収支均衡を図りつつ、事業見直し等により実質単年度収支の黒字化を早期に達成し、赤字補填のための取り崩しによる残高減少を抑制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今後、繰上償還の実施に備えて適宜積立を行う。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石川県中能登町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17,619
17,424
89.45
13,654,717
13,088,841
506,084
6,653,616
12,355,184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有形固定資産減価償却率は類似団体平均より高い水準にあるが、これは合併以降、類似施設の統廃合や老朽化施設の除却が進まず、継続して使用されている一方、新規資産の取得が少ないためである。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のため、近い将来、維持管理費等の支出の増加が見込まれることから、個別施設計画に基づいた計画的な施設の更新・除却等を進めることで、将来的なコスト削減に努め、もって数値上昇の抑制につなげ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44577</xdr:rowOff>
    </xdr:from>
    <xdr:to>
      <xdr:col>23</xdr:col>
      <xdr:colOff>85090</xdr:colOff>
      <xdr:row>34</xdr:row>
      <xdr:rowOff>62103</xdr:rowOff>
    </xdr:to>
    <xdr:cxnSp macro="">
      <xdr:nvCxnSpPr>
        <xdr:cNvPr id="63" name="直線コネクタ 62"/>
        <xdr:cNvCxnSpPr/>
      </xdr:nvCxnSpPr>
      <xdr:spPr>
        <a:xfrm flipV="1">
          <a:off x="4760595" y="5445252"/>
          <a:ext cx="1270" cy="121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65930</xdr:rowOff>
    </xdr:from>
    <xdr:ext cx="405111" cy="259045"/>
    <xdr:sp macro="" textlink="">
      <xdr:nvSpPr>
        <xdr:cNvPr id="64" name="有形固定資産減価償却率最小値テキスト"/>
        <xdr:cNvSpPr txBox="1"/>
      </xdr:nvSpPr>
      <xdr:spPr>
        <a:xfrm>
          <a:off x="4813300" y="666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62103</xdr:rowOff>
    </xdr:from>
    <xdr:to>
      <xdr:col>23</xdr:col>
      <xdr:colOff>174625</xdr:colOff>
      <xdr:row>34</xdr:row>
      <xdr:rowOff>62103</xdr:rowOff>
    </xdr:to>
    <xdr:cxnSp macro="">
      <xdr:nvCxnSpPr>
        <xdr:cNvPr id="65" name="直線コネクタ 64"/>
        <xdr:cNvCxnSpPr/>
      </xdr:nvCxnSpPr>
      <xdr:spPr>
        <a:xfrm>
          <a:off x="4673600" y="666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162704</xdr:rowOff>
    </xdr:from>
    <xdr:ext cx="405111" cy="259045"/>
    <xdr:sp macro="" textlink="">
      <xdr:nvSpPr>
        <xdr:cNvPr id="66" name="有形固定資産減価償却率最大値テキスト"/>
        <xdr:cNvSpPr txBox="1"/>
      </xdr:nvSpPr>
      <xdr:spPr>
        <a:xfrm>
          <a:off x="4813300" y="522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44577</xdr:rowOff>
    </xdr:from>
    <xdr:to>
      <xdr:col>23</xdr:col>
      <xdr:colOff>174625</xdr:colOff>
      <xdr:row>27</xdr:row>
      <xdr:rowOff>44577</xdr:rowOff>
    </xdr:to>
    <xdr:cxnSp macro="">
      <xdr:nvCxnSpPr>
        <xdr:cNvPr id="67" name="直線コネクタ 66"/>
        <xdr:cNvCxnSpPr/>
      </xdr:nvCxnSpPr>
      <xdr:spPr>
        <a:xfrm>
          <a:off x="4673600" y="5445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102506</xdr:rowOff>
    </xdr:from>
    <xdr:ext cx="405111" cy="259045"/>
    <xdr:sp macro="" textlink="">
      <xdr:nvSpPr>
        <xdr:cNvPr id="68" name="有形固定資産減価償却率平均値テキスト"/>
        <xdr:cNvSpPr txBox="1"/>
      </xdr:nvSpPr>
      <xdr:spPr>
        <a:xfrm>
          <a:off x="4813300" y="5846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79629</xdr:rowOff>
    </xdr:from>
    <xdr:to>
      <xdr:col>23</xdr:col>
      <xdr:colOff>136525</xdr:colOff>
      <xdr:row>31</xdr:row>
      <xdr:rowOff>9779</xdr:rowOff>
    </xdr:to>
    <xdr:sp macro="" textlink="">
      <xdr:nvSpPr>
        <xdr:cNvPr id="69" name="フローチャート: 判断 68"/>
        <xdr:cNvSpPr/>
      </xdr:nvSpPr>
      <xdr:spPr>
        <a:xfrm>
          <a:off x="4711700" y="599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96901</xdr:rowOff>
    </xdr:from>
    <xdr:to>
      <xdr:col>19</xdr:col>
      <xdr:colOff>187325</xdr:colOff>
      <xdr:row>31</xdr:row>
      <xdr:rowOff>27051</xdr:rowOff>
    </xdr:to>
    <xdr:sp macro="" textlink="">
      <xdr:nvSpPr>
        <xdr:cNvPr id="70" name="フローチャート: 判断 69"/>
        <xdr:cNvSpPr/>
      </xdr:nvSpPr>
      <xdr:spPr>
        <a:xfrm>
          <a:off x="4000500" y="60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79629</xdr:rowOff>
    </xdr:from>
    <xdr:to>
      <xdr:col>15</xdr:col>
      <xdr:colOff>187325</xdr:colOff>
      <xdr:row>31</xdr:row>
      <xdr:rowOff>9779</xdr:rowOff>
    </xdr:to>
    <xdr:sp macro="" textlink="">
      <xdr:nvSpPr>
        <xdr:cNvPr id="71" name="フローチャート: 判断 70"/>
        <xdr:cNvSpPr/>
      </xdr:nvSpPr>
      <xdr:spPr>
        <a:xfrm>
          <a:off x="3238500" y="599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1905</xdr:rowOff>
    </xdr:from>
    <xdr:to>
      <xdr:col>11</xdr:col>
      <xdr:colOff>187325</xdr:colOff>
      <xdr:row>30</xdr:row>
      <xdr:rowOff>103505</xdr:rowOff>
    </xdr:to>
    <xdr:sp macro="" textlink="">
      <xdr:nvSpPr>
        <xdr:cNvPr id="72" name="フローチャート: 判断 71"/>
        <xdr:cNvSpPr/>
      </xdr:nvSpPr>
      <xdr:spPr>
        <a:xfrm>
          <a:off x="2476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134493</xdr:rowOff>
    </xdr:from>
    <xdr:to>
      <xdr:col>7</xdr:col>
      <xdr:colOff>187325</xdr:colOff>
      <xdr:row>30</xdr:row>
      <xdr:rowOff>64643</xdr:rowOff>
    </xdr:to>
    <xdr:sp macro="" textlink="">
      <xdr:nvSpPr>
        <xdr:cNvPr id="73" name="フローチャート: 判断 72"/>
        <xdr:cNvSpPr/>
      </xdr:nvSpPr>
      <xdr:spPr>
        <a:xfrm>
          <a:off x="1714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47625</xdr:rowOff>
    </xdr:from>
    <xdr:to>
      <xdr:col>23</xdr:col>
      <xdr:colOff>136525</xdr:colOff>
      <xdr:row>32</xdr:row>
      <xdr:rowOff>149225</xdr:rowOff>
    </xdr:to>
    <xdr:sp macro="" textlink="">
      <xdr:nvSpPr>
        <xdr:cNvPr id="79" name="楕円 78"/>
        <xdr:cNvSpPr/>
      </xdr:nvSpPr>
      <xdr:spPr>
        <a:xfrm>
          <a:off x="47117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26052</xdr:rowOff>
    </xdr:from>
    <xdr:ext cx="405111" cy="259045"/>
    <xdr:sp macro="" textlink="">
      <xdr:nvSpPr>
        <xdr:cNvPr id="80" name="有形固定資産減価償却率該当値テキスト"/>
        <xdr:cNvSpPr txBox="1"/>
      </xdr:nvSpPr>
      <xdr:spPr>
        <a:xfrm>
          <a:off x="4813300"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148717</xdr:rowOff>
    </xdr:from>
    <xdr:to>
      <xdr:col>19</xdr:col>
      <xdr:colOff>187325</xdr:colOff>
      <xdr:row>31</xdr:row>
      <xdr:rowOff>78867</xdr:rowOff>
    </xdr:to>
    <xdr:sp macro="" textlink="">
      <xdr:nvSpPr>
        <xdr:cNvPr id="81" name="楕円 80"/>
        <xdr:cNvSpPr/>
      </xdr:nvSpPr>
      <xdr:spPr>
        <a:xfrm>
          <a:off x="4000500" y="606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28067</xdr:rowOff>
    </xdr:from>
    <xdr:to>
      <xdr:col>23</xdr:col>
      <xdr:colOff>85725</xdr:colOff>
      <xdr:row>32</xdr:row>
      <xdr:rowOff>98425</xdr:rowOff>
    </xdr:to>
    <xdr:cxnSp macro="">
      <xdr:nvCxnSpPr>
        <xdr:cNvPr id="82" name="直線コネクタ 81"/>
        <xdr:cNvCxnSpPr/>
      </xdr:nvCxnSpPr>
      <xdr:spPr>
        <a:xfrm>
          <a:off x="4051300" y="6114542"/>
          <a:ext cx="711200" cy="24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83947</xdr:rowOff>
    </xdr:from>
    <xdr:to>
      <xdr:col>11</xdr:col>
      <xdr:colOff>187325</xdr:colOff>
      <xdr:row>31</xdr:row>
      <xdr:rowOff>14097</xdr:rowOff>
    </xdr:to>
    <xdr:sp macro="" textlink="">
      <xdr:nvSpPr>
        <xdr:cNvPr id="83" name="楕円 82"/>
        <xdr:cNvSpPr/>
      </xdr:nvSpPr>
      <xdr:spPr>
        <a:xfrm>
          <a:off x="2476500" y="59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82677</xdr:rowOff>
    </xdr:from>
    <xdr:to>
      <xdr:col>7</xdr:col>
      <xdr:colOff>187325</xdr:colOff>
      <xdr:row>30</xdr:row>
      <xdr:rowOff>12827</xdr:rowOff>
    </xdr:to>
    <xdr:sp macro="" textlink="">
      <xdr:nvSpPr>
        <xdr:cNvPr id="84" name="楕円 83"/>
        <xdr:cNvSpPr/>
      </xdr:nvSpPr>
      <xdr:spPr>
        <a:xfrm>
          <a:off x="1714500" y="582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133477</xdr:rowOff>
    </xdr:from>
    <xdr:to>
      <xdr:col>11</xdr:col>
      <xdr:colOff>136525</xdr:colOff>
      <xdr:row>30</xdr:row>
      <xdr:rowOff>134747</xdr:rowOff>
    </xdr:to>
    <xdr:cxnSp macro="">
      <xdr:nvCxnSpPr>
        <xdr:cNvPr id="85" name="直線コネクタ 84"/>
        <xdr:cNvCxnSpPr/>
      </xdr:nvCxnSpPr>
      <xdr:spPr>
        <a:xfrm>
          <a:off x="1765300" y="5877052"/>
          <a:ext cx="762000" cy="17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43578</xdr:rowOff>
    </xdr:from>
    <xdr:ext cx="405111" cy="259045"/>
    <xdr:sp macro="" textlink="">
      <xdr:nvSpPr>
        <xdr:cNvPr id="86" name="n_1aveValue有形固定資産減価償却率"/>
        <xdr:cNvSpPr txBox="1"/>
      </xdr:nvSpPr>
      <xdr:spPr>
        <a:xfrm>
          <a:off x="3836044" y="5787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26306</xdr:rowOff>
    </xdr:from>
    <xdr:ext cx="405111" cy="259045"/>
    <xdr:sp macro="" textlink="">
      <xdr:nvSpPr>
        <xdr:cNvPr id="87" name="n_2aveValue有形固定資産減価償却率"/>
        <xdr:cNvSpPr txBox="1"/>
      </xdr:nvSpPr>
      <xdr:spPr>
        <a:xfrm>
          <a:off x="3086744" y="5769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120032</xdr:rowOff>
    </xdr:from>
    <xdr:ext cx="405111" cy="259045"/>
    <xdr:sp macro="" textlink="">
      <xdr:nvSpPr>
        <xdr:cNvPr id="88" name="n_3aveValue有形固定資産減価償却率"/>
        <xdr:cNvSpPr txBox="1"/>
      </xdr:nvSpPr>
      <xdr:spPr>
        <a:xfrm>
          <a:off x="2324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55770</xdr:rowOff>
    </xdr:from>
    <xdr:ext cx="405111" cy="259045"/>
    <xdr:sp macro="" textlink="">
      <xdr:nvSpPr>
        <xdr:cNvPr id="89" name="n_4aveValue有形固定資産減価償却率"/>
        <xdr:cNvSpPr txBox="1"/>
      </xdr:nvSpPr>
      <xdr:spPr>
        <a:xfrm>
          <a:off x="1562744" y="5970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69994</xdr:rowOff>
    </xdr:from>
    <xdr:ext cx="405111" cy="259045"/>
    <xdr:sp macro="" textlink="">
      <xdr:nvSpPr>
        <xdr:cNvPr id="90" name="n_1mainValue有形固定資産減価償却率"/>
        <xdr:cNvSpPr txBox="1"/>
      </xdr:nvSpPr>
      <xdr:spPr>
        <a:xfrm>
          <a:off x="3836044" y="615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5224</xdr:rowOff>
    </xdr:from>
    <xdr:ext cx="405111" cy="259045"/>
    <xdr:sp macro="" textlink="">
      <xdr:nvSpPr>
        <xdr:cNvPr id="91" name="n_3mainValue有形固定資産減価償却率"/>
        <xdr:cNvSpPr txBox="1"/>
      </xdr:nvSpPr>
      <xdr:spPr>
        <a:xfrm>
          <a:off x="2324744" y="609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29354</xdr:rowOff>
    </xdr:from>
    <xdr:ext cx="405111" cy="259045"/>
    <xdr:sp macro="" textlink="">
      <xdr:nvSpPr>
        <xdr:cNvPr id="92" name="n_4mainValue有形固定資産減価償却率"/>
        <xdr:cNvSpPr txBox="1"/>
      </xdr:nvSpPr>
      <xdr:spPr>
        <a:xfrm>
          <a:off x="1562744"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合併以降、新規建設事業を財政健全化の範囲内で積極的に実施したことによって、一時は債務が多額となったが、近年はそれらの償還が進んだことや、新発債の抑制に取り組んだ結果、減少傾向にある。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しかしながら、類似団体平均と比して、依然として高い水準にあることから、引き続き計画的な繰上償還や適正な地方債の発行により、将来的な債務負担の軽減に努める必要がある。</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8" name="テキスト ボックス 10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0" name="テキスト ボックス 109"/>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8" name="テキスト ボックス 117"/>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112945</xdr:rowOff>
    </xdr:from>
    <xdr:to>
      <xdr:col>76</xdr:col>
      <xdr:colOff>21589</xdr:colOff>
      <xdr:row>34</xdr:row>
      <xdr:rowOff>160877</xdr:rowOff>
    </xdr:to>
    <xdr:cxnSp macro="">
      <xdr:nvCxnSpPr>
        <xdr:cNvPr id="121" name="直線コネクタ 120"/>
        <xdr:cNvCxnSpPr/>
      </xdr:nvCxnSpPr>
      <xdr:spPr>
        <a:xfrm flipV="1">
          <a:off x="14793595" y="5513620"/>
          <a:ext cx="1269" cy="124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164704</xdr:rowOff>
    </xdr:from>
    <xdr:ext cx="469744" cy="259045"/>
    <xdr:sp macro="" textlink="">
      <xdr:nvSpPr>
        <xdr:cNvPr id="122" name="債務償還比率最小値テキスト"/>
        <xdr:cNvSpPr txBox="1"/>
      </xdr:nvSpPr>
      <xdr:spPr>
        <a:xfrm>
          <a:off x="14846300" y="676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160877</xdr:rowOff>
    </xdr:from>
    <xdr:to>
      <xdr:col>76</xdr:col>
      <xdr:colOff>111125</xdr:colOff>
      <xdr:row>34</xdr:row>
      <xdr:rowOff>160877</xdr:rowOff>
    </xdr:to>
    <xdr:cxnSp macro="">
      <xdr:nvCxnSpPr>
        <xdr:cNvPr id="123" name="直線コネクタ 122"/>
        <xdr:cNvCxnSpPr/>
      </xdr:nvCxnSpPr>
      <xdr:spPr>
        <a:xfrm>
          <a:off x="14706600" y="67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59622</xdr:rowOff>
    </xdr:from>
    <xdr:ext cx="469744" cy="259045"/>
    <xdr:sp macro="" textlink="">
      <xdr:nvSpPr>
        <xdr:cNvPr id="124" name="債務償還比率最大値テキスト"/>
        <xdr:cNvSpPr txBox="1"/>
      </xdr:nvSpPr>
      <xdr:spPr>
        <a:xfrm>
          <a:off x="14846300" y="528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112945</xdr:rowOff>
    </xdr:from>
    <xdr:to>
      <xdr:col>76</xdr:col>
      <xdr:colOff>111125</xdr:colOff>
      <xdr:row>27</xdr:row>
      <xdr:rowOff>112945</xdr:rowOff>
    </xdr:to>
    <xdr:cxnSp macro="">
      <xdr:nvCxnSpPr>
        <xdr:cNvPr id="125" name="直線コネクタ 124"/>
        <xdr:cNvCxnSpPr/>
      </xdr:nvCxnSpPr>
      <xdr:spPr>
        <a:xfrm>
          <a:off x="14706600" y="551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73730</xdr:rowOff>
    </xdr:from>
    <xdr:ext cx="469744" cy="259045"/>
    <xdr:sp macro="" textlink="">
      <xdr:nvSpPr>
        <xdr:cNvPr id="126" name="債務償還比率平均値テキスト"/>
        <xdr:cNvSpPr txBox="1"/>
      </xdr:nvSpPr>
      <xdr:spPr>
        <a:xfrm>
          <a:off x="14846300" y="5988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50853</xdr:rowOff>
    </xdr:from>
    <xdr:to>
      <xdr:col>76</xdr:col>
      <xdr:colOff>73025</xdr:colOff>
      <xdr:row>31</xdr:row>
      <xdr:rowOff>152453</xdr:rowOff>
    </xdr:to>
    <xdr:sp macro="" textlink="">
      <xdr:nvSpPr>
        <xdr:cNvPr id="127" name="フローチャート: 判断 126"/>
        <xdr:cNvSpPr/>
      </xdr:nvSpPr>
      <xdr:spPr>
        <a:xfrm>
          <a:off x="14744700" y="61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167079</xdr:rowOff>
    </xdr:from>
    <xdr:to>
      <xdr:col>72</xdr:col>
      <xdr:colOff>123825</xdr:colOff>
      <xdr:row>32</xdr:row>
      <xdr:rowOff>97229</xdr:rowOff>
    </xdr:to>
    <xdr:sp macro="" textlink="">
      <xdr:nvSpPr>
        <xdr:cNvPr id="128" name="フローチャート: 判断 127"/>
        <xdr:cNvSpPr/>
      </xdr:nvSpPr>
      <xdr:spPr>
        <a:xfrm>
          <a:off x="14033500" y="625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27654</xdr:rowOff>
    </xdr:from>
    <xdr:to>
      <xdr:col>68</xdr:col>
      <xdr:colOff>123825</xdr:colOff>
      <xdr:row>32</xdr:row>
      <xdr:rowOff>129254</xdr:rowOff>
    </xdr:to>
    <xdr:sp macro="" textlink="">
      <xdr:nvSpPr>
        <xdr:cNvPr id="129" name="フローチャート: 判断 128"/>
        <xdr:cNvSpPr/>
      </xdr:nvSpPr>
      <xdr:spPr>
        <a:xfrm>
          <a:off x="13271500" y="628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47445</xdr:rowOff>
    </xdr:from>
    <xdr:to>
      <xdr:col>64</xdr:col>
      <xdr:colOff>123825</xdr:colOff>
      <xdr:row>32</xdr:row>
      <xdr:rowOff>149045</xdr:rowOff>
    </xdr:to>
    <xdr:sp macro="" textlink="">
      <xdr:nvSpPr>
        <xdr:cNvPr id="130" name="フローチャート: 判断 129"/>
        <xdr:cNvSpPr/>
      </xdr:nvSpPr>
      <xdr:spPr>
        <a:xfrm>
          <a:off x="12509500" y="630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57880</xdr:rowOff>
    </xdr:from>
    <xdr:to>
      <xdr:col>60</xdr:col>
      <xdr:colOff>123825</xdr:colOff>
      <xdr:row>32</xdr:row>
      <xdr:rowOff>159480</xdr:rowOff>
    </xdr:to>
    <xdr:sp macro="" textlink="">
      <xdr:nvSpPr>
        <xdr:cNvPr id="131" name="フローチャート: 判断 130"/>
        <xdr:cNvSpPr/>
      </xdr:nvSpPr>
      <xdr:spPr>
        <a:xfrm>
          <a:off x="11747500" y="631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26585</xdr:rowOff>
    </xdr:from>
    <xdr:to>
      <xdr:col>76</xdr:col>
      <xdr:colOff>73025</xdr:colOff>
      <xdr:row>33</xdr:row>
      <xdr:rowOff>128185</xdr:rowOff>
    </xdr:to>
    <xdr:sp macro="" textlink="">
      <xdr:nvSpPr>
        <xdr:cNvPr id="137" name="楕円 136"/>
        <xdr:cNvSpPr/>
      </xdr:nvSpPr>
      <xdr:spPr>
        <a:xfrm>
          <a:off x="14744700" y="645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5012</xdr:rowOff>
    </xdr:from>
    <xdr:ext cx="469744" cy="259045"/>
    <xdr:sp macro="" textlink="">
      <xdr:nvSpPr>
        <xdr:cNvPr id="138" name="債務償還比率該当値テキスト"/>
        <xdr:cNvSpPr txBox="1"/>
      </xdr:nvSpPr>
      <xdr:spPr>
        <a:xfrm>
          <a:off x="14846300" y="64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113485</xdr:rowOff>
    </xdr:from>
    <xdr:to>
      <xdr:col>72</xdr:col>
      <xdr:colOff>123825</xdr:colOff>
      <xdr:row>34</xdr:row>
      <xdr:rowOff>43635</xdr:rowOff>
    </xdr:to>
    <xdr:sp macro="" textlink="">
      <xdr:nvSpPr>
        <xdr:cNvPr id="139" name="楕円 138"/>
        <xdr:cNvSpPr/>
      </xdr:nvSpPr>
      <xdr:spPr>
        <a:xfrm>
          <a:off x="14033500" y="654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77385</xdr:rowOff>
    </xdr:from>
    <xdr:to>
      <xdr:col>76</xdr:col>
      <xdr:colOff>22225</xdr:colOff>
      <xdr:row>33</xdr:row>
      <xdr:rowOff>164285</xdr:rowOff>
    </xdr:to>
    <xdr:cxnSp macro="">
      <xdr:nvCxnSpPr>
        <xdr:cNvPr id="140" name="直線コネクタ 139"/>
        <xdr:cNvCxnSpPr/>
      </xdr:nvCxnSpPr>
      <xdr:spPr>
        <a:xfrm flipV="1">
          <a:off x="14084300" y="6506760"/>
          <a:ext cx="711200" cy="8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106299</xdr:rowOff>
    </xdr:from>
    <xdr:to>
      <xdr:col>68</xdr:col>
      <xdr:colOff>123825</xdr:colOff>
      <xdr:row>35</xdr:row>
      <xdr:rowOff>36449</xdr:rowOff>
    </xdr:to>
    <xdr:sp macro="" textlink="">
      <xdr:nvSpPr>
        <xdr:cNvPr id="141" name="楕円 140"/>
        <xdr:cNvSpPr/>
      </xdr:nvSpPr>
      <xdr:spPr>
        <a:xfrm>
          <a:off x="13271500" y="670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164285</xdr:rowOff>
    </xdr:from>
    <xdr:to>
      <xdr:col>72</xdr:col>
      <xdr:colOff>73025</xdr:colOff>
      <xdr:row>34</xdr:row>
      <xdr:rowOff>157099</xdr:rowOff>
    </xdr:to>
    <xdr:cxnSp macro="">
      <xdr:nvCxnSpPr>
        <xdr:cNvPr id="142" name="直線コネクタ 141"/>
        <xdr:cNvCxnSpPr/>
      </xdr:nvCxnSpPr>
      <xdr:spPr>
        <a:xfrm flipV="1">
          <a:off x="13322300" y="6593660"/>
          <a:ext cx="762000" cy="16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150199</xdr:rowOff>
    </xdr:from>
    <xdr:to>
      <xdr:col>64</xdr:col>
      <xdr:colOff>123825</xdr:colOff>
      <xdr:row>35</xdr:row>
      <xdr:rowOff>80349</xdr:rowOff>
    </xdr:to>
    <xdr:sp macro="" textlink="">
      <xdr:nvSpPr>
        <xdr:cNvPr id="143" name="楕円 142"/>
        <xdr:cNvSpPr/>
      </xdr:nvSpPr>
      <xdr:spPr>
        <a:xfrm>
          <a:off x="12509500" y="675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157099</xdr:rowOff>
    </xdr:from>
    <xdr:to>
      <xdr:col>68</xdr:col>
      <xdr:colOff>73025</xdr:colOff>
      <xdr:row>35</xdr:row>
      <xdr:rowOff>29549</xdr:rowOff>
    </xdr:to>
    <xdr:cxnSp macro="">
      <xdr:nvCxnSpPr>
        <xdr:cNvPr id="144" name="直線コネクタ 143"/>
        <xdr:cNvCxnSpPr/>
      </xdr:nvCxnSpPr>
      <xdr:spPr>
        <a:xfrm flipV="1">
          <a:off x="12560300" y="6757924"/>
          <a:ext cx="762000" cy="4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67437</xdr:rowOff>
    </xdr:from>
    <xdr:to>
      <xdr:col>60</xdr:col>
      <xdr:colOff>123825</xdr:colOff>
      <xdr:row>34</xdr:row>
      <xdr:rowOff>169037</xdr:rowOff>
    </xdr:to>
    <xdr:sp macro="" textlink="">
      <xdr:nvSpPr>
        <xdr:cNvPr id="145" name="楕円 144"/>
        <xdr:cNvSpPr/>
      </xdr:nvSpPr>
      <xdr:spPr>
        <a:xfrm>
          <a:off x="11747500" y="666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118237</xdr:rowOff>
    </xdr:from>
    <xdr:to>
      <xdr:col>64</xdr:col>
      <xdr:colOff>73025</xdr:colOff>
      <xdr:row>35</xdr:row>
      <xdr:rowOff>29549</xdr:rowOff>
    </xdr:to>
    <xdr:cxnSp macro="">
      <xdr:nvCxnSpPr>
        <xdr:cNvPr id="146" name="直線コネクタ 145"/>
        <xdr:cNvCxnSpPr/>
      </xdr:nvCxnSpPr>
      <xdr:spPr>
        <a:xfrm>
          <a:off x="11798300" y="6719062"/>
          <a:ext cx="762000" cy="8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113756</xdr:rowOff>
    </xdr:from>
    <xdr:ext cx="469744" cy="259045"/>
    <xdr:sp macro="" textlink="">
      <xdr:nvSpPr>
        <xdr:cNvPr id="147" name="n_1aveValue債務償還比率"/>
        <xdr:cNvSpPr txBox="1"/>
      </xdr:nvSpPr>
      <xdr:spPr>
        <a:xfrm>
          <a:off x="13836727" y="602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145781</xdr:rowOff>
    </xdr:from>
    <xdr:ext cx="469744" cy="259045"/>
    <xdr:sp macro="" textlink="">
      <xdr:nvSpPr>
        <xdr:cNvPr id="148" name="n_2aveValue債務償還比率"/>
        <xdr:cNvSpPr txBox="1"/>
      </xdr:nvSpPr>
      <xdr:spPr>
        <a:xfrm>
          <a:off x="13087427" y="60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165572</xdr:rowOff>
    </xdr:from>
    <xdr:ext cx="469744" cy="259045"/>
    <xdr:sp macro="" textlink="">
      <xdr:nvSpPr>
        <xdr:cNvPr id="149" name="n_3aveValue債務償還比率"/>
        <xdr:cNvSpPr txBox="1"/>
      </xdr:nvSpPr>
      <xdr:spPr>
        <a:xfrm>
          <a:off x="12325427" y="608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4557</xdr:rowOff>
    </xdr:from>
    <xdr:ext cx="469744" cy="259045"/>
    <xdr:sp macro="" textlink="">
      <xdr:nvSpPr>
        <xdr:cNvPr id="150" name="n_4aveValue債務償還比率"/>
        <xdr:cNvSpPr txBox="1"/>
      </xdr:nvSpPr>
      <xdr:spPr>
        <a:xfrm>
          <a:off x="11563427" y="609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34762</xdr:rowOff>
    </xdr:from>
    <xdr:ext cx="469744" cy="259045"/>
    <xdr:sp macro="" textlink="">
      <xdr:nvSpPr>
        <xdr:cNvPr id="151" name="n_1mainValue債務償還比率"/>
        <xdr:cNvSpPr txBox="1"/>
      </xdr:nvSpPr>
      <xdr:spPr>
        <a:xfrm>
          <a:off x="13836727" y="663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35</xdr:row>
      <xdr:rowOff>27576</xdr:rowOff>
    </xdr:from>
    <xdr:ext cx="469744" cy="259045"/>
    <xdr:sp macro="" textlink="">
      <xdr:nvSpPr>
        <xdr:cNvPr id="152" name="n_2mainValue債務償還比率"/>
        <xdr:cNvSpPr txBox="1"/>
      </xdr:nvSpPr>
      <xdr:spPr>
        <a:xfrm>
          <a:off x="13087427" y="679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35</xdr:row>
      <xdr:rowOff>71476</xdr:rowOff>
    </xdr:from>
    <xdr:ext cx="469744" cy="259045"/>
    <xdr:sp macro="" textlink="">
      <xdr:nvSpPr>
        <xdr:cNvPr id="153" name="n_3mainValue債務償還比率"/>
        <xdr:cNvSpPr txBox="1"/>
      </xdr:nvSpPr>
      <xdr:spPr>
        <a:xfrm>
          <a:off x="12325427" y="684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160164</xdr:rowOff>
    </xdr:from>
    <xdr:ext cx="469744" cy="259045"/>
    <xdr:sp macro="" textlink="">
      <xdr:nvSpPr>
        <xdr:cNvPr id="154" name="n_4mainValue債務償還比率"/>
        <xdr:cNvSpPr txBox="1"/>
      </xdr:nvSpPr>
      <xdr:spPr>
        <a:xfrm>
          <a:off x="11563427" y="676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石川県中能登町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17,619
17,424
89.45
13,654,717
13,088,841
506,084
6,653,616
12,355,184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100965</xdr:rowOff>
    </xdr:from>
    <xdr:to>
      <xdr:col>24</xdr:col>
      <xdr:colOff>62865</xdr:colOff>
      <xdr:row>42</xdr:row>
      <xdr:rowOff>13335</xdr:rowOff>
    </xdr:to>
    <xdr:cxnSp macro="">
      <xdr:nvCxnSpPr>
        <xdr:cNvPr id="57" name="直線コネクタ 56"/>
        <xdr:cNvCxnSpPr/>
      </xdr:nvCxnSpPr>
      <xdr:spPr>
        <a:xfrm flipV="1">
          <a:off x="4634865" y="575881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47642</xdr:rowOff>
    </xdr:from>
    <xdr:ext cx="405111" cy="259045"/>
    <xdr:sp macro="" textlink="">
      <xdr:nvSpPr>
        <xdr:cNvPr id="60" name="【道路】&#10;有形固定資産減価償却率最大値テキスト"/>
        <xdr:cNvSpPr txBox="1"/>
      </xdr:nvSpPr>
      <xdr:spPr>
        <a:xfrm>
          <a:off x="4673600" y="553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100965</xdr:rowOff>
    </xdr:from>
    <xdr:to>
      <xdr:col>24</xdr:col>
      <xdr:colOff>152400</xdr:colOff>
      <xdr:row>33</xdr:row>
      <xdr:rowOff>100965</xdr:rowOff>
    </xdr:to>
    <xdr:cxnSp macro="">
      <xdr:nvCxnSpPr>
        <xdr:cNvPr id="61" name="直線コネクタ 60"/>
        <xdr:cNvCxnSpPr/>
      </xdr:nvCxnSpPr>
      <xdr:spPr>
        <a:xfrm>
          <a:off x="4546600" y="575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86377</xdr:rowOff>
    </xdr:from>
    <xdr:ext cx="405111" cy="259045"/>
    <xdr:sp macro="" textlink="">
      <xdr:nvSpPr>
        <xdr:cNvPr id="62" name="【道路】&#10;有形固定資産減価償却率平均値テキスト"/>
        <xdr:cNvSpPr txBox="1"/>
      </xdr:nvSpPr>
      <xdr:spPr>
        <a:xfrm>
          <a:off x="4673600" y="6430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63500</xdr:rowOff>
    </xdr:from>
    <xdr:to>
      <xdr:col>24</xdr:col>
      <xdr:colOff>114300</xdr:colOff>
      <xdr:row>38</xdr:row>
      <xdr:rowOff>165100</xdr:rowOff>
    </xdr:to>
    <xdr:sp macro="" textlink="">
      <xdr:nvSpPr>
        <xdr:cNvPr id="63" name="フローチャート: 判断 62"/>
        <xdr:cNvSpPr/>
      </xdr:nvSpPr>
      <xdr:spPr>
        <a:xfrm>
          <a:off x="4584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95885</xdr:rowOff>
    </xdr:from>
    <xdr:to>
      <xdr:col>20</xdr:col>
      <xdr:colOff>38100</xdr:colOff>
      <xdr:row>39</xdr:row>
      <xdr:rowOff>26035</xdr:rowOff>
    </xdr:to>
    <xdr:sp macro="" textlink="">
      <xdr:nvSpPr>
        <xdr:cNvPr id="64" name="フローチャート: 判断 63"/>
        <xdr:cNvSpPr/>
      </xdr:nvSpPr>
      <xdr:spPr>
        <a:xfrm>
          <a:off x="3746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52070</xdr:rowOff>
    </xdr:from>
    <xdr:to>
      <xdr:col>15</xdr:col>
      <xdr:colOff>101600</xdr:colOff>
      <xdr:row>38</xdr:row>
      <xdr:rowOff>153670</xdr:rowOff>
    </xdr:to>
    <xdr:sp macro="" textlink="">
      <xdr:nvSpPr>
        <xdr:cNvPr id="65" name="フローチャート: 判断 64"/>
        <xdr:cNvSpPr/>
      </xdr:nvSpPr>
      <xdr:spPr>
        <a:xfrm>
          <a:off x="2857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6" name="フローチャート: 判断 65"/>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xdr:rowOff>
    </xdr:from>
    <xdr:to>
      <xdr:col>6</xdr:col>
      <xdr:colOff>38100</xdr:colOff>
      <xdr:row>38</xdr:row>
      <xdr:rowOff>104140</xdr:rowOff>
    </xdr:to>
    <xdr:sp macro="" textlink="">
      <xdr:nvSpPr>
        <xdr:cNvPr id="67" name="フローチャート: 判断 66"/>
        <xdr:cNvSpPr/>
      </xdr:nvSpPr>
      <xdr:spPr>
        <a:xfrm>
          <a:off x="107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84455</xdr:rowOff>
    </xdr:from>
    <xdr:to>
      <xdr:col>24</xdr:col>
      <xdr:colOff>114300</xdr:colOff>
      <xdr:row>40</xdr:row>
      <xdr:rowOff>14605</xdr:rowOff>
    </xdr:to>
    <xdr:sp macro="" textlink="">
      <xdr:nvSpPr>
        <xdr:cNvPr id="73" name="楕円 72"/>
        <xdr:cNvSpPr/>
      </xdr:nvSpPr>
      <xdr:spPr>
        <a:xfrm>
          <a:off x="45847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62882</xdr:rowOff>
    </xdr:from>
    <xdr:ext cx="405111" cy="259045"/>
    <xdr:sp macro="" textlink="">
      <xdr:nvSpPr>
        <xdr:cNvPr id="74" name="【道路】&#10;有形固定資産減価償却率該当値テキスト"/>
        <xdr:cNvSpPr txBox="1"/>
      </xdr:nvSpPr>
      <xdr:spPr>
        <a:xfrm>
          <a:off x="4673600"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48260</xdr:rowOff>
    </xdr:from>
    <xdr:to>
      <xdr:col>20</xdr:col>
      <xdr:colOff>38100</xdr:colOff>
      <xdr:row>39</xdr:row>
      <xdr:rowOff>149860</xdr:rowOff>
    </xdr:to>
    <xdr:sp macro="" textlink="">
      <xdr:nvSpPr>
        <xdr:cNvPr id="75" name="楕円 74"/>
        <xdr:cNvSpPr/>
      </xdr:nvSpPr>
      <xdr:spPr>
        <a:xfrm>
          <a:off x="3746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99060</xdr:rowOff>
    </xdr:from>
    <xdr:to>
      <xdr:col>24</xdr:col>
      <xdr:colOff>63500</xdr:colOff>
      <xdr:row>39</xdr:row>
      <xdr:rowOff>135255</xdr:rowOff>
    </xdr:to>
    <xdr:cxnSp macro="">
      <xdr:nvCxnSpPr>
        <xdr:cNvPr id="76" name="直線コネクタ 75"/>
        <xdr:cNvCxnSpPr/>
      </xdr:nvCxnSpPr>
      <xdr:spPr>
        <a:xfrm>
          <a:off x="3797300" y="678561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13970</xdr:rowOff>
    </xdr:from>
    <xdr:to>
      <xdr:col>10</xdr:col>
      <xdr:colOff>165100</xdr:colOff>
      <xdr:row>39</xdr:row>
      <xdr:rowOff>115570</xdr:rowOff>
    </xdr:to>
    <xdr:sp macro="" textlink="">
      <xdr:nvSpPr>
        <xdr:cNvPr id="77" name="楕円 76"/>
        <xdr:cNvSpPr/>
      </xdr:nvSpPr>
      <xdr:spPr>
        <a:xfrm>
          <a:off x="1968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109220</xdr:rowOff>
    </xdr:from>
    <xdr:to>
      <xdr:col>6</xdr:col>
      <xdr:colOff>38100</xdr:colOff>
      <xdr:row>39</xdr:row>
      <xdr:rowOff>39370</xdr:rowOff>
    </xdr:to>
    <xdr:sp macro="" textlink="">
      <xdr:nvSpPr>
        <xdr:cNvPr id="78" name="楕円 77"/>
        <xdr:cNvSpPr/>
      </xdr:nvSpPr>
      <xdr:spPr>
        <a:xfrm>
          <a:off x="1079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160020</xdr:rowOff>
    </xdr:from>
    <xdr:to>
      <xdr:col>10</xdr:col>
      <xdr:colOff>114300</xdr:colOff>
      <xdr:row>39</xdr:row>
      <xdr:rowOff>64770</xdr:rowOff>
    </xdr:to>
    <xdr:cxnSp macro="">
      <xdr:nvCxnSpPr>
        <xdr:cNvPr id="79" name="直線コネクタ 78"/>
        <xdr:cNvCxnSpPr/>
      </xdr:nvCxnSpPr>
      <xdr:spPr>
        <a:xfrm>
          <a:off x="1130300" y="66751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42562</xdr:rowOff>
    </xdr:from>
    <xdr:ext cx="405111" cy="259045"/>
    <xdr:sp macro="" textlink="">
      <xdr:nvSpPr>
        <xdr:cNvPr id="80" name="n_1aveValue【道路】&#10;有形固定資産減価償却率"/>
        <xdr:cNvSpPr txBox="1"/>
      </xdr:nvSpPr>
      <xdr:spPr>
        <a:xfrm>
          <a:off x="3582044" y="638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170197</xdr:rowOff>
    </xdr:from>
    <xdr:ext cx="405111" cy="259045"/>
    <xdr:sp macro="" textlink="">
      <xdr:nvSpPr>
        <xdr:cNvPr id="81" name="n_2aveValue【道路】&#10;有形固定資産減価償却率"/>
        <xdr:cNvSpPr txBox="1"/>
      </xdr:nvSpPr>
      <xdr:spPr>
        <a:xfrm>
          <a:off x="270574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2" name="n_3aveValue【道路】&#10;有形固定資産減価償却率"/>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120667</xdr:rowOff>
    </xdr:from>
    <xdr:ext cx="405111" cy="259045"/>
    <xdr:sp macro="" textlink="">
      <xdr:nvSpPr>
        <xdr:cNvPr id="83" name="n_4aveValue【道路】&#10;有形固定資産減価償却率"/>
        <xdr:cNvSpPr txBox="1"/>
      </xdr:nvSpPr>
      <xdr:spPr>
        <a:xfrm>
          <a:off x="927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140987</xdr:rowOff>
    </xdr:from>
    <xdr:ext cx="405111" cy="259045"/>
    <xdr:sp macro="" textlink="">
      <xdr:nvSpPr>
        <xdr:cNvPr id="84" name="n_1mainValue【道路】&#10;有形固定資産減価償却率"/>
        <xdr:cNvSpPr txBox="1"/>
      </xdr:nvSpPr>
      <xdr:spPr>
        <a:xfrm>
          <a:off x="35820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106697</xdr:rowOff>
    </xdr:from>
    <xdr:ext cx="405111" cy="259045"/>
    <xdr:sp macro="" textlink="">
      <xdr:nvSpPr>
        <xdr:cNvPr id="85" name="n_3mainValue【道路】&#10;有形固定資産減価償却率"/>
        <xdr:cNvSpPr txBox="1"/>
      </xdr:nvSpPr>
      <xdr:spPr>
        <a:xfrm>
          <a:off x="1816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30497</xdr:rowOff>
    </xdr:from>
    <xdr:ext cx="405111" cy="259045"/>
    <xdr:sp macro="" textlink="">
      <xdr:nvSpPr>
        <xdr:cNvPr id="86" name="n_4mainValue【道路】&#10;有形固定資産減価償却率"/>
        <xdr:cNvSpPr txBox="1"/>
      </xdr:nvSpPr>
      <xdr:spPr>
        <a:xfrm>
          <a:off x="9277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0" name="テキスト ボックス 9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2" name="テキスト ボックス 10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4" name="テキスト ボックス 10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6" name="テキスト ボックス 10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89592</xdr:rowOff>
    </xdr:from>
    <xdr:to>
      <xdr:col>54</xdr:col>
      <xdr:colOff>189865</xdr:colOff>
      <xdr:row>41</xdr:row>
      <xdr:rowOff>101232</xdr:rowOff>
    </xdr:to>
    <xdr:cxnSp macro="">
      <xdr:nvCxnSpPr>
        <xdr:cNvPr id="110" name="直線コネクタ 109"/>
        <xdr:cNvCxnSpPr/>
      </xdr:nvCxnSpPr>
      <xdr:spPr>
        <a:xfrm flipV="1">
          <a:off x="10476865" y="5918892"/>
          <a:ext cx="0" cy="1211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105059</xdr:rowOff>
    </xdr:from>
    <xdr:ext cx="469744" cy="259045"/>
    <xdr:sp macro="" textlink="">
      <xdr:nvSpPr>
        <xdr:cNvPr id="111" name="【道路】&#10;一人当たり延長最小値テキスト"/>
        <xdr:cNvSpPr txBox="1"/>
      </xdr:nvSpPr>
      <xdr:spPr>
        <a:xfrm>
          <a:off x="10515600" y="713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101232</xdr:rowOff>
    </xdr:from>
    <xdr:to>
      <xdr:col>55</xdr:col>
      <xdr:colOff>88900</xdr:colOff>
      <xdr:row>41</xdr:row>
      <xdr:rowOff>101232</xdr:rowOff>
    </xdr:to>
    <xdr:cxnSp macro="">
      <xdr:nvCxnSpPr>
        <xdr:cNvPr id="112" name="直線コネクタ 111"/>
        <xdr:cNvCxnSpPr/>
      </xdr:nvCxnSpPr>
      <xdr:spPr>
        <a:xfrm>
          <a:off x="10388600" y="71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36269</xdr:rowOff>
    </xdr:from>
    <xdr:ext cx="534377" cy="259045"/>
    <xdr:sp macro="" textlink="">
      <xdr:nvSpPr>
        <xdr:cNvPr id="113" name="【道路】&#10;一人当たり延長最大値テキスト"/>
        <xdr:cNvSpPr txBox="1"/>
      </xdr:nvSpPr>
      <xdr:spPr>
        <a:xfrm>
          <a:off x="10515600" y="569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89592</xdr:rowOff>
    </xdr:from>
    <xdr:to>
      <xdr:col>55</xdr:col>
      <xdr:colOff>88900</xdr:colOff>
      <xdr:row>34</xdr:row>
      <xdr:rowOff>89592</xdr:rowOff>
    </xdr:to>
    <xdr:cxnSp macro="">
      <xdr:nvCxnSpPr>
        <xdr:cNvPr id="114" name="直線コネクタ 113"/>
        <xdr:cNvCxnSpPr/>
      </xdr:nvCxnSpPr>
      <xdr:spPr>
        <a:xfrm>
          <a:off x="10388600" y="591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97724</xdr:rowOff>
    </xdr:from>
    <xdr:ext cx="534377" cy="259045"/>
    <xdr:sp macro="" textlink="">
      <xdr:nvSpPr>
        <xdr:cNvPr id="115" name="【道路】&#10;一人当たり延長平均値テキスト"/>
        <xdr:cNvSpPr txBox="1"/>
      </xdr:nvSpPr>
      <xdr:spPr>
        <a:xfrm>
          <a:off x="10515600" y="6612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119297</xdr:rowOff>
    </xdr:from>
    <xdr:to>
      <xdr:col>55</xdr:col>
      <xdr:colOff>50800</xdr:colOff>
      <xdr:row>39</xdr:row>
      <xdr:rowOff>49447</xdr:rowOff>
    </xdr:to>
    <xdr:sp macro="" textlink="">
      <xdr:nvSpPr>
        <xdr:cNvPr id="116" name="フローチャート: 判断 115"/>
        <xdr:cNvSpPr/>
      </xdr:nvSpPr>
      <xdr:spPr>
        <a:xfrm>
          <a:off x="10426700" y="663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134328</xdr:rowOff>
    </xdr:from>
    <xdr:to>
      <xdr:col>50</xdr:col>
      <xdr:colOff>165100</xdr:colOff>
      <xdr:row>39</xdr:row>
      <xdr:rowOff>64478</xdr:rowOff>
    </xdr:to>
    <xdr:sp macro="" textlink="">
      <xdr:nvSpPr>
        <xdr:cNvPr id="117" name="フローチャート: 判断 116"/>
        <xdr:cNvSpPr/>
      </xdr:nvSpPr>
      <xdr:spPr>
        <a:xfrm>
          <a:off x="9588500" y="664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145244</xdr:rowOff>
    </xdr:from>
    <xdr:to>
      <xdr:col>46</xdr:col>
      <xdr:colOff>38100</xdr:colOff>
      <xdr:row>39</xdr:row>
      <xdr:rowOff>75394</xdr:rowOff>
    </xdr:to>
    <xdr:sp macro="" textlink="">
      <xdr:nvSpPr>
        <xdr:cNvPr id="118" name="フローチャート: 判断 117"/>
        <xdr:cNvSpPr/>
      </xdr:nvSpPr>
      <xdr:spPr>
        <a:xfrm>
          <a:off x="8699500" y="666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155740</xdr:rowOff>
    </xdr:from>
    <xdr:to>
      <xdr:col>41</xdr:col>
      <xdr:colOff>101600</xdr:colOff>
      <xdr:row>39</xdr:row>
      <xdr:rowOff>85890</xdr:rowOff>
    </xdr:to>
    <xdr:sp macro="" textlink="">
      <xdr:nvSpPr>
        <xdr:cNvPr id="119" name="フローチャート: 判断 118"/>
        <xdr:cNvSpPr/>
      </xdr:nvSpPr>
      <xdr:spPr>
        <a:xfrm>
          <a:off x="7810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35554</xdr:rowOff>
    </xdr:from>
    <xdr:to>
      <xdr:col>36</xdr:col>
      <xdr:colOff>165100</xdr:colOff>
      <xdr:row>39</xdr:row>
      <xdr:rowOff>137154</xdr:rowOff>
    </xdr:to>
    <xdr:sp macro="" textlink="">
      <xdr:nvSpPr>
        <xdr:cNvPr id="120" name="フローチャート: 判断 119"/>
        <xdr:cNvSpPr/>
      </xdr:nvSpPr>
      <xdr:spPr>
        <a:xfrm>
          <a:off x="6921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55537</xdr:rowOff>
    </xdr:from>
    <xdr:to>
      <xdr:col>55</xdr:col>
      <xdr:colOff>50800</xdr:colOff>
      <xdr:row>38</xdr:row>
      <xdr:rowOff>157137</xdr:rowOff>
    </xdr:to>
    <xdr:sp macro="" textlink="">
      <xdr:nvSpPr>
        <xdr:cNvPr id="126" name="楕円 125"/>
        <xdr:cNvSpPr/>
      </xdr:nvSpPr>
      <xdr:spPr>
        <a:xfrm>
          <a:off x="10426700" y="657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78414</xdr:rowOff>
    </xdr:from>
    <xdr:ext cx="534377" cy="259045"/>
    <xdr:sp macro="" textlink="">
      <xdr:nvSpPr>
        <xdr:cNvPr id="127" name="【道路】&#10;一人当たり延長該当値テキスト"/>
        <xdr:cNvSpPr txBox="1"/>
      </xdr:nvSpPr>
      <xdr:spPr>
        <a:xfrm>
          <a:off x="10515600" y="642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69291</xdr:rowOff>
    </xdr:from>
    <xdr:to>
      <xdr:col>50</xdr:col>
      <xdr:colOff>165100</xdr:colOff>
      <xdr:row>38</xdr:row>
      <xdr:rowOff>170891</xdr:rowOff>
    </xdr:to>
    <xdr:sp macro="" textlink="">
      <xdr:nvSpPr>
        <xdr:cNvPr id="128" name="楕円 127"/>
        <xdr:cNvSpPr/>
      </xdr:nvSpPr>
      <xdr:spPr>
        <a:xfrm>
          <a:off x="9588500" y="658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106337</xdr:rowOff>
    </xdr:from>
    <xdr:to>
      <xdr:col>55</xdr:col>
      <xdr:colOff>0</xdr:colOff>
      <xdr:row>38</xdr:row>
      <xdr:rowOff>120091</xdr:rowOff>
    </xdr:to>
    <xdr:cxnSp macro="">
      <xdr:nvCxnSpPr>
        <xdr:cNvPr id="129" name="直線コネクタ 128"/>
        <xdr:cNvCxnSpPr/>
      </xdr:nvCxnSpPr>
      <xdr:spPr>
        <a:xfrm flipV="1">
          <a:off x="9639300" y="6621437"/>
          <a:ext cx="8382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83845</xdr:rowOff>
    </xdr:from>
    <xdr:to>
      <xdr:col>41</xdr:col>
      <xdr:colOff>101600</xdr:colOff>
      <xdr:row>39</xdr:row>
      <xdr:rowOff>13995</xdr:rowOff>
    </xdr:to>
    <xdr:sp macro="" textlink="">
      <xdr:nvSpPr>
        <xdr:cNvPr id="130" name="楕円 129"/>
        <xdr:cNvSpPr/>
      </xdr:nvSpPr>
      <xdr:spPr>
        <a:xfrm>
          <a:off x="7810500" y="659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89256</xdr:rowOff>
    </xdr:from>
    <xdr:to>
      <xdr:col>36</xdr:col>
      <xdr:colOff>165100</xdr:colOff>
      <xdr:row>39</xdr:row>
      <xdr:rowOff>19406</xdr:rowOff>
    </xdr:to>
    <xdr:sp macro="" textlink="">
      <xdr:nvSpPr>
        <xdr:cNvPr id="131" name="楕円 130"/>
        <xdr:cNvSpPr/>
      </xdr:nvSpPr>
      <xdr:spPr>
        <a:xfrm>
          <a:off x="6921500" y="660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134645</xdr:rowOff>
    </xdr:from>
    <xdr:to>
      <xdr:col>41</xdr:col>
      <xdr:colOff>50800</xdr:colOff>
      <xdr:row>38</xdr:row>
      <xdr:rowOff>140056</xdr:rowOff>
    </xdr:to>
    <xdr:cxnSp macro="">
      <xdr:nvCxnSpPr>
        <xdr:cNvPr id="132" name="直線コネクタ 131"/>
        <xdr:cNvCxnSpPr/>
      </xdr:nvCxnSpPr>
      <xdr:spPr>
        <a:xfrm flipV="1">
          <a:off x="6972300" y="6649745"/>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55605</xdr:rowOff>
    </xdr:from>
    <xdr:ext cx="534377" cy="259045"/>
    <xdr:sp macro="" textlink="">
      <xdr:nvSpPr>
        <xdr:cNvPr id="133" name="n_1aveValue【道路】&#10;一人当たり延長"/>
        <xdr:cNvSpPr txBox="1"/>
      </xdr:nvSpPr>
      <xdr:spPr>
        <a:xfrm>
          <a:off x="9359411" y="674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91920</xdr:rowOff>
    </xdr:from>
    <xdr:ext cx="534377" cy="259045"/>
    <xdr:sp macro="" textlink="">
      <xdr:nvSpPr>
        <xdr:cNvPr id="134" name="n_2aveValue【道路】&#10;一人当たり延長"/>
        <xdr:cNvSpPr txBox="1"/>
      </xdr:nvSpPr>
      <xdr:spPr>
        <a:xfrm>
          <a:off x="8483111" y="643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77017</xdr:rowOff>
    </xdr:from>
    <xdr:ext cx="534377" cy="259045"/>
    <xdr:sp macro="" textlink="">
      <xdr:nvSpPr>
        <xdr:cNvPr id="135" name="n_3aveValue【道路】&#10;一人当たり延長"/>
        <xdr:cNvSpPr txBox="1"/>
      </xdr:nvSpPr>
      <xdr:spPr>
        <a:xfrm>
          <a:off x="7594111" y="676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128281</xdr:rowOff>
    </xdr:from>
    <xdr:ext cx="534377" cy="259045"/>
    <xdr:sp macro="" textlink="">
      <xdr:nvSpPr>
        <xdr:cNvPr id="136" name="n_4aveValue【道路】&#10;一人当たり延長"/>
        <xdr:cNvSpPr txBox="1"/>
      </xdr:nvSpPr>
      <xdr:spPr>
        <a:xfrm>
          <a:off x="6705111" y="68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15968</xdr:rowOff>
    </xdr:from>
    <xdr:ext cx="534377" cy="259045"/>
    <xdr:sp macro="" textlink="">
      <xdr:nvSpPr>
        <xdr:cNvPr id="137" name="n_1mainValue【道路】&#10;一人当たり延長"/>
        <xdr:cNvSpPr txBox="1"/>
      </xdr:nvSpPr>
      <xdr:spPr>
        <a:xfrm>
          <a:off x="9359411" y="63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30522</xdr:rowOff>
    </xdr:from>
    <xdr:ext cx="534377" cy="259045"/>
    <xdr:sp macro="" textlink="">
      <xdr:nvSpPr>
        <xdr:cNvPr id="138" name="n_3mainValue【道路】&#10;一人当たり延長"/>
        <xdr:cNvSpPr txBox="1"/>
      </xdr:nvSpPr>
      <xdr:spPr>
        <a:xfrm>
          <a:off x="7594111" y="637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35933</xdr:rowOff>
    </xdr:from>
    <xdr:ext cx="534377" cy="259045"/>
    <xdr:sp macro="" textlink="">
      <xdr:nvSpPr>
        <xdr:cNvPr id="139" name="n_4mainValue【道路】&#10;一人当たり延長"/>
        <xdr:cNvSpPr txBox="1"/>
      </xdr:nvSpPr>
      <xdr:spPr>
        <a:xfrm>
          <a:off x="6705111" y="63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110490</xdr:rowOff>
    </xdr:from>
    <xdr:to>
      <xdr:col>24</xdr:col>
      <xdr:colOff>62865</xdr:colOff>
      <xdr:row>62</xdr:row>
      <xdr:rowOff>169545</xdr:rowOff>
    </xdr:to>
    <xdr:cxnSp macro="">
      <xdr:nvCxnSpPr>
        <xdr:cNvPr id="164" name="直線コネクタ 163"/>
        <xdr:cNvCxnSpPr/>
      </xdr:nvCxnSpPr>
      <xdr:spPr>
        <a:xfrm flipV="1">
          <a:off x="4634865" y="9540240"/>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1922</xdr:rowOff>
    </xdr:from>
    <xdr:ext cx="405111" cy="259045"/>
    <xdr:sp macro="" textlink="">
      <xdr:nvSpPr>
        <xdr:cNvPr id="165" name="【橋りょう・トンネル】&#10;有形固定資産減価償却率最小値テキスト"/>
        <xdr:cNvSpPr txBox="1"/>
      </xdr:nvSpPr>
      <xdr:spPr>
        <a:xfrm>
          <a:off x="4673600"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169545</xdr:rowOff>
    </xdr:from>
    <xdr:to>
      <xdr:col>24</xdr:col>
      <xdr:colOff>152400</xdr:colOff>
      <xdr:row>62</xdr:row>
      <xdr:rowOff>169545</xdr:rowOff>
    </xdr:to>
    <xdr:cxnSp macro="">
      <xdr:nvCxnSpPr>
        <xdr:cNvPr id="166" name="直線コネクタ 165"/>
        <xdr:cNvCxnSpPr/>
      </xdr:nvCxnSpPr>
      <xdr:spPr>
        <a:xfrm>
          <a:off x="4546600" y="1079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57167</xdr:rowOff>
    </xdr:from>
    <xdr:ext cx="405111" cy="259045"/>
    <xdr:sp macro="" textlink="">
      <xdr:nvSpPr>
        <xdr:cNvPr id="167" name="【橋りょう・トンネル】&#10;有形固定資産減価償却率最大値テキスト"/>
        <xdr:cNvSpPr txBox="1"/>
      </xdr:nvSpPr>
      <xdr:spPr>
        <a:xfrm>
          <a:off x="46736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110490</xdr:rowOff>
    </xdr:from>
    <xdr:to>
      <xdr:col>24</xdr:col>
      <xdr:colOff>152400</xdr:colOff>
      <xdr:row>55</xdr:row>
      <xdr:rowOff>110490</xdr:rowOff>
    </xdr:to>
    <xdr:cxnSp macro="">
      <xdr:nvCxnSpPr>
        <xdr:cNvPr id="168" name="直線コネクタ 167"/>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169" name="【橋りょう・トンネル】&#10;有形固定資産減価償却率平均値テキスト"/>
        <xdr:cNvSpPr txBox="1"/>
      </xdr:nvSpPr>
      <xdr:spPr>
        <a:xfrm>
          <a:off x="4673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0" name="フローチャート: 判断 169"/>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126365</xdr:rowOff>
    </xdr:from>
    <xdr:to>
      <xdr:col>20</xdr:col>
      <xdr:colOff>38100</xdr:colOff>
      <xdr:row>60</xdr:row>
      <xdr:rowOff>56515</xdr:rowOff>
    </xdr:to>
    <xdr:sp macro="" textlink="">
      <xdr:nvSpPr>
        <xdr:cNvPr id="171" name="フローチャート: 判断 170"/>
        <xdr:cNvSpPr/>
      </xdr:nvSpPr>
      <xdr:spPr>
        <a:xfrm>
          <a:off x="3746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72" name="フローチャート: 判断 171"/>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84455</xdr:rowOff>
    </xdr:from>
    <xdr:to>
      <xdr:col>10</xdr:col>
      <xdr:colOff>165100</xdr:colOff>
      <xdr:row>60</xdr:row>
      <xdr:rowOff>14605</xdr:rowOff>
    </xdr:to>
    <xdr:sp macro="" textlink="">
      <xdr:nvSpPr>
        <xdr:cNvPr id="173" name="フローチャート: 判断 172"/>
        <xdr:cNvSpPr/>
      </xdr:nvSpPr>
      <xdr:spPr>
        <a:xfrm>
          <a:off x="1968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42545</xdr:rowOff>
    </xdr:from>
    <xdr:to>
      <xdr:col>6</xdr:col>
      <xdr:colOff>38100</xdr:colOff>
      <xdr:row>59</xdr:row>
      <xdr:rowOff>144145</xdr:rowOff>
    </xdr:to>
    <xdr:sp macro="" textlink="">
      <xdr:nvSpPr>
        <xdr:cNvPr id="174" name="フローチャート: 判断 173"/>
        <xdr:cNvSpPr/>
      </xdr:nvSpPr>
      <xdr:spPr>
        <a:xfrm>
          <a:off x="1079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180" name="楕円 179"/>
        <xdr:cNvSpPr/>
      </xdr:nvSpPr>
      <xdr:spPr>
        <a:xfrm>
          <a:off x="45847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168292</xdr:rowOff>
    </xdr:from>
    <xdr:ext cx="405111" cy="259045"/>
    <xdr:sp macro="" textlink="">
      <xdr:nvSpPr>
        <xdr:cNvPr id="181" name="【橋りょう・トンネル】&#10;有形固定資産減価償却率該当値テキスト"/>
        <xdr:cNvSpPr txBox="1"/>
      </xdr:nvSpPr>
      <xdr:spPr>
        <a:xfrm>
          <a:off x="4673600"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113030</xdr:rowOff>
    </xdr:from>
    <xdr:to>
      <xdr:col>20</xdr:col>
      <xdr:colOff>38100</xdr:colOff>
      <xdr:row>59</xdr:row>
      <xdr:rowOff>43180</xdr:rowOff>
    </xdr:to>
    <xdr:sp macro="" textlink="">
      <xdr:nvSpPr>
        <xdr:cNvPr id="182" name="楕円 181"/>
        <xdr:cNvSpPr/>
      </xdr:nvSpPr>
      <xdr:spPr>
        <a:xfrm>
          <a:off x="3746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163830</xdr:rowOff>
    </xdr:from>
    <xdr:to>
      <xdr:col>24</xdr:col>
      <xdr:colOff>63500</xdr:colOff>
      <xdr:row>59</xdr:row>
      <xdr:rowOff>24765</xdr:rowOff>
    </xdr:to>
    <xdr:cxnSp macro="">
      <xdr:nvCxnSpPr>
        <xdr:cNvPr id="183" name="直線コネクタ 182"/>
        <xdr:cNvCxnSpPr/>
      </xdr:nvCxnSpPr>
      <xdr:spPr>
        <a:xfrm>
          <a:off x="3797300" y="1010793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80645</xdr:rowOff>
    </xdr:from>
    <xdr:to>
      <xdr:col>10</xdr:col>
      <xdr:colOff>165100</xdr:colOff>
      <xdr:row>59</xdr:row>
      <xdr:rowOff>10795</xdr:rowOff>
    </xdr:to>
    <xdr:sp macro="" textlink="">
      <xdr:nvSpPr>
        <xdr:cNvPr id="184" name="楕円 183"/>
        <xdr:cNvSpPr/>
      </xdr:nvSpPr>
      <xdr:spPr>
        <a:xfrm>
          <a:off x="1968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15875</xdr:rowOff>
    </xdr:from>
    <xdr:to>
      <xdr:col>6</xdr:col>
      <xdr:colOff>38100</xdr:colOff>
      <xdr:row>58</xdr:row>
      <xdr:rowOff>117475</xdr:rowOff>
    </xdr:to>
    <xdr:sp macro="" textlink="">
      <xdr:nvSpPr>
        <xdr:cNvPr id="185" name="楕円 184"/>
        <xdr:cNvSpPr/>
      </xdr:nvSpPr>
      <xdr:spPr>
        <a:xfrm>
          <a:off x="10795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66675</xdr:rowOff>
    </xdr:from>
    <xdr:to>
      <xdr:col>10</xdr:col>
      <xdr:colOff>114300</xdr:colOff>
      <xdr:row>58</xdr:row>
      <xdr:rowOff>131445</xdr:rowOff>
    </xdr:to>
    <xdr:cxnSp macro="">
      <xdr:nvCxnSpPr>
        <xdr:cNvPr id="186" name="直線コネクタ 185"/>
        <xdr:cNvCxnSpPr/>
      </xdr:nvCxnSpPr>
      <xdr:spPr>
        <a:xfrm>
          <a:off x="1130300" y="1001077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47642</xdr:rowOff>
    </xdr:from>
    <xdr:ext cx="405111" cy="259045"/>
    <xdr:sp macro="" textlink="">
      <xdr:nvSpPr>
        <xdr:cNvPr id="187" name="n_1aveValue【橋りょう・トンネル】&#10;有形固定資産減価償却率"/>
        <xdr:cNvSpPr txBox="1"/>
      </xdr:nvSpPr>
      <xdr:spPr>
        <a:xfrm>
          <a:off x="35820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88" name="n_2aveValue【橋りょう・トンネ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5732</xdr:rowOff>
    </xdr:from>
    <xdr:ext cx="405111" cy="259045"/>
    <xdr:sp macro="" textlink="">
      <xdr:nvSpPr>
        <xdr:cNvPr id="189" name="n_3aveValue【橋りょう・トンネル】&#10;有形固定資産減価償却率"/>
        <xdr:cNvSpPr txBox="1"/>
      </xdr:nvSpPr>
      <xdr:spPr>
        <a:xfrm>
          <a:off x="18167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135272</xdr:rowOff>
    </xdr:from>
    <xdr:ext cx="405111" cy="259045"/>
    <xdr:sp macro="" textlink="">
      <xdr:nvSpPr>
        <xdr:cNvPr id="190" name="n_4aveValue【橋りょう・トンネル】&#10;有形固定資産減価償却率"/>
        <xdr:cNvSpPr txBox="1"/>
      </xdr:nvSpPr>
      <xdr:spPr>
        <a:xfrm>
          <a:off x="927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59707</xdr:rowOff>
    </xdr:from>
    <xdr:ext cx="405111" cy="259045"/>
    <xdr:sp macro="" textlink="">
      <xdr:nvSpPr>
        <xdr:cNvPr id="191" name="n_1mainValue【橋りょう・トンネル】&#10;有形固定資産減価償却率"/>
        <xdr:cNvSpPr txBox="1"/>
      </xdr:nvSpPr>
      <xdr:spPr>
        <a:xfrm>
          <a:off x="3582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27322</xdr:rowOff>
    </xdr:from>
    <xdr:ext cx="405111" cy="259045"/>
    <xdr:sp macro="" textlink="">
      <xdr:nvSpPr>
        <xdr:cNvPr id="192" name="n_3mainValue【橋りょう・トンネル】&#10;有形固定資産減価償却率"/>
        <xdr:cNvSpPr txBox="1"/>
      </xdr:nvSpPr>
      <xdr:spPr>
        <a:xfrm>
          <a:off x="18167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134002</xdr:rowOff>
    </xdr:from>
    <xdr:ext cx="405111" cy="259045"/>
    <xdr:sp macro="" textlink="">
      <xdr:nvSpPr>
        <xdr:cNvPr id="193" name="n_4mainValue【橋りょう・トンネル】&#10;有形固定資産減価償却率"/>
        <xdr:cNvSpPr txBox="1"/>
      </xdr:nvSpPr>
      <xdr:spPr>
        <a:xfrm>
          <a:off x="92774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4" name="直線コネクタ 20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5" name="テキスト ボックス 20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6" name="直線コネクタ 20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7" name="テキスト ボックス 20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8" name="直線コネクタ 20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9" name="テキスト ボックス 20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0" name="直線コネクタ 20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1" name="テキスト ボックス 21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2" name="直線コネクタ 21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3" name="テキスト ボックス 21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5" name="テキスト ボックス 21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12556</xdr:rowOff>
    </xdr:from>
    <xdr:to>
      <xdr:col>54</xdr:col>
      <xdr:colOff>189865</xdr:colOff>
      <xdr:row>64</xdr:row>
      <xdr:rowOff>23426</xdr:rowOff>
    </xdr:to>
    <xdr:cxnSp macro="">
      <xdr:nvCxnSpPr>
        <xdr:cNvPr id="217" name="直線コネクタ 216"/>
        <xdr:cNvCxnSpPr/>
      </xdr:nvCxnSpPr>
      <xdr:spPr>
        <a:xfrm flipV="1">
          <a:off x="10476865" y="9613756"/>
          <a:ext cx="0" cy="1382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27253</xdr:rowOff>
    </xdr:from>
    <xdr:ext cx="534377" cy="259045"/>
    <xdr:sp macro="" textlink="">
      <xdr:nvSpPr>
        <xdr:cNvPr id="218" name="【橋りょう・トンネル】&#10;一人当たり有形固定資産（償却資産）額最小値テキスト"/>
        <xdr:cNvSpPr txBox="1"/>
      </xdr:nvSpPr>
      <xdr:spPr>
        <a:xfrm>
          <a:off x="10515600" y="1100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23426</xdr:rowOff>
    </xdr:from>
    <xdr:to>
      <xdr:col>55</xdr:col>
      <xdr:colOff>88900</xdr:colOff>
      <xdr:row>64</xdr:row>
      <xdr:rowOff>23426</xdr:rowOff>
    </xdr:to>
    <xdr:cxnSp macro="">
      <xdr:nvCxnSpPr>
        <xdr:cNvPr id="219" name="直線コネクタ 218"/>
        <xdr:cNvCxnSpPr/>
      </xdr:nvCxnSpPr>
      <xdr:spPr>
        <a:xfrm>
          <a:off x="10388600" y="1099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130683</xdr:rowOff>
    </xdr:from>
    <xdr:ext cx="599010" cy="259045"/>
    <xdr:sp macro="" textlink="">
      <xdr:nvSpPr>
        <xdr:cNvPr id="220" name="【橋りょう・トンネル】&#10;一人当たり有形固定資産（償却資産）額最大値テキスト"/>
        <xdr:cNvSpPr txBox="1"/>
      </xdr:nvSpPr>
      <xdr:spPr>
        <a:xfrm>
          <a:off x="10515600" y="9388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12556</xdr:rowOff>
    </xdr:from>
    <xdr:to>
      <xdr:col>55</xdr:col>
      <xdr:colOff>88900</xdr:colOff>
      <xdr:row>56</xdr:row>
      <xdr:rowOff>12556</xdr:rowOff>
    </xdr:to>
    <xdr:cxnSp macro="">
      <xdr:nvCxnSpPr>
        <xdr:cNvPr id="221" name="直線コネクタ 220"/>
        <xdr:cNvCxnSpPr/>
      </xdr:nvCxnSpPr>
      <xdr:spPr>
        <a:xfrm>
          <a:off x="10388600" y="961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171021</xdr:rowOff>
    </xdr:from>
    <xdr:ext cx="599010" cy="259045"/>
    <xdr:sp macro="" textlink="">
      <xdr:nvSpPr>
        <xdr:cNvPr id="222" name="【橋りょう・トンネル】&#10;一人当たり有形固定資産（償却資産）額平均値テキスト"/>
        <xdr:cNvSpPr txBox="1"/>
      </xdr:nvSpPr>
      <xdr:spPr>
        <a:xfrm>
          <a:off x="10515600" y="10458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21144</xdr:rowOff>
    </xdr:from>
    <xdr:to>
      <xdr:col>55</xdr:col>
      <xdr:colOff>50800</xdr:colOff>
      <xdr:row>61</xdr:row>
      <xdr:rowOff>122744</xdr:rowOff>
    </xdr:to>
    <xdr:sp macro="" textlink="">
      <xdr:nvSpPr>
        <xdr:cNvPr id="223" name="フローチャート: 判断 222"/>
        <xdr:cNvSpPr/>
      </xdr:nvSpPr>
      <xdr:spPr>
        <a:xfrm>
          <a:off x="10426700" y="1047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49003</xdr:rowOff>
    </xdr:from>
    <xdr:to>
      <xdr:col>50</xdr:col>
      <xdr:colOff>165100</xdr:colOff>
      <xdr:row>61</xdr:row>
      <xdr:rowOff>150603</xdr:rowOff>
    </xdr:to>
    <xdr:sp macro="" textlink="">
      <xdr:nvSpPr>
        <xdr:cNvPr id="224" name="フローチャート: 判断 223"/>
        <xdr:cNvSpPr/>
      </xdr:nvSpPr>
      <xdr:spPr>
        <a:xfrm>
          <a:off x="9588500" y="105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80235</xdr:rowOff>
    </xdr:from>
    <xdr:to>
      <xdr:col>46</xdr:col>
      <xdr:colOff>38100</xdr:colOff>
      <xdr:row>62</xdr:row>
      <xdr:rowOff>10385</xdr:rowOff>
    </xdr:to>
    <xdr:sp macro="" textlink="">
      <xdr:nvSpPr>
        <xdr:cNvPr id="225" name="フローチャート: 判断 224"/>
        <xdr:cNvSpPr/>
      </xdr:nvSpPr>
      <xdr:spPr>
        <a:xfrm>
          <a:off x="8699500" y="1053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67811</xdr:rowOff>
    </xdr:from>
    <xdr:to>
      <xdr:col>41</xdr:col>
      <xdr:colOff>101600</xdr:colOff>
      <xdr:row>61</xdr:row>
      <xdr:rowOff>169411</xdr:rowOff>
    </xdr:to>
    <xdr:sp macro="" textlink="">
      <xdr:nvSpPr>
        <xdr:cNvPr id="226" name="フローチャート: 判断 225"/>
        <xdr:cNvSpPr/>
      </xdr:nvSpPr>
      <xdr:spPr>
        <a:xfrm>
          <a:off x="7810500" y="10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631</xdr:rowOff>
    </xdr:from>
    <xdr:to>
      <xdr:col>36</xdr:col>
      <xdr:colOff>165100</xdr:colOff>
      <xdr:row>61</xdr:row>
      <xdr:rowOff>102231</xdr:rowOff>
    </xdr:to>
    <xdr:sp macro="" textlink="">
      <xdr:nvSpPr>
        <xdr:cNvPr id="227" name="フローチャート: 判断 226"/>
        <xdr:cNvSpPr/>
      </xdr:nvSpPr>
      <xdr:spPr>
        <a:xfrm>
          <a:off x="6921500" y="10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116278</xdr:rowOff>
    </xdr:from>
    <xdr:to>
      <xdr:col>55</xdr:col>
      <xdr:colOff>50800</xdr:colOff>
      <xdr:row>58</xdr:row>
      <xdr:rowOff>46428</xdr:rowOff>
    </xdr:to>
    <xdr:sp macro="" textlink="">
      <xdr:nvSpPr>
        <xdr:cNvPr id="233" name="楕円 232"/>
        <xdr:cNvSpPr/>
      </xdr:nvSpPr>
      <xdr:spPr>
        <a:xfrm>
          <a:off x="10426700" y="98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139155</xdr:rowOff>
    </xdr:from>
    <xdr:ext cx="599010" cy="259045"/>
    <xdr:sp macro="" textlink="">
      <xdr:nvSpPr>
        <xdr:cNvPr id="234" name="【橋りょう・トンネル】&#10;一人当たり有形固定資産（償却資産）額該当値テキスト"/>
        <xdr:cNvSpPr txBox="1"/>
      </xdr:nvSpPr>
      <xdr:spPr>
        <a:xfrm>
          <a:off x="10515600" y="974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131431</xdr:rowOff>
    </xdr:from>
    <xdr:to>
      <xdr:col>50</xdr:col>
      <xdr:colOff>165100</xdr:colOff>
      <xdr:row>58</xdr:row>
      <xdr:rowOff>61581</xdr:rowOff>
    </xdr:to>
    <xdr:sp macro="" textlink="">
      <xdr:nvSpPr>
        <xdr:cNvPr id="235" name="楕円 234"/>
        <xdr:cNvSpPr/>
      </xdr:nvSpPr>
      <xdr:spPr>
        <a:xfrm>
          <a:off x="9588500" y="990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167078</xdr:rowOff>
    </xdr:from>
    <xdr:to>
      <xdr:col>55</xdr:col>
      <xdr:colOff>0</xdr:colOff>
      <xdr:row>58</xdr:row>
      <xdr:rowOff>10781</xdr:rowOff>
    </xdr:to>
    <xdr:cxnSp macro="">
      <xdr:nvCxnSpPr>
        <xdr:cNvPr id="236" name="直線コネクタ 235"/>
        <xdr:cNvCxnSpPr/>
      </xdr:nvCxnSpPr>
      <xdr:spPr>
        <a:xfrm flipV="1">
          <a:off x="9639300" y="9939728"/>
          <a:ext cx="838200" cy="1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157849</xdr:rowOff>
    </xdr:from>
    <xdr:to>
      <xdr:col>41</xdr:col>
      <xdr:colOff>101600</xdr:colOff>
      <xdr:row>58</xdr:row>
      <xdr:rowOff>87999</xdr:rowOff>
    </xdr:to>
    <xdr:sp macro="" textlink="">
      <xdr:nvSpPr>
        <xdr:cNvPr id="237" name="楕円 236"/>
        <xdr:cNvSpPr/>
      </xdr:nvSpPr>
      <xdr:spPr>
        <a:xfrm>
          <a:off x="7810500" y="993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57</xdr:row>
      <xdr:rowOff>167673</xdr:rowOff>
    </xdr:from>
    <xdr:to>
      <xdr:col>36</xdr:col>
      <xdr:colOff>165100</xdr:colOff>
      <xdr:row>58</xdr:row>
      <xdr:rowOff>97823</xdr:rowOff>
    </xdr:to>
    <xdr:sp macro="" textlink="">
      <xdr:nvSpPr>
        <xdr:cNvPr id="238" name="楕円 237"/>
        <xdr:cNvSpPr/>
      </xdr:nvSpPr>
      <xdr:spPr>
        <a:xfrm>
          <a:off x="6921500" y="994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37199</xdr:rowOff>
    </xdr:from>
    <xdr:to>
      <xdr:col>41</xdr:col>
      <xdr:colOff>50800</xdr:colOff>
      <xdr:row>58</xdr:row>
      <xdr:rowOff>47023</xdr:rowOff>
    </xdr:to>
    <xdr:cxnSp macro="">
      <xdr:nvCxnSpPr>
        <xdr:cNvPr id="239" name="直線コネクタ 238"/>
        <xdr:cNvCxnSpPr/>
      </xdr:nvCxnSpPr>
      <xdr:spPr>
        <a:xfrm flipV="1">
          <a:off x="6972300" y="9981299"/>
          <a:ext cx="889000" cy="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141730</xdr:rowOff>
    </xdr:from>
    <xdr:ext cx="599010" cy="259045"/>
    <xdr:sp macro="" textlink="">
      <xdr:nvSpPr>
        <xdr:cNvPr id="240" name="n_1aveValue【橋りょう・トンネル】&#10;一人当たり有形固定資産（償却資産）額"/>
        <xdr:cNvSpPr txBox="1"/>
      </xdr:nvSpPr>
      <xdr:spPr>
        <a:xfrm>
          <a:off x="9327095" y="1060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26912</xdr:rowOff>
    </xdr:from>
    <xdr:ext cx="599010" cy="259045"/>
    <xdr:sp macro="" textlink="">
      <xdr:nvSpPr>
        <xdr:cNvPr id="241" name="n_2aveValue【橋りょう・トンネル】&#10;一人当たり有形固定資産（償却資産）額"/>
        <xdr:cNvSpPr txBox="1"/>
      </xdr:nvSpPr>
      <xdr:spPr>
        <a:xfrm>
          <a:off x="8450795" y="10313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160538</xdr:rowOff>
    </xdr:from>
    <xdr:ext cx="599010" cy="259045"/>
    <xdr:sp macro="" textlink="">
      <xdr:nvSpPr>
        <xdr:cNvPr id="242" name="n_3aveValue【橋りょう・トンネル】&#10;一人当たり有形固定資産（償却資産）額"/>
        <xdr:cNvSpPr txBox="1"/>
      </xdr:nvSpPr>
      <xdr:spPr>
        <a:xfrm>
          <a:off x="7561795" y="1061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93358</xdr:rowOff>
    </xdr:from>
    <xdr:ext cx="599010" cy="259045"/>
    <xdr:sp macro="" textlink="">
      <xdr:nvSpPr>
        <xdr:cNvPr id="243" name="n_4aveValue【橋りょう・トンネル】&#10;一人当たり有形固定資産（償却資産）額"/>
        <xdr:cNvSpPr txBox="1"/>
      </xdr:nvSpPr>
      <xdr:spPr>
        <a:xfrm>
          <a:off x="6672795" y="1055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78108</xdr:rowOff>
    </xdr:from>
    <xdr:ext cx="599010" cy="259045"/>
    <xdr:sp macro="" textlink="">
      <xdr:nvSpPr>
        <xdr:cNvPr id="244" name="n_1mainValue【橋りょう・トンネル】&#10;一人当たり有形固定資産（償却資産）額"/>
        <xdr:cNvSpPr txBox="1"/>
      </xdr:nvSpPr>
      <xdr:spPr>
        <a:xfrm>
          <a:off x="9327095" y="967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104526</xdr:rowOff>
    </xdr:from>
    <xdr:ext cx="599010" cy="259045"/>
    <xdr:sp macro="" textlink="">
      <xdr:nvSpPr>
        <xdr:cNvPr id="245" name="n_3mainValue【橋りょう・トンネル】&#10;一人当たり有形固定資産（償却資産）額"/>
        <xdr:cNvSpPr txBox="1"/>
      </xdr:nvSpPr>
      <xdr:spPr>
        <a:xfrm>
          <a:off x="7561795" y="9705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114350</xdr:rowOff>
    </xdr:from>
    <xdr:ext cx="599010" cy="259045"/>
    <xdr:sp macro="" textlink="">
      <xdr:nvSpPr>
        <xdr:cNvPr id="246" name="n_4mainValue【橋りょう・トンネル】&#10;一人当たり有形固定資産（償却資産）額"/>
        <xdr:cNvSpPr txBox="1"/>
      </xdr:nvSpPr>
      <xdr:spPr>
        <a:xfrm>
          <a:off x="6672795" y="971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76200</xdr:rowOff>
    </xdr:to>
    <xdr:cxnSp macro="">
      <xdr:nvCxnSpPr>
        <xdr:cNvPr id="271" name="直線コネクタ 270"/>
        <xdr:cNvCxnSpPr/>
      </xdr:nvCxnSpPr>
      <xdr:spPr>
        <a:xfrm flipV="1">
          <a:off x="4634865" y="13272136"/>
          <a:ext cx="0" cy="1548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80027</xdr:rowOff>
    </xdr:from>
    <xdr:ext cx="405111" cy="259045"/>
    <xdr:sp macro="" textlink="">
      <xdr:nvSpPr>
        <xdr:cNvPr id="272" name="【公営住宅】&#10;有形固定資産減価償却率最小値テキスト"/>
        <xdr:cNvSpPr txBox="1"/>
      </xdr:nvSpPr>
      <xdr:spPr>
        <a:xfrm>
          <a:off x="4673600"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76200</xdr:rowOff>
    </xdr:from>
    <xdr:to>
      <xdr:col>24</xdr:col>
      <xdr:colOff>152400</xdr:colOff>
      <xdr:row>86</xdr:row>
      <xdr:rowOff>76200</xdr:rowOff>
    </xdr:to>
    <xdr:cxnSp macro="">
      <xdr:nvCxnSpPr>
        <xdr:cNvPr id="273" name="直線コネクタ 272"/>
        <xdr:cNvCxnSpPr/>
      </xdr:nvCxnSpPr>
      <xdr:spPr>
        <a:xfrm>
          <a:off x="4546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74" name="【公営住宅】&#10;有形固定資産減価償却率最大値テキスト"/>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75" name="直線コネクタ 274"/>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143527</xdr:rowOff>
    </xdr:from>
    <xdr:ext cx="405111" cy="259045"/>
    <xdr:sp macro="" textlink="">
      <xdr:nvSpPr>
        <xdr:cNvPr id="276" name="【公営住宅】&#10;有形固定資産減価償却率平均値テキスト"/>
        <xdr:cNvSpPr txBox="1"/>
      </xdr:nvSpPr>
      <xdr:spPr>
        <a:xfrm>
          <a:off x="4673600" y="14030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120650</xdr:rowOff>
    </xdr:from>
    <xdr:to>
      <xdr:col>24</xdr:col>
      <xdr:colOff>114300</xdr:colOff>
      <xdr:row>83</xdr:row>
      <xdr:rowOff>50800</xdr:rowOff>
    </xdr:to>
    <xdr:sp macro="" textlink="">
      <xdr:nvSpPr>
        <xdr:cNvPr id="277" name="フローチャート: 判断 276"/>
        <xdr:cNvSpPr/>
      </xdr:nvSpPr>
      <xdr:spPr>
        <a:xfrm>
          <a:off x="45847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78" name="フローチャート: 判断 277"/>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79" name="フローチャート: 判断 278"/>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130175</xdr:rowOff>
    </xdr:from>
    <xdr:to>
      <xdr:col>10</xdr:col>
      <xdr:colOff>165100</xdr:colOff>
      <xdr:row>82</xdr:row>
      <xdr:rowOff>60325</xdr:rowOff>
    </xdr:to>
    <xdr:sp macro="" textlink="">
      <xdr:nvSpPr>
        <xdr:cNvPr id="280" name="フローチャート: 判断 279"/>
        <xdr:cNvSpPr/>
      </xdr:nvSpPr>
      <xdr:spPr>
        <a:xfrm>
          <a:off x="1968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81" name="フローチャート: 判断 280"/>
        <xdr:cNvSpPr/>
      </xdr:nvSpPr>
      <xdr:spPr>
        <a:xfrm>
          <a:off x="1079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86361</xdr:rowOff>
    </xdr:from>
    <xdr:to>
      <xdr:col>24</xdr:col>
      <xdr:colOff>114300</xdr:colOff>
      <xdr:row>84</xdr:row>
      <xdr:rowOff>16511</xdr:rowOff>
    </xdr:to>
    <xdr:sp macro="" textlink="">
      <xdr:nvSpPr>
        <xdr:cNvPr id="287" name="楕円 286"/>
        <xdr:cNvSpPr/>
      </xdr:nvSpPr>
      <xdr:spPr>
        <a:xfrm>
          <a:off x="45847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64788</xdr:rowOff>
    </xdr:from>
    <xdr:ext cx="405111" cy="259045"/>
    <xdr:sp macro="" textlink="">
      <xdr:nvSpPr>
        <xdr:cNvPr id="288" name="【公営住宅】&#10;有形固定資産減価償却率該当値テキスト"/>
        <xdr:cNvSpPr txBox="1"/>
      </xdr:nvSpPr>
      <xdr:spPr>
        <a:xfrm>
          <a:off x="4673600"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34925</xdr:rowOff>
    </xdr:from>
    <xdr:to>
      <xdr:col>20</xdr:col>
      <xdr:colOff>38100</xdr:colOff>
      <xdr:row>83</xdr:row>
      <xdr:rowOff>136525</xdr:rowOff>
    </xdr:to>
    <xdr:sp macro="" textlink="">
      <xdr:nvSpPr>
        <xdr:cNvPr id="289" name="楕円 288"/>
        <xdr:cNvSpPr/>
      </xdr:nvSpPr>
      <xdr:spPr>
        <a:xfrm>
          <a:off x="3746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85725</xdr:rowOff>
    </xdr:from>
    <xdr:to>
      <xdr:col>24</xdr:col>
      <xdr:colOff>63500</xdr:colOff>
      <xdr:row>83</xdr:row>
      <xdr:rowOff>137161</xdr:rowOff>
    </xdr:to>
    <xdr:cxnSp macro="">
      <xdr:nvCxnSpPr>
        <xdr:cNvPr id="290" name="直線コネクタ 289"/>
        <xdr:cNvCxnSpPr/>
      </xdr:nvCxnSpPr>
      <xdr:spPr>
        <a:xfrm>
          <a:off x="3797300" y="14316075"/>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149225</xdr:rowOff>
    </xdr:from>
    <xdr:to>
      <xdr:col>10</xdr:col>
      <xdr:colOff>165100</xdr:colOff>
      <xdr:row>84</xdr:row>
      <xdr:rowOff>79375</xdr:rowOff>
    </xdr:to>
    <xdr:sp macro="" textlink="">
      <xdr:nvSpPr>
        <xdr:cNvPr id="291" name="楕円 290"/>
        <xdr:cNvSpPr/>
      </xdr:nvSpPr>
      <xdr:spPr>
        <a:xfrm>
          <a:off x="19685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34925</xdr:rowOff>
    </xdr:from>
    <xdr:to>
      <xdr:col>6</xdr:col>
      <xdr:colOff>38100</xdr:colOff>
      <xdr:row>83</xdr:row>
      <xdr:rowOff>136525</xdr:rowOff>
    </xdr:to>
    <xdr:sp macro="" textlink="">
      <xdr:nvSpPr>
        <xdr:cNvPr id="292" name="楕円 291"/>
        <xdr:cNvSpPr/>
      </xdr:nvSpPr>
      <xdr:spPr>
        <a:xfrm>
          <a:off x="1079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85725</xdr:rowOff>
    </xdr:from>
    <xdr:to>
      <xdr:col>10</xdr:col>
      <xdr:colOff>114300</xdr:colOff>
      <xdr:row>84</xdr:row>
      <xdr:rowOff>28575</xdr:rowOff>
    </xdr:to>
    <xdr:cxnSp macro="">
      <xdr:nvCxnSpPr>
        <xdr:cNvPr id="293" name="直線コネクタ 292"/>
        <xdr:cNvCxnSpPr/>
      </xdr:nvCxnSpPr>
      <xdr:spPr>
        <a:xfrm>
          <a:off x="1130300" y="143160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294" name="n_1aveValue【公営住宅】&#10;有形固定資産減価償却率"/>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295" name="n_2aveValue【公営住宅】&#10;有形固定資産減価償却率"/>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76852</xdr:rowOff>
    </xdr:from>
    <xdr:ext cx="405111" cy="259045"/>
    <xdr:sp macro="" textlink="">
      <xdr:nvSpPr>
        <xdr:cNvPr id="296" name="n_3aveValue【公営住宅】&#10;有形固定資産減価償却率"/>
        <xdr:cNvSpPr txBox="1"/>
      </xdr:nvSpPr>
      <xdr:spPr>
        <a:xfrm>
          <a:off x="1816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297" name="n_4aveValue【公営住宅】&#10;有形固定資産減価償却率"/>
        <xdr:cNvSpPr txBox="1"/>
      </xdr:nvSpPr>
      <xdr:spPr>
        <a:xfrm>
          <a:off x="927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127652</xdr:rowOff>
    </xdr:from>
    <xdr:ext cx="405111" cy="259045"/>
    <xdr:sp macro="" textlink="">
      <xdr:nvSpPr>
        <xdr:cNvPr id="298" name="n_1mainValue【公営住宅】&#10;有形固定資産減価償却率"/>
        <xdr:cNvSpPr txBox="1"/>
      </xdr:nvSpPr>
      <xdr:spPr>
        <a:xfrm>
          <a:off x="3582044"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70502</xdr:rowOff>
    </xdr:from>
    <xdr:ext cx="405111" cy="259045"/>
    <xdr:sp macro="" textlink="">
      <xdr:nvSpPr>
        <xdr:cNvPr id="299" name="n_3mainValue【公営住宅】&#10;有形固定資産減価償却率"/>
        <xdr:cNvSpPr txBox="1"/>
      </xdr:nvSpPr>
      <xdr:spPr>
        <a:xfrm>
          <a:off x="1816744" y="1447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127652</xdr:rowOff>
    </xdr:from>
    <xdr:ext cx="405111" cy="259045"/>
    <xdr:sp macro="" textlink="">
      <xdr:nvSpPr>
        <xdr:cNvPr id="300" name="n_4mainValue【公営住宅】&#10;有形固定資産減価償却率"/>
        <xdr:cNvSpPr txBox="1"/>
      </xdr:nvSpPr>
      <xdr:spPr>
        <a:xfrm>
          <a:off x="927744"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1" name="直線コネクタ 31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2" name="テキスト ボックス 31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3" name="直線コネクタ 31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4" name="テキスト ボックス 31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5" name="直線コネクタ 31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6" name="テキスト ボックス 31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34100</xdr:rowOff>
    </xdr:from>
    <xdr:to>
      <xdr:col>54</xdr:col>
      <xdr:colOff>189865</xdr:colOff>
      <xdr:row>85</xdr:row>
      <xdr:rowOff>84392</xdr:rowOff>
    </xdr:to>
    <xdr:cxnSp macro="">
      <xdr:nvCxnSpPr>
        <xdr:cNvPr id="320" name="直線コネクタ 319"/>
        <xdr:cNvCxnSpPr/>
      </xdr:nvCxnSpPr>
      <xdr:spPr>
        <a:xfrm flipV="1">
          <a:off x="10476865" y="13407200"/>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88219</xdr:rowOff>
    </xdr:from>
    <xdr:ext cx="469744" cy="259045"/>
    <xdr:sp macro="" textlink="">
      <xdr:nvSpPr>
        <xdr:cNvPr id="321" name="【公営住宅】&#10;一人当たり面積最小値テキスト"/>
        <xdr:cNvSpPr txBox="1"/>
      </xdr:nvSpPr>
      <xdr:spPr>
        <a:xfrm>
          <a:off x="10515600" y="1466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84392</xdr:rowOff>
    </xdr:from>
    <xdr:to>
      <xdr:col>55</xdr:col>
      <xdr:colOff>88900</xdr:colOff>
      <xdr:row>85</xdr:row>
      <xdr:rowOff>84392</xdr:rowOff>
    </xdr:to>
    <xdr:cxnSp macro="">
      <xdr:nvCxnSpPr>
        <xdr:cNvPr id="322" name="直線コネクタ 321"/>
        <xdr:cNvCxnSpPr/>
      </xdr:nvCxnSpPr>
      <xdr:spPr>
        <a:xfrm>
          <a:off x="10388600" y="1465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152227</xdr:rowOff>
    </xdr:from>
    <xdr:ext cx="469744" cy="259045"/>
    <xdr:sp macro="" textlink="">
      <xdr:nvSpPr>
        <xdr:cNvPr id="323" name="【公営住宅】&#10;一人当たり面積最大値テキスト"/>
        <xdr:cNvSpPr txBox="1"/>
      </xdr:nvSpPr>
      <xdr:spPr>
        <a:xfrm>
          <a:off x="10515600" y="131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34100</xdr:rowOff>
    </xdr:from>
    <xdr:to>
      <xdr:col>55</xdr:col>
      <xdr:colOff>88900</xdr:colOff>
      <xdr:row>78</xdr:row>
      <xdr:rowOff>34100</xdr:rowOff>
    </xdr:to>
    <xdr:cxnSp macro="">
      <xdr:nvCxnSpPr>
        <xdr:cNvPr id="324" name="直線コネクタ 323"/>
        <xdr:cNvCxnSpPr/>
      </xdr:nvCxnSpPr>
      <xdr:spPr>
        <a:xfrm>
          <a:off x="10388600" y="1340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105618</xdr:rowOff>
    </xdr:from>
    <xdr:ext cx="469744" cy="259045"/>
    <xdr:sp macro="" textlink="">
      <xdr:nvSpPr>
        <xdr:cNvPr id="325" name="【公営住宅】&#10;一人当たり面積平均値テキスト"/>
        <xdr:cNvSpPr txBox="1"/>
      </xdr:nvSpPr>
      <xdr:spPr>
        <a:xfrm>
          <a:off x="10515600" y="13993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82741</xdr:rowOff>
    </xdr:from>
    <xdr:to>
      <xdr:col>55</xdr:col>
      <xdr:colOff>50800</xdr:colOff>
      <xdr:row>83</xdr:row>
      <xdr:rowOff>12891</xdr:rowOff>
    </xdr:to>
    <xdr:sp macro="" textlink="">
      <xdr:nvSpPr>
        <xdr:cNvPr id="326" name="フローチャート: 判断 325"/>
        <xdr:cNvSpPr/>
      </xdr:nvSpPr>
      <xdr:spPr>
        <a:xfrm>
          <a:off x="10426700" y="1414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98171</xdr:rowOff>
    </xdr:from>
    <xdr:to>
      <xdr:col>50</xdr:col>
      <xdr:colOff>165100</xdr:colOff>
      <xdr:row>83</xdr:row>
      <xdr:rowOff>28321</xdr:rowOff>
    </xdr:to>
    <xdr:sp macro="" textlink="">
      <xdr:nvSpPr>
        <xdr:cNvPr id="327" name="フローチャート: 判断 326"/>
        <xdr:cNvSpPr/>
      </xdr:nvSpPr>
      <xdr:spPr>
        <a:xfrm>
          <a:off x="9588500" y="1415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115888</xdr:rowOff>
    </xdr:from>
    <xdr:to>
      <xdr:col>46</xdr:col>
      <xdr:colOff>38100</xdr:colOff>
      <xdr:row>83</xdr:row>
      <xdr:rowOff>46038</xdr:rowOff>
    </xdr:to>
    <xdr:sp macro="" textlink="">
      <xdr:nvSpPr>
        <xdr:cNvPr id="328" name="フローチャート: 判断 327"/>
        <xdr:cNvSpPr/>
      </xdr:nvSpPr>
      <xdr:spPr>
        <a:xfrm>
          <a:off x="8699500" y="1417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84455</xdr:rowOff>
    </xdr:from>
    <xdr:to>
      <xdr:col>41</xdr:col>
      <xdr:colOff>101600</xdr:colOff>
      <xdr:row>83</xdr:row>
      <xdr:rowOff>14605</xdr:rowOff>
    </xdr:to>
    <xdr:sp macro="" textlink="">
      <xdr:nvSpPr>
        <xdr:cNvPr id="329" name="フローチャート: 判断 328"/>
        <xdr:cNvSpPr/>
      </xdr:nvSpPr>
      <xdr:spPr>
        <a:xfrm>
          <a:off x="7810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30735</xdr:rowOff>
    </xdr:from>
    <xdr:to>
      <xdr:col>36</xdr:col>
      <xdr:colOff>165100</xdr:colOff>
      <xdr:row>83</xdr:row>
      <xdr:rowOff>132335</xdr:rowOff>
    </xdr:to>
    <xdr:sp macro="" textlink="">
      <xdr:nvSpPr>
        <xdr:cNvPr id="330" name="フローチャート: 判断 329"/>
        <xdr:cNvSpPr/>
      </xdr:nvSpPr>
      <xdr:spPr>
        <a:xfrm>
          <a:off x="69215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9017</xdr:rowOff>
    </xdr:from>
    <xdr:to>
      <xdr:col>55</xdr:col>
      <xdr:colOff>50800</xdr:colOff>
      <xdr:row>83</xdr:row>
      <xdr:rowOff>110617</xdr:rowOff>
    </xdr:to>
    <xdr:sp macro="" textlink="">
      <xdr:nvSpPr>
        <xdr:cNvPr id="336" name="楕円 335"/>
        <xdr:cNvSpPr/>
      </xdr:nvSpPr>
      <xdr:spPr>
        <a:xfrm>
          <a:off x="10426700" y="1423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158894</xdr:rowOff>
    </xdr:from>
    <xdr:ext cx="469744" cy="259045"/>
    <xdr:sp macro="" textlink="">
      <xdr:nvSpPr>
        <xdr:cNvPr id="337" name="【公営住宅】&#10;一人当たり面積該当値テキスト"/>
        <xdr:cNvSpPr txBox="1"/>
      </xdr:nvSpPr>
      <xdr:spPr>
        <a:xfrm>
          <a:off x="10515600" y="14217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14160</xdr:rowOff>
    </xdr:from>
    <xdr:to>
      <xdr:col>50</xdr:col>
      <xdr:colOff>165100</xdr:colOff>
      <xdr:row>83</xdr:row>
      <xdr:rowOff>115760</xdr:rowOff>
    </xdr:to>
    <xdr:sp macro="" textlink="">
      <xdr:nvSpPr>
        <xdr:cNvPr id="338" name="楕円 337"/>
        <xdr:cNvSpPr/>
      </xdr:nvSpPr>
      <xdr:spPr>
        <a:xfrm>
          <a:off x="9588500" y="1424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59817</xdr:rowOff>
    </xdr:from>
    <xdr:to>
      <xdr:col>55</xdr:col>
      <xdr:colOff>0</xdr:colOff>
      <xdr:row>83</xdr:row>
      <xdr:rowOff>64960</xdr:rowOff>
    </xdr:to>
    <xdr:cxnSp macro="">
      <xdr:nvCxnSpPr>
        <xdr:cNvPr id="339" name="直線コネクタ 338"/>
        <xdr:cNvCxnSpPr/>
      </xdr:nvCxnSpPr>
      <xdr:spPr>
        <a:xfrm flipV="1">
          <a:off x="9639300" y="14290167"/>
          <a:ext cx="8382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23876</xdr:rowOff>
    </xdr:from>
    <xdr:to>
      <xdr:col>41</xdr:col>
      <xdr:colOff>101600</xdr:colOff>
      <xdr:row>83</xdr:row>
      <xdr:rowOff>125476</xdr:rowOff>
    </xdr:to>
    <xdr:sp macro="" textlink="">
      <xdr:nvSpPr>
        <xdr:cNvPr id="340" name="楕円 339"/>
        <xdr:cNvSpPr/>
      </xdr:nvSpPr>
      <xdr:spPr>
        <a:xfrm>
          <a:off x="7810500" y="1425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27305</xdr:rowOff>
    </xdr:from>
    <xdr:to>
      <xdr:col>36</xdr:col>
      <xdr:colOff>165100</xdr:colOff>
      <xdr:row>83</xdr:row>
      <xdr:rowOff>128905</xdr:rowOff>
    </xdr:to>
    <xdr:sp macro="" textlink="">
      <xdr:nvSpPr>
        <xdr:cNvPr id="341" name="楕円 340"/>
        <xdr:cNvSpPr/>
      </xdr:nvSpPr>
      <xdr:spPr>
        <a:xfrm>
          <a:off x="6921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74676</xdr:rowOff>
    </xdr:from>
    <xdr:to>
      <xdr:col>41</xdr:col>
      <xdr:colOff>50800</xdr:colOff>
      <xdr:row>83</xdr:row>
      <xdr:rowOff>78105</xdr:rowOff>
    </xdr:to>
    <xdr:cxnSp macro="">
      <xdr:nvCxnSpPr>
        <xdr:cNvPr id="342" name="直線コネクタ 341"/>
        <xdr:cNvCxnSpPr/>
      </xdr:nvCxnSpPr>
      <xdr:spPr>
        <a:xfrm flipV="1">
          <a:off x="6972300" y="1430502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44848</xdr:rowOff>
    </xdr:from>
    <xdr:ext cx="469744" cy="259045"/>
    <xdr:sp macro="" textlink="">
      <xdr:nvSpPr>
        <xdr:cNvPr id="343" name="n_1aveValue【公営住宅】&#10;一人当たり面積"/>
        <xdr:cNvSpPr txBox="1"/>
      </xdr:nvSpPr>
      <xdr:spPr>
        <a:xfrm>
          <a:off x="9391727" y="1393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62565</xdr:rowOff>
    </xdr:from>
    <xdr:ext cx="469744" cy="259045"/>
    <xdr:sp macro="" textlink="">
      <xdr:nvSpPr>
        <xdr:cNvPr id="344" name="n_2aveValue【公営住宅】&#10;一人当たり面積"/>
        <xdr:cNvSpPr txBox="1"/>
      </xdr:nvSpPr>
      <xdr:spPr>
        <a:xfrm>
          <a:off x="8515427" y="1395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31132</xdr:rowOff>
    </xdr:from>
    <xdr:ext cx="469744" cy="259045"/>
    <xdr:sp macro="" textlink="">
      <xdr:nvSpPr>
        <xdr:cNvPr id="345" name="n_3aveValue【公営住宅】&#10;一人当たり面積"/>
        <xdr:cNvSpPr txBox="1"/>
      </xdr:nvSpPr>
      <xdr:spPr>
        <a:xfrm>
          <a:off x="76264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123462</xdr:rowOff>
    </xdr:from>
    <xdr:ext cx="469744" cy="259045"/>
    <xdr:sp macro="" textlink="">
      <xdr:nvSpPr>
        <xdr:cNvPr id="346" name="n_4aveValue【公営住宅】&#10;一人当たり面積"/>
        <xdr:cNvSpPr txBox="1"/>
      </xdr:nvSpPr>
      <xdr:spPr>
        <a:xfrm>
          <a:off x="6737427" y="1435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106887</xdr:rowOff>
    </xdr:from>
    <xdr:ext cx="469744" cy="259045"/>
    <xdr:sp macro="" textlink="">
      <xdr:nvSpPr>
        <xdr:cNvPr id="347" name="n_1mainValue【公営住宅】&#10;一人当たり面積"/>
        <xdr:cNvSpPr txBox="1"/>
      </xdr:nvSpPr>
      <xdr:spPr>
        <a:xfrm>
          <a:off x="9391727" y="1433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116603</xdr:rowOff>
    </xdr:from>
    <xdr:ext cx="469744" cy="259045"/>
    <xdr:sp macro="" textlink="">
      <xdr:nvSpPr>
        <xdr:cNvPr id="348" name="n_3mainValue【公営住宅】&#10;一人当たり面積"/>
        <xdr:cNvSpPr txBox="1"/>
      </xdr:nvSpPr>
      <xdr:spPr>
        <a:xfrm>
          <a:off x="7626427" y="1434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145432</xdr:rowOff>
    </xdr:from>
    <xdr:ext cx="469744" cy="259045"/>
    <xdr:sp macro="" textlink="">
      <xdr:nvSpPr>
        <xdr:cNvPr id="349" name="n_4mainValue【公営住宅】&#10;一人当たり面積"/>
        <xdr:cNvSpPr txBox="1"/>
      </xdr:nvSpPr>
      <xdr:spPr>
        <a:xfrm>
          <a:off x="6737427" y="1403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6" name="テキスト ボックス 37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7" name="直線コネクタ 37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8" name="テキスト ボックス 37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9" name="直線コネクタ 37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0" name="テキスト ボックス 37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1" name="直線コネクタ 38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2" name="テキスト ボックス 38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3" name="直線コネクタ 38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4" name="テキスト ボックス 38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5" name="直線コネクタ 38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6" name="テキスト ボックス 38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8" name="テキスト ボックス 38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390" name="直線コネクタ 389"/>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9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92" name="直線コネクタ 39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393" name="【認定こども園・幼稚園・保育所】&#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394" name="直線コネクタ 393"/>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105427</xdr:rowOff>
    </xdr:from>
    <xdr:ext cx="405111" cy="259045"/>
    <xdr:sp macro="" textlink="">
      <xdr:nvSpPr>
        <xdr:cNvPr id="395" name="【認定こども園・幼稚園・保育所】&#10;有形固定資産減価償却率平均値テキスト"/>
        <xdr:cNvSpPr txBox="1"/>
      </xdr:nvSpPr>
      <xdr:spPr>
        <a:xfrm>
          <a:off x="16357600" y="627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396" name="フローチャート: 判断 395"/>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63500</xdr:rowOff>
    </xdr:from>
    <xdr:to>
      <xdr:col>81</xdr:col>
      <xdr:colOff>101600</xdr:colOff>
      <xdr:row>37</xdr:row>
      <xdr:rowOff>165100</xdr:rowOff>
    </xdr:to>
    <xdr:sp macro="" textlink="">
      <xdr:nvSpPr>
        <xdr:cNvPr id="397" name="フローチャート: 判断 396"/>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398" name="フローチャート: 判断 397"/>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19685</xdr:rowOff>
    </xdr:from>
    <xdr:to>
      <xdr:col>72</xdr:col>
      <xdr:colOff>38100</xdr:colOff>
      <xdr:row>37</xdr:row>
      <xdr:rowOff>121285</xdr:rowOff>
    </xdr:to>
    <xdr:sp macro="" textlink="">
      <xdr:nvSpPr>
        <xdr:cNvPr id="399" name="フローチャート: 判断 398"/>
        <xdr:cNvSpPr/>
      </xdr:nvSpPr>
      <xdr:spPr>
        <a:xfrm>
          <a:off x="13652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50165</xdr:rowOff>
    </xdr:from>
    <xdr:to>
      <xdr:col>67</xdr:col>
      <xdr:colOff>101600</xdr:colOff>
      <xdr:row>37</xdr:row>
      <xdr:rowOff>151765</xdr:rowOff>
    </xdr:to>
    <xdr:sp macro="" textlink="">
      <xdr:nvSpPr>
        <xdr:cNvPr id="400" name="フローチャート: 判断 399"/>
        <xdr:cNvSpPr/>
      </xdr:nvSpPr>
      <xdr:spPr>
        <a:xfrm>
          <a:off x="12763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118745</xdr:rowOff>
    </xdr:from>
    <xdr:to>
      <xdr:col>85</xdr:col>
      <xdr:colOff>177800</xdr:colOff>
      <xdr:row>41</xdr:row>
      <xdr:rowOff>48895</xdr:rowOff>
    </xdr:to>
    <xdr:sp macro="" textlink="">
      <xdr:nvSpPr>
        <xdr:cNvPr id="406" name="楕円 405"/>
        <xdr:cNvSpPr/>
      </xdr:nvSpPr>
      <xdr:spPr>
        <a:xfrm>
          <a:off x="16268700" y="69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97172</xdr:rowOff>
    </xdr:from>
    <xdr:ext cx="405111" cy="259045"/>
    <xdr:sp macro="" textlink="">
      <xdr:nvSpPr>
        <xdr:cNvPr id="407" name="【認定こども園・幼稚園・保育所】&#10;有形固定資産減価償却率該当値テキスト"/>
        <xdr:cNvSpPr txBox="1"/>
      </xdr:nvSpPr>
      <xdr:spPr>
        <a:xfrm>
          <a:off x="163576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36830</xdr:rowOff>
    </xdr:from>
    <xdr:to>
      <xdr:col>81</xdr:col>
      <xdr:colOff>101600</xdr:colOff>
      <xdr:row>40</xdr:row>
      <xdr:rowOff>138430</xdr:rowOff>
    </xdr:to>
    <xdr:sp macro="" textlink="">
      <xdr:nvSpPr>
        <xdr:cNvPr id="408" name="楕円 407"/>
        <xdr:cNvSpPr/>
      </xdr:nvSpPr>
      <xdr:spPr>
        <a:xfrm>
          <a:off x="15430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87630</xdr:rowOff>
    </xdr:from>
    <xdr:to>
      <xdr:col>85</xdr:col>
      <xdr:colOff>127000</xdr:colOff>
      <xdr:row>40</xdr:row>
      <xdr:rowOff>169545</xdr:rowOff>
    </xdr:to>
    <xdr:cxnSp macro="">
      <xdr:nvCxnSpPr>
        <xdr:cNvPr id="409" name="直線コネクタ 408"/>
        <xdr:cNvCxnSpPr/>
      </xdr:nvCxnSpPr>
      <xdr:spPr>
        <a:xfrm>
          <a:off x="15481300" y="6945630"/>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118745</xdr:rowOff>
    </xdr:from>
    <xdr:to>
      <xdr:col>72</xdr:col>
      <xdr:colOff>38100</xdr:colOff>
      <xdr:row>40</xdr:row>
      <xdr:rowOff>48895</xdr:rowOff>
    </xdr:to>
    <xdr:sp macro="" textlink="">
      <xdr:nvSpPr>
        <xdr:cNvPr id="410" name="楕円 409"/>
        <xdr:cNvSpPr/>
      </xdr:nvSpPr>
      <xdr:spPr>
        <a:xfrm>
          <a:off x="136525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118745</xdr:rowOff>
    </xdr:from>
    <xdr:to>
      <xdr:col>67</xdr:col>
      <xdr:colOff>101600</xdr:colOff>
      <xdr:row>40</xdr:row>
      <xdr:rowOff>48895</xdr:rowOff>
    </xdr:to>
    <xdr:sp macro="" textlink="">
      <xdr:nvSpPr>
        <xdr:cNvPr id="411" name="楕円 410"/>
        <xdr:cNvSpPr/>
      </xdr:nvSpPr>
      <xdr:spPr>
        <a:xfrm>
          <a:off x="127635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169545</xdr:rowOff>
    </xdr:from>
    <xdr:to>
      <xdr:col>71</xdr:col>
      <xdr:colOff>177800</xdr:colOff>
      <xdr:row>39</xdr:row>
      <xdr:rowOff>169545</xdr:rowOff>
    </xdr:to>
    <xdr:cxnSp macro="">
      <xdr:nvCxnSpPr>
        <xdr:cNvPr id="412" name="直線コネクタ 411"/>
        <xdr:cNvCxnSpPr/>
      </xdr:nvCxnSpPr>
      <xdr:spPr>
        <a:xfrm>
          <a:off x="12814300" y="68560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10177</xdr:rowOff>
    </xdr:from>
    <xdr:ext cx="405111" cy="259045"/>
    <xdr:sp macro="" textlink="">
      <xdr:nvSpPr>
        <xdr:cNvPr id="413" name="n_1aveValue【認定こども園・幼稚園・保育所】&#10;有形固定資産減価償却率"/>
        <xdr:cNvSpPr txBox="1"/>
      </xdr:nvSpPr>
      <xdr:spPr>
        <a:xfrm>
          <a:off x="15266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107332</xdr:rowOff>
    </xdr:from>
    <xdr:ext cx="405111" cy="259045"/>
    <xdr:sp macro="" textlink="">
      <xdr:nvSpPr>
        <xdr:cNvPr id="414" name="n_2aveValue【認定こども園・幼稚園・保育所】&#10;有形固定資産減価償却率"/>
        <xdr:cNvSpPr txBox="1"/>
      </xdr:nvSpPr>
      <xdr:spPr>
        <a:xfrm>
          <a:off x="14389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137812</xdr:rowOff>
    </xdr:from>
    <xdr:ext cx="405111" cy="259045"/>
    <xdr:sp macro="" textlink="">
      <xdr:nvSpPr>
        <xdr:cNvPr id="415" name="n_3aveValue【認定こども園・幼稚園・保育所】&#10;有形固定資産減価償却率"/>
        <xdr:cNvSpPr txBox="1"/>
      </xdr:nvSpPr>
      <xdr:spPr>
        <a:xfrm>
          <a:off x="13500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168292</xdr:rowOff>
    </xdr:from>
    <xdr:ext cx="405111" cy="259045"/>
    <xdr:sp macro="" textlink="">
      <xdr:nvSpPr>
        <xdr:cNvPr id="416" name="n_4aveValue【認定こども園・幼稚園・保育所】&#10;有形固定資産減価償却率"/>
        <xdr:cNvSpPr txBox="1"/>
      </xdr:nvSpPr>
      <xdr:spPr>
        <a:xfrm>
          <a:off x="126117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129557</xdr:rowOff>
    </xdr:from>
    <xdr:ext cx="405111" cy="259045"/>
    <xdr:sp macro="" textlink="">
      <xdr:nvSpPr>
        <xdr:cNvPr id="417" name="n_1mainValue【認定こども園・幼稚園・保育所】&#10;有形固定資産減価償却率"/>
        <xdr:cNvSpPr txBox="1"/>
      </xdr:nvSpPr>
      <xdr:spPr>
        <a:xfrm>
          <a:off x="15266044"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40022</xdr:rowOff>
    </xdr:from>
    <xdr:ext cx="405111" cy="259045"/>
    <xdr:sp macro="" textlink="">
      <xdr:nvSpPr>
        <xdr:cNvPr id="418" name="n_3mainValue【認定こども園・幼稚園・保育所】&#10;有形固定資産減価償却率"/>
        <xdr:cNvSpPr txBox="1"/>
      </xdr:nvSpPr>
      <xdr:spPr>
        <a:xfrm>
          <a:off x="13500744" y="689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40022</xdr:rowOff>
    </xdr:from>
    <xdr:ext cx="405111" cy="259045"/>
    <xdr:sp macro="" textlink="">
      <xdr:nvSpPr>
        <xdr:cNvPr id="419" name="n_4mainValue【認定こども園・幼稚園・保育所】&#10;有形固定資産減価償却率"/>
        <xdr:cNvSpPr txBox="1"/>
      </xdr:nvSpPr>
      <xdr:spPr>
        <a:xfrm>
          <a:off x="12611744" y="689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0" name="直線コネクタ 42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1" name="テキスト ボックス 43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2" name="直線コネクタ 43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3" name="テキスト ボックス 43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4" name="直線コネクタ 43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5" name="テキスト ボックス 43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6" name="直線コネクタ 43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7" name="テキスト ボックス 43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8" name="直線コネクタ 43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9" name="テキスト ボックス 43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0" name="直線コネクタ 43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1" name="テキスト ボックス 44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3" name="テキスト ボックス 4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170906</xdr:rowOff>
    </xdr:from>
    <xdr:to>
      <xdr:col>116</xdr:col>
      <xdr:colOff>62864</xdr:colOff>
      <xdr:row>41</xdr:row>
      <xdr:rowOff>107224</xdr:rowOff>
    </xdr:to>
    <xdr:cxnSp macro="">
      <xdr:nvCxnSpPr>
        <xdr:cNvPr id="445" name="直線コネクタ 444"/>
        <xdr:cNvCxnSpPr/>
      </xdr:nvCxnSpPr>
      <xdr:spPr>
        <a:xfrm flipV="1">
          <a:off x="22160864" y="5657306"/>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111051</xdr:rowOff>
    </xdr:from>
    <xdr:ext cx="469744" cy="259045"/>
    <xdr:sp macro="" textlink="">
      <xdr:nvSpPr>
        <xdr:cNvPr id="446" name="【認定こども園・幼稚園・保育所】&#10;一人当たり面積最小値テキスト"/>
        <xdr:cNvSpPr txBox="1"/>
      </xdr:nvSpPr>
      <xdr:spPr>
        <a:xfrm>
          <a:off x="22199600" y="714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107224</xdr:rowOff>
    </xdr:from>
    <xdr:to>
      <xdr:col>116</xdr:col>
      <xdr:colOff>152400</xdr:colOff>
      <xdr:row>41</xdr:row>
      <xdr:rowOff>107224</xdr:rowOff>
    </xdr:to>
    <xdr:cxnSp macro="">
      <xdr:nvCxnSpPr>
        <xdr:cNvPr id="447" name="直線コネクタ 446"/>
        <xdr:cNvCxnSpPr/>
      </xdr:nvCxnSpPr>
      <xdr:spPr>
        <a:xfrm>
          <a:off x="22072600" y="713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117583</xdr:rowOff>
    </xdr:from>
    <xdr:ext cx="469744" cy="259045"/>
    <xdr:sp macro="" textlink="">
      <xdr:nvSpPr>
        <xdr:cNvPr id="448" name="【認定こども園・幼稚園・保育所】&#10;一人当たり面積最大値テキスト"/>
        <xdr:cNvSpPr txBox="1"/>
      </xdr:nvSpPr>
      <xdr:spPr>
        <a:xfrm>
          <a:off x="22199600" y="543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170906</xdr:rowOff>
    </xdr:from>
    <xdr:to>
      <xdr:col>116</xdr:col>
      <xdr:colOff>152400</xdr:colOff>
      <xdr:row>32</xdr:row>
      <xdr:rowOff>170906</xdr:rowOff>
    </xdr:to>
    <xdr:cxnSp macro="">
      <xdr:nvCxnSpPr>
        <xdr:cNvPr id="449" name="直線コネクタ 448"/>
        <xdr:cNvCxnSpPr/>
      </xdr:nvCxnSpPr>
      <xdr:spPr>
        <a:xfrm>
          <a:off x="22072600" y="565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64243</xdr:rowOff>
    </xdr:from>
    <xdr:ext cx="469744" cy="259045"/>
    <xdr:sp macro="" textlink="">
      <xdr:nvSpPr>
        <xdr:cNvPr id="450" name="【認定こども園・幼稚園・保育所】&#10;一人当たり面積平均値テキスト"/>
        <xdr:cNvSpPr txBox="1"/>
      </xdr:nvSpPr>
      <xdr:spPr>
        <a:xfrm>
          <a:off x="22199600" y="6407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85816</xdr:rowOff>
    </xdr:from>
    <xdr:to>
      <xdr:col>116</xdr:col>
      <xdr:colOff>114300</xdr:colOff>
      <xdr:row>38</xdr:row>
      <xdr:rowOff>15966</xdr:rowOff>
    </xdr:to>
    <xdr:sp macro="" textlink="">
      <xdr:nvSpPr>
        <xdr:cNvPr id="451" name="フローチャート: 判断 450"/>
        <xdr:cNvSpPr/>
      </xdr:nvSpPr>
      <xdr:spPr>
        <a:xfrm>
          <a:off x="221107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85816</xdr:rowOff>
    </xdr:from>
    <xdr:to>
      <xdr:col>112</xdr:col>
      <xdr:colOff>38100</xdr:colOff>
      <xdr:row>38</xdr:row>
      <xdr:rowOff>15966</xdr:rowOff>
    </xdr:to>
    <xdr:sp macro="" textlink="">
      <xdr:nvSpPr>
        <xdr:cNvPr id="452" name="フローチャート: 判断 451"/>
        <xdr:cNvSpPr/>
      </xdr:nvSpPr>
      <xdr:spPr>
        <a:xfrm>
          <a:off x="21272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108676</xdr:rowOff>
    </xdr:from>
    <xdr:to>
      <xdr:col>107</xdr:col>
      <xdr:colOff>101600</xdr:colOff>
      <xdr:row>38</xdr:row>
      <xdr:rowOff>38826</xdr:rowOff>
    </xdr:to>
    <xdr:sp macro="" textlink="">
      <xdr:nvSpPr>
        <xdr:cNvPr id="453" name="フローチャート: 判断 452"/>
        <xdr:cNvSpPr/>
      </xdr:nvSpPr>
      <xdr:spPr>
        <a:xfrm>
          <a:off x="20383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89081</xdr:rowOff>
    </xdr:from>
    <xdr:to>
      <xdr:col>102</xdr:col>
      <xdr:colOff>165100</xdr:colOff>
      <xdr:row>38</xdr:row>
      <xdr:rowOff>19231</xdr:rowOff>
    </xdr:to>
    <xdr:sp macro="" textlink="">
      <xdr:nvSpPr>
        <xdr:cNvPr id="454" name="フローチャート: 判断 453"/>
        <xdr:cNvSpPr/>
      </xdr:nvSpPr>
      <xdr:spPr>
        <a:xfrm>
          <a:off x="19494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160927</xdr:rowOff>
    </xdr:from>
    <xdr:to>
      <xdr:col>98</xdr:col>
      <xdr:colOff>38100</xdr:colOff>
      <xdr:row>38</xdr:row>
      <xdr:rowOff>91077</xdr:rowOff>
    </xdr:to>
    <xdr:sp macro="" textlink="">
      <xdr:nvSpPr>
        <xdr:cNvPr id="455" name="フローチャート: 判断 454"/>
        <xdr:cNvSpPr/>
      </xdr:nvSpPr>
      <xdr:spPr>
        <a:xfrm>
          <a:off x="18605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6" name="テキスト ボックス 4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7" name="テキスト ボックス 4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8" name="テキスト ボックス 4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9" name="テキスト ボックス 4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0" name="テキスト ボックス 4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48260</xdr:rowOff>
    </xdr:from>
    <xdr:to>
      <xdr:col>116</xdr:col>
      <xdr:colOff>114300</xdr:colOff>
      <xdr:row>34</xdr:row>
      <xdr:rowOff>149860</xdr:rowOff>
    </xdr:to>
    <xdr:sp macro="" textlink="">
      <xdr:nvSpPr>
        <xdr:cNvPr id="461" name="楕円 460"/>
        <xdr:cNvSpPr/>
      </xdr:nvSpPr>
      <xdr:spPr>
        <a:xfrm>
          <a:off x="221107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71137</xdr:rowOff>
    </xdr:from>
    <xdr:ext cx="469744" cy="259045"/>
    <xdr:sp macro="" textlink="">
      <xdr:nvSpPr>
        <xdr:cNvPr id="462" name="【認定こども園・幼稚園・保育所】&#10;一人当たり面積該当値テキスト"/>
        <xdr:cNvSpPr txBox="1"/>
      </xdr:nvSpPr>
      <xdr:spPr>
        <a:xfrm>
          <a:off x="22199600" y="572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64589</xdr:rowOff>
    </xdr:from>
    <xdr:to>
      <xdr:col>112</xdr:col>
      <xdr:colOff>38100</xdr:colOff>
      <xdr:row>34</xdr:row>
      <xdr:rowOff>166189</xdr:rowOff>
    </xdr:to>
    <xdr:sp macro="" textlink="">
      <xdr:nvSpPr>
        <xdr:cNvPr id="463" name="楕円 462"/>
        <xdr:cNvSpPr/>
      </xdr:nvSpPr>
      <xdr:spPr>
        <a:xfrm>
          <a:off x="21272500" y="58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99060</xdr:rowOff>
    </xdr:from>
    <xdr:to>
      <xdr:col>116</xdr:col>
      <xdr:colOff>63500</xdr:colOff>
      <xdr:row>34</xdr:row>
      <xdr:rowOff>115389</xdr:rowOff>
    </xdr:to>
    <xdr:cxnSp macro="">
      <xdr:nvCxnSpPr>
        <xdr:cNvPr id="464" name="直線コネクタ 463"/>
        <xdr:cNvCxnSpPr/>
      </xdr:nvCxnSpPr>
      <xdr:spPr>
        <a:xfrm flipV="1">
          <a:off x="21323300" y="592836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93980</xdr:rowOff>
    </xdr:from>
    <xdr:to>
      <xdr:col>102</xdr:col>
      <xdr:colOff>165100</xdr:colOff>
      <xdr:row>35</xdr:row>
      <xdr:rowOff>24130</xdr:rowOff>
    </xdr:to>
    <xdr:sp macro="" textlink="">
      <xdr:nvSpPr>
        <xdr:cNvPr id="465" name="楕円 464"/>
        <xdr:cNvSpPr/>
      </xdr:nvSpPr>
      <xdr:spPr>
        <a:xfrm>
          <a:off x="19494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34</xdr:row>
      <xdr:rowOff>103777</xdr:rowOff>
    </xdr:from>
    <xdr:to>
      <xdr:col>98</xdr:col>
      <xdr:colOff>38100</xdr:colOff>
      <xdr:row>35</xdr:row>
      <xdr:rowOff>33927</xdr:rowOff>
    </xdr:to>
    <xdr:sp macro="" textlink="">
      <xdr:nvSpPr>
        <xdr:cNvPr id="466" name="楕円 465"/>
        <xdr:cNvSpPr/>
      </xdr:nvSpPr>
      <xdr:spPr>
        <a:xfrm>
          <a:off x="18605500" y="5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144780</xdr:rowOff>
    </xdr:from>
    <xdr:to>
      <xdr:col>102</xdr:col>
      <xdr:colOff>114300</xdr:colOff>
      <xdr:row>34</xdr:row>
      <xdr:rowOff>154577</xdr:rowOff>
    </xdr:to>
    <xdr:cxnSp macro="">
      <xdr:nvCxnSpPr>
        <xdr:cNvPr id="467" name="直線コネクタ 466"/>
        <xdr:cNvCxnSpPr/>
      </xdr:nvCxnSpPr>
      <xdr:spPr>
        <a:xfrm flipV="1">
          <a:off x="18656300" y="59740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7093</xdr:rowOff>
    </xdr:from>
    <xdr:ext cx="469744" cy="259045"/>
    <xdr:sp macro="" textlink="">
      <xdr:nvSpPr>
        <xdr:cNvPr id="468" name="n_1aveValue【認定こども園・幼稚園・保育所】&#10;一人当たり面積"/>
        <xdr:cNvSpPr txBox="1"/>
      </xdr:nvSpPr>
      <xdr:spPr>
        <a:xfrm>
          <a:off x="21075727" y="652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55353</xdr:rowOff>
    </xdr:from>
    <xdr:ext cx="469744" cy="259045"/>
    <xdr:sp macro="" textlink="">
      <xdr:nvSpPr>
        <xdr:cNvPr id="469" name="n_2aveValue【認定こども園・幼稚園・保育所】&#10;一人当たり面積"/>
        <xdr:cNvSpPr txBox="1"/>
      </xdr:nvSpPr>
      <xdr:spPr>
        <a:xfrm>
          <a:off x="20199427" y="62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10358</xdr:rowOff>
    </xdr:from>
    <xdr:ext cx="469744" cy="259045"/>
    <xdr:sp macro="" textlink="">
      <xdr:nvSpPr>
        <xdr:cNvPr id="470" name="n_3aveValue【認定こども園・幼稚園・保育所】&#10;一人当たり面積"/>
        <xdr:cNvSpPr txBox="1"/>
      </xdr:nvSpPr>
      <xdr:spPr>
        <a:xfrm>
          <a:off x="19310427" y="652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82204</xdr:rowOff>
    </xdr:from>
    <xdr:ext cx="469744" cy="259045"/>
    <xdr:sp macro="" textlink="">
      <xdr:nvSpPr>
        <xdr:cNvPr id="471" name="n_4aveValue【認定こども園・幼稚園・保育所】&#10;一人当たり面積"/>
        <xdr:cNvSpPr txBox="1"/>
      </xdr:nvSpPr>
      <xdr:spPr>
        <a:xfrm>
          <a:off x="18421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11266</xdr:rowOff>
    </xdr:from>
    <xdr:ext cx="469744" cy="259045"/>
    <xdr:sp macro="" textlink="">
      <xdr:nvSpPr>
        <xdr:cNvPr id="472" name="n_1mainValue【認定こども園・幼稚園・保育所】&#10;一人当たり面積"/>
        <xdr:cNvSpPr txBox="1"/>
      </xdr:nvSpPr>
      <xdr:spPr>
        <a:xfrm>
          <a:off x="21075727" y="566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40657</xdr:rowOff>
    </xdr:from>
    <xdr:ext cx="469744" cy="259045"/>
    <xdr:sp macro="" textlink="">
      <xdr:nvSpPr>
        <xdr:cNvPr id="473" name="n_3mainValue【認定こども園・幼稚園・保育所】&#10;一人当たり面積"/>
        <xdr:cNvSpPr txBox="1"/>
      </xdr:nvSpPr>
      <xdr:spPr>
        <a:xfrm>
          <a:off x="19310427" y="56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50454</xdr:rowOff>
    </xdr:from>
    <xdr:ext cx="469744" cy="259045"/>
    <xdr:sp macro="" textlink="">
      <xdr:nvSpPr>
        <xdr:cNvPr id="474" name="n_4mainValue【認定こども園・幼稚園・保育所】&#10;一人当たり面積"/>
        <xdr:cNvSpPr txBox="1"/>
      </xdr:nvSpPr>
      <xdr:spPr>
        <a:xfrm>
          <a:off x="18421427" y="570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5" name="テキスト ボックス 48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6" name="直線コネクタ 48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7" name="テキスト ボックス 48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8" name="直線コネクタ 48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9" name="テキスト ボックス 48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0" name="直線コネクタ 48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1" name="テキスト ボックス 49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2" name="直線コネクタ 49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3" name="テキスト ボックス 49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4" name="直線コネクタ 49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5" name="テキスト ボックス 49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6" name="直線コネクタ 49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7" name="テキスト ボックス 49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9" name="テキスト ボックス 49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26126</xdr:rowOff>
    </xdr:to>
    <xdr:cxnSp macro="">
      <xdr:nvCxnSpPr>
        <xdr:cNvPr id="501" name="直線コネクタ 500"/>
        <xdr:cNvCxnSpPr/>
      </xdr:nvCxnSpPr>
      <xdr:spPr>
        <a:xfrm flipV="1">
          <a:off x="16318864" y="9519557"/>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502"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503" name="直線コネクタ 502"/>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405111" cy="259045"/>
    <xdr:sp macro="" textlink="">
      <xdr:nvSpPr>
        <xdr:cNvPr id="504" name="【学校施設】&#10;有形固定資産減価償却率最大値テキスト"/>
        <xdr:cNvSpPr txBox="1"/>
      </xdr:nvSpPr>
      <xdr:spPr>
        <a:xfrm>
          <a:off x="16357600" y="929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505" name="直線コネクタ 504"/>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506" name="【学校施設】&#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07" name="フローチャート: 判断 506"/>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171269</xdr:rowOff>
    </xdr:from>
    <xdr:to>
      <xdr:col>81</xdr:col>
      <xdr:colOff>101600</xdr:colOff>
      <xdr:row>59</xdr:row>
      <xdr:rowOff>101419</xdr:rowOff>
    </xdr:to>
    <xdr:sp macro="" textlink="">
      <xdr:nvSpPr>
        <xdr:cNvPr id="508" name="フローチャート: 判断 507"/>
        <xdr:cNvSpPr/>
      </xdr:nvSpPr>
      <xdr:spPr>
        <a:xfrm>
          <a:off x="15430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19413</xdr:rowOff>
    </xdr:from>
    <xdr:to>
      <xdr:col>76</xdr:col>
      <xdr:colOff>165100</xdr:colOff>
      <xdr:row>59</xdr:row>
      <xdr:rowOff>121013</xdr:rowOff>
    </xdr:to>
    <xdr:sp macro="" textlink="">
      <xdr:nvSpPr>
        <xdr:cNvPr id="509" name="フローチャート: 判断 508"/>
        <xdr:cNvSpPr/>
      </xdr:nvSpPr>
      <xdr:spPr>
        <a:xfrm>
          <a:off x="14541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99423</xdr:rowOff>
    </xdr:from>
    <xdr:to>
      <xdr:col>72</xdr:col>
      <xdr:colOff>38100</xdr:colOff>
      <xdr:row>59</xdr:row>
      <xdr:rowOff>29573</xdr:rowOff>
    </xdr:to>
    <xdr:sp macro="" textlink="">
      <xdr:nvSpPr>
        <xdr:cNvPr id="510" name="フローチャート: 判断 509"/>
        <xdr:cNvSpPr/>
      </xdr:nvSpPr>
      <xdr:spPr>
        <a:xfrm>
          <a:off x="13652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73297</xdr:rowOff>
    </xdr:from>
    <xdr:to>
      <xdr:col>67</xdr:col>
      <xdr:colOff>101600</xdr:colOff>
      <xdr:row>59</xdr:row>
      <xdr:rowOff>3447</xdr:rowOff>
    </xdr:to>
    <xdr:sp macro="" textlink="">
      <xdr:nvSpPr>
        <xdr:cNvPr id="511" name="フローチャート: 判断 510"/>
        <xdr:cNvSpPr/>
      </xdr:nvSpPr>
      <xdr:spPr>
        <a:xfrm>
          <a:off x="12763500" y="1001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115751</xdr:rowOff>
    </xdr:from>
    <xdr:to>
      <xdr:col>85</xdr:col>
      <xdr:colOff>177800</xdr:colOff>
      <xdr:row>57</xdr:row>
      <xdr:rowOff>45901</xdr:rowOff>
    </xdr:to>
    <xdr:sp macro="" textlink="">
      <xdr:nvSpPr>
        <xdr:cNvPr id="517" name="楕円 516"/>
        <xdr:cNvSpPr/>
      </xdr:nvSpPr>
      <xdr:spPr>
        <a:xfrm>
          <a:off x="16268700" y="971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138628</xdr:rowOff>
    </xdr:from>
    <xdr:ext cx="405111" cy="259045"/>
    <xdr:sp macro="" textlink="">
      <xdr:nvSpPr>
        <xdr:cNvPr id="518" name="【学校施設】&#10;有形固定資産減価償却率該当値テキスト"/>
        <xdr:cNvSpPr txBox="1"/>
      </xdr:nvSpPr>
      <xdr:spPr>
        <a:xfrm>
          <a:off x="16357600" y="956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47172</xdr:rowOff>
    </xdr:from>
    <xdr:to>
      <xdr:col>81</xdr:col>
      <xdr:colOff>101600</xdr:colOff>
      <xdr:row>56</xdr:row>
      <xdr:rowOff>148772</xdr:rowOff>
    </xdr:to>
    <xdr:sp macro="" textlink="">
      <xdr:nvSpPr>
        <xdr:cNvPr id="519" name="楕円 518"/>
        <xdr:cNvSpPr/>
      </xdr:nvSpPr>
      <xdr:spPr>
        <a:xfrm>
          <a:off x="15430500" y="964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97972</xdr:rowOff>
    </xdr:from>
    <xdr:to>
      <xdr:col>85</xdr:col>
      <xdr:colOff>127000</xdr:colOff>
      <xdr:row>56</xdr:row>
      <xdr:rowOff>166551</xdr:rowOff>
    </xdr:to>
    <xdr:cxnSp macro="">
      <xdr:nvCxnSpPr>
        <xdr:cNvPr id="520" name="直線コネクタ 519"/>
        <xdr:cNvCxnSpPr/>
      </xdr:nvCxnSpPr>
      <xdr:spPr>
        <a:xfrm>
          <a:off x="15481300" y="9699172"/>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43906</xdr:rowOff>
    </xdr:from>
    <xdr:to>
      <xdr:col>72</xdr:col>
      <xdr:colOff>38100</xdr:colOff>
      <xdr:row>56</xdr:row>
      <xdr:rowOff>145506</xdr:rowOff>
    </xdr:to>
    <xdr:sp macro="" textlink="">
      <xdr:nvSpPr>
        <xdr:cNvPr id="521" name="楕円 520"/>
        <xdr:cNvSpPr/>
      </xdr:nvSpPr>
      <xdr:spPr>
        <a:xfrm>
          <a:off x="13652500" y="96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91259</xdr:rowOff>
    </xdr:from>
    <xdr:to>
      <xdr:col>67</xdr:col>
      <xdr:colOff>101600</xdr:colOff>
      <xdr:row>56</xdr:row>
      <xdr:rowOff>21409</xdr:rowOff>
    </xdr:to>
    <xdr:sp macro="" textlink="">
      <xdr:nvSpPr>
        <xdr:cNvPr id="522" name="楕円 521"/>
        <xdr:cNvSpPr/>
      </xdr:nvSpPr>
      <xdr:spPr>
        <a:xfrm>
          <a:off x="12763500" y="952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142059</xdr:rowOff>
    </xdr:from>
    <xdr:to>
      <xdr:col>71</xdr:col>
      <xdr:colOff>177800</xdr:colOff>
      <xdr:row>56</xdr:row>
      <xdr:rowOff>94706</xdr:rowOff>
    </xdr:to>
    <xdr:cxnSp macro="">
      <xdr:nvCxnSpPr>
        <xdr:cNvPr id="523" name="直線コネクタ 522"/>
        <xdr:cNvCxnSpPr/>
      </xdr:nvCxnSpPr>
      <xdr:spPr>
        <a:xfrm>
          <a:off x="12814300" y="9571809"/>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92546</xdr:rowOff>
    </xdr:from>
    <xdr:ext cx="405111" cy="259045"/>
    <xdr:sp macro="" textlink="">
      <xdr:nvSpPr>
        <xdr:cNvPr id="524" name="n_1aveValue【学校施設】&#10;有形固定資産減価償却率"/>
        <xdr:cNvSpPr txBox="1"/>
      </xdr:nvSpPr>
      <xdr:spPr>
        <a:xfrm>
          <a:off x="15266044" y="1020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137540</xdr:rowOff>
    </xdr:from>
    <xdr:ext cx="405111" cy="259045"/>
    <xdr:sp macro="" textlink="">
      <xdr:nvSpPr>
        <xdr:cNvPr id="525" name="n_2aveValue【学校施設】&#10;有形固定資産減価償却率"/>
        <xdr:cNvSpPr txBox="1"/>
      </xdr:nvSpPr>
      <xdr:spPr>
        <a:xfrm>
          <a:off x="14389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20700</xdr:rowOff>
    </xdr:from>
    <xdr:ext cx="405111" cy="259045"/>
    <xdr:sp macro="" textlink="">
      <xdr:nvSpPr>
        <xdr:cNvPr id="526" name="n_3aveValue【学校施設】&#10;有形固定資産減価償却率"/>
        <xdr:cNvSpPr txBox="1"/>
      </xdr:nvSpPr>
      <xdr:spPr>
        <a:xfrm>
          <a:off x="13500744" y="1013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166024</xdr:rowOff>
    </xdr:from>
    <xdr:ext cx="405111" cy="259045"/>
    <xdr:sp macro="" textlink="">
      <xdr:nvSpPr>
        <xdr:cNvPr id="527" name="n_4aveValue【学校施設】&#10;有形固定資産減価償却率"/>
        <xdr:cNvSpPr txBox="1"/>
      </xdr:nvSpPr>
      <xdr:spPr>
        <a:xfrm>
          <a:off x="12611744" y="10110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165299</xdr:rowOff>
    </xdr:from>
    <xdr:ext cx="405111" cy="259045"/>
    <xdr:sp macro="" textlink="">
      <xdr:nvSpPr>
        <xdr:cNvPr id="528" name="n_1mainValue【学校施設】&#10;有形固定資産減価償却率"/>
        <xdr:cNvSpPr txBox="1"/>
      </xdr:nvSpPr>
      <xdr:spPr>
        <a:xfrm>
          <a:off x="15266044" y="942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162033</xdr:rowOff>
    </xdr:from>
    <xdr:ext cx="405111" cy="259045"/>
    <xdr:sp macro="" textlink="">
      <xdr:nvSpPr>
        <xdr:cNvPr id="529" name="n_3mainValue【学校施設】&#10;有形固定資産減価償却率"/>
        <xdr:cNvSpPr txBox="1"/>
      </xdr:nvSpPr>
      <xdr:spPr>
        <a:xfrm>
          <a:off x="13500744" y="942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37936</xdr:rowOff>
    </xdr:from>
    <xdr:ext cx="405111" cy="259045"/>
    <xdr:sp macro="" textlink="">
      <xdr:nvSpPr>
        <xdr:cNvPr id="530" name="n_4mainValue【学校施設】&#10;有形固定資産減価償却率"/>
        <xdr:cNvSpPr txBox="1"/>
      </xdr:nvSpPr>
      <xdr:spPr>
        <a:xfrm>
          <a:off x="12611744" y="9296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1" name="正方形/長方形 5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2" name="正方形/長方形 5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3" name="正方形/長方形 5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4" name="正方形/長方形 5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5" name="正方形/長方形 5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6" name="正方形/長方形 5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7" name="正方形/長方形 5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8" name="正方形/長方形 5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9" name="テキスト ボックス 5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0" name="直線コネクタ 5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1" name="テキスト ボックス 54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42" name="直線コネクタ 54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3" name="テキスト ボックス 54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4" name="直線コネクタ 54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5" name="テキスト ボックス 54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6" name="直線コネクタ 54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7" name="テキスト ボックス 54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8" name="直線コネクタ 54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9" name="テキスト ボックス 54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0" name="直線コネクタ 54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1" name="テキスト ボックス 55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2" name="直線コネクタ 55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3" name="テキスト ボックス 55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4" name="直線コネクタ 5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5" name="テキスト ボックス 5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79030</xdr:rowOff>
    </xdr:from>
    <xdr:to>
      <xdr:col>116</xdr:col>
      <xdr:colOff>62864</xdr:colOff>
      <xdr:row>63</xdr:row>
      <xdr:rowOff>64335</xdr:rowOff>
    </xdr:to>
    <xdr:cxnSp macro="">
      <xdr:nvCxnSpPr>
        <xdr:cNvPr id="557" name="直線コネクタ 556"/>
        <xdr:cNvCxnSpPr/>
      </xdr:nvCxnSpPr>
      <xdr:spPr>
        <a:xfrm flipV="1">
          <a:off x="22160864" y="9680230"/>
          <a:ext cx="0" cy="1185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68162</xdr:rowOff>
    </xdr:from>
    <xdr:ext cx="469744" cy="259045"/>
    <xdr:sp macro="" textlink="">
      <xdr:nvSpPr>
        <xdr:cNvPr id="558" name="【学校施設】&#10;一人当たり面積最小値テキスト"/>
        <xdr:cNvSpPr txBox="1"/>
      </xdr:nvSpPr>
      <xdr:spPr>
        <a:xfrm>
          <a:off x="22199600" y="1086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64335</xdr:rowOff>
    </xdr:from>
    <xdr:to>
      <xdr:col>116</xdr:col>
      <xdr:colOff>152400</xdr:colOff>
      <xdr:row>63</xdr:row>
      <xdr:rowOff>64335</xdr:rowOff>
    </xdr:to>
    <xdr:cxnSp macro="">
      <xdr:nvCxnSpPr>
        <xdr:cNvPr id="559" name="直線コネクタ 558"/>
        <xdr:cNvCxnSpPr/>
      </xdr:nvCxnSpPr>
      <xdr:spPr>
        <a:xfrm>
          <a:off x="22072600" y="1086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25707</xdr:rowOff>
    </xdr:from>
    <xdr:ext cx="469744" cy="259045"/>
    <xdr:sp macro="" textlink="">
      <xdr:nvSpPr>
        <xdr:cNvPr id="560" name="【学校施設】&#10;一人当たり面積最大値テキスト"/>
        <xdr:cNvSpPr txBox="1"/>
      </xdr:nvSpPr>
      <xdr:spPr>
        <a:xfrm>
          <a:off x="22199600" y="945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79030</xdr:rowOff>
    </xdr:from>
    <xdr:to>
      <xdr:col>116</xdr:col>
      <xdr:colOff>152400</xdr:colOff>
      <xdr:row>56</xdr:row>
      <xdr:rowOff>79030</xdr:rowOff>
    </xdr:to>
    <xdr:cxnSp macro="">
      <xdr:nvCxnSpPr>
        <xdr:cNvPr id="561" name="直線コネクタ 560"/>
        <xdr:cNvCxnSpPr/>
      </xdr:nvCxnSpPr>
      <xdr:spPr>
        <a:xfrm>
          <a:off x="22072600" y="968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113120</xdr:rowOff>
    </xdr:from>
    <xdr:ext cx="469744" cy="259045"/>
    <xdr:sp macro="" textlink="">
      <xdr:nvSpPr>
        <xdr:cNvPr id="562" name="【学校施設】&#10;一人当たり面積平均値テキスト"/>
        <xdr:cNvSpPr txBox="1"/>
      </xdr:nvSpPr>
      <xdr:spPr>
        <a:xfrm>
          <a:off x="22199600" y="1040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134693</xdr:rowOff>
    </xdr:from>
    <xdr:to>
      <xdr:col>116</xdr:col>
      <xdr:colOff>114300</xdr:colOff>
      <xdr:row>61</xdr:row>
      <xdr:rowOff>64843</xdr:rowOff>
    </xdr:to>
    <xdr:sp macro="" textlink="">
      <xdr:nvSpPr>
        <xdr:cNvPr id="563" name="フローチャート: 判断 562"/>
        <xdr:cNvSpPr/>
      </xdr:nvSpPr>
      <xdr:spPr>
        <a:xfrm>
          <a:off x="22110700" y="1042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111179</xdr:rowOff>
    </xdr:from>
    <xdr:to>
      <xdr:col>112</xdr:col>
      <xdr:colOff>38100</xdr:colOff>
      <xdr:row>61</xdr:row>
      <xdr:rowOff>41329</xdr:rowOff>
    </xdr:to>
    <xdr:sp macro="" textlink="">
      <xdr:nvSpPr>
        <xdr:cNvPr id="564" name="フローチャート: 判断 563"/>
        <xdr:cNvSpPr/>
      </xdr:nvSpPr>
      <xdr:spPr>
        <a:xfrm>
          <a:off x="21272500" y="1039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135999</xdr:rowOff>
    </xdr:from>
    <xdr:to>
      <xdr:col>107</xdr:col>
      <xdr:colOff>101600</xdr:colOff>
      <xdr:row>61</xdr:row>
      <xdr:rowOff>66149</xdr:rowOff>
    </xdr:to>
    <xdr:sp macro="" textlink="">
      <xdr:nvSpPr>
        <xdr:cNvPr id="565" name="フローチャート: 判断 564"/>
        <xdr:cNvSpPr/>
      </xdr:nvSpPr>
      <xdr:spPr>
        <a:xfrm>
          <a:off x="20383500" y="1042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11249</xdr:rowOff>
    </xdr:from>
    <xdr:to>
      <xdr:col>102</xdr:col>
      <xdr:colOff>165100</xdr:colOff>
      <xdr:row>60</xdr:row>
      <xdr:rowOff>112849</xdr:rowOff>
    </xdr:to>
    <xdr:sp macro="" textlink="">
      <xdr:nvSpPr>
        <xdr:cNvPr id="566" name="フローチャート: 判断 565"/>
        <xdr:cNvSpPr/>
      </xdr:nvSpPr>
      <xdr:spPr>
        <a:xfrm>
          <a:off x="19494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21372</xdr:rowOff>
    </xdr:from>
    <xdr:to>
      <xdr:col>98</xdr:col>
      <xdr:colOff>38100</xdr:colOff>
      <xdr:row>61</xdr:row>
      <xdr:rowOff>122972</xdr:rowOff>
    </xdr:to>
    <xdr:sp macro="" textlink="">
      <xdr:nvSpPr>
        <xdr:cNvPr id="567" name="フローチャート: 判断 566"/>
        <xdr:cNvSpPr/>
      </xdr:nvSpPr>
      <xdr:spPr>
        <a:xfrm>
          <a:off x="18605500" y="1047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8" name="テキスト ボックス 5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9" name="テキスト ボックス 5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0" name="テキスト ボックス 5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1" name="テキスト ボックス 5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2" name="テキスト ボックス 5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133386</xdr:rowOff>
    </xdr:from>
    <xdr:to>
      <xdr:col>116</xdr:col>
      <xdr:colOff>114300</xdr:colOff>
      <xdr:row>61</xdr:row>
      <xdr:rowOff>63536</xdr:rowOff>
    </xdr:to>
    <xdr:sp macro="" textlink="">
      <xdr:nvSpPr>
        <xdr:cNvPr id="573" name="楕円 572"/>
        <xdr:cNvSpPr/>
      </xdr:nvSpPr>
      <xdr:spPr>
        <a:xfrm>
          <a:off x="22110700" y="1042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156263</xdr:rowOff>
    </xdr:from>
    <xdr:ext cx="469744" cy="259045"/>
    <xdr:sp macro="" textlink="">
      <xdr:nvSpPr>
        <xdr:cNvPr id="574" name="【学校施設】&#10;一人当たり面積該当値テキスト"/>
        <xdr:cNvSpPr txBox="1"/>
      </xdr:nvSpPr>
      <xdr:spPr>
        <a:xfrm>
          <a:off x="22199600" y="1027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45865</xdr:rowOff>
    </xdr:from>
    <xdr:to>
      <xdr:col>112</xdr:col>
      <xdr:colOff>38100</xdr:colOff>
      <xdr:row>60</xdr:row>
      <xdr:rowOff>147465</xdr:rowOff>
    </xdr:to>
    <xdr:sp macro="" textlink="">
      <xdr:nvSpPr>
        <xdr:cNvPr id="575" name="楕円 574"/>
        <xdr:cNvSpPr/>
      </xdr:nvSpPr>
      <xdr:spPr>
        <a:xfrm>
          <a:off x="21272500" y="103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96665</xdr:rowOff>
    </xdr:from>
    <xdr:to>
      <xdr:col>116</xdr:col>
      <xdr:colOff>63500</xdr:colOff>
      <xdr:row>61</xdr:row>
      <xdr:rowOff>12736</xdr:rowOff>
    </xdr:to>
    <xdr:cxnSp macro="">
      <xdr:nvCxnSpPr>
        <xdr:cNvPr id="576" name="直線コネクタ 575"/>
        <xdr:cNvCxnSpPr/>
      </xdr:nvCxnSpPr>
      <xdr:spPr>
        <a:xfrm>
          <a:off x="21323300" y="10383665"/>
          <a:ext cx="838200" cy="8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79176</xdr:rowOff>
    </xdr:from>
    <xdr:to>
      <xdr:col>102</xdr:col>
      <xdr:colOff>165100</xdr:colOff>
      <xdr:row>61</xdr:row>
      <xdr:rowOff>9326</xdr:rowOff>
    </xdr:to>
    <xdr:sp macro="" textlink="">
      <xdr:nvSpPr>
        <xdr:cNvPr id="577" name="楕円 576"/>
        <xdr:cNvSpPr/>
      </xdr:nvSpPr>
      <xdr:spPr>
        <a:xfrm>
          <a:off x="19494500" y="103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91585</xdr:rowOff>
    </xdr:from>
    <xdr:to>
      <xdr:col>98</xdr:col>
      <xdr:colOff>38100</xdr:colOff>
      <xdr:row>61</xdr:row>
      <xdr:rowOff>21735</xdr:rowOff>
    </xdr:to>
    <xdr:sp macro="" textlink="">
      <xdr:nvSpPr>
        <xdr:cNvPr id="578" name="楕円 577"/>
        <xdr:cNvSpPr/>
      </xdr:nvSpPr>
      <xdr:spPr>
        <a:xfrm>
          <a:off x="18605500" y="1037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129976</xdr:rowOff>
    </xdr:from>
    <xdr:to>
      <xdr:col>102</xdr:col>
      <xdr:colOff>114300</xdr:colOff>
      <xdr:row>60</xdr:row>
      <xdr:rowOff>142385</xdr:rowOff>
    </xdr:to>
    <xdr:cxnSp macro="">
      <xdr:nvCxnSpPr>
        <xdr:cNvPr id="579" name="直線コネクタ 578"/>
        <xdr:cNvCxnSpPr/>
      </xdr:nvCxnSpPr>
      <xdr:spPr>
        <a:xfrm flipV="1">
          <a:off x="18656300" y="10416976"/>
          <a:ext cx="889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32456</xdr:rowOff>
    </xdr:from>
    <xdr:ext cx="469744" cy="259045"/>
    <xdr:sp macro="" textlink="">
      <xdr:nvSpPr>
        <xdr:cNvPr id="580" name="n_1aveValue【学校施設】&#10;一人当たり面積"/>
        <xdr:cNvSpPr txBox="1"/>
      </xdr:nvSpPr>
      <xdr:spPr>
        <a:xfrm>
          <a:off x="21075727" y="1049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82676</xdr:rowOff>
    </xdr:from>
    <xdr:ext cx="469744" cy="259045"/>
    <xdr:sp macro="" textlink="">
      <xdr:nvSpPr>
        <xdr:cNvPr id="581" name="n_2aveValue【学校施設】&#10;一人当たり面積"/>
        <xdr:cNvSpPr txBox="1"/>
      </xdr:nvSpPr>
      <xdr:spPr>
        <a:xfrm>
          <a:off x="20199427" y="1019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129376</xdr:rowOff>
    </xdr:from>
    <xdr:ext cx="469744" cy="259045"/>
    <xdr:sp macro="" textlink="">
      <xdr:nvSpPr>
        <xdr:cNvPr id="582" name="n_3aveValue【学校施設】&#10;一人当たり面積"/>
        <xdr:cNvSpPr txBox="1"/>
      </xdr:nvSpPr>
      <xdr:spPr>
        <a:xfrm>
          <a:off x="19310427" y="1007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114099</xdr:rowOff>
    </xdr:from>
    <xdr:ext cx="469744" cy="259045"/>
    <xdr:sp macro="" textlink="">
      <xdr:nvSpPr>
        <xdr:cNvPr id="583" name="n_4aveValue【学校施設】&#10;一人当たり面積"/>
        <xdr:cNvSpPr txBox="1"/>
      </xdr:nvSpPr>
      <xdr:spPr>
        <a:xfrm>
          <a:off x="18421427" y="1057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163992</xdr:rowOff>
    </xdr:from>
    <xdr:ext cx="469744" cy="259045"/>
    <xdr:sp macro="" textlink="">
      <xdr:nvSpPr>
        <xdr:cNvPr id="584" name="n_1mainValue【学校施設】&#10;一人当たり面積"/>
        <xdr:cNvSpPr txBox="1"/>
      </xdr:nvSpPr>
      <xdr:spPr>
        <a:xfrm>
          <a:off x="21075727" y="1010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453</xdr:rowOff>
    </xdr:from>
    <xdr:ext cx="469744" cy="259045"/>
    <xdr:sp macro="" textlink="">
      <xdr:nvSpPr>
        <xdr:cNvPr id="585" name="n_3mainValue【学校施設】&#10;一人当たり面積"/>
        <xdr:cNvSpPr txBox="1"/>
      </xdr:nvSpPr>
      <xdr:spPr>
        <a:xfrm>
          <a:off x="19310427" y="1045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38262</xdr:rowOff>
    </xdr:from>
    <xdr:ext cx="469744" cy="259045"/>
    <xdr:sp macro="" textlink="">
      <xdr:nvSpPr>
        <xdr:cNvPr id="586" name="n_4mainValue【学校施設】&#10;一人当たり面積"/>
        <xdr:cNvSpPr txBox="1"/>
      </xdr:nvSpPr>
      <xdr:spPr>
        <a:xfrm>
          <a:off x="18421427" y="1015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7" name="正方形/長方形 5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8" name="正方形/長方形 5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9" name="正方形/長方形 5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0" name="正方形/長方形 5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1" name="正方形/長方形 5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2" name="正方形/長方形 5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3" name="正方形/長方形 5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4" name="正方形/長方形 59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5" name="テキスト ボックス 59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6" name="直線コネクタ 59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7" name="テキスト ボックス 59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8" name="直線コネクタ 59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99" name="テキスト ボックス 59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0" name="直線コネクタ 59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1" name="テキスト ボックス 60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2" name="直線コネクタ 60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3" name="テキスト ボックス 60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4" name="直線コネクタ 60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5" name="テキスト ボックス 60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6" name="直線コネクタ 60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7" name="テキスト ボックス 60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8" name="直線コネクタ 6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9" name="テキスト ボックス 60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102870</xdr:rowOff>
    </xdr:from>
    <xdr:to>
      <xdr:col>85</xdr:col>
      <xdr:colOff>126364</xdr:colOff>
      <xdr:row>86</xdr:row>
      <xdr:rowOff>76200</xdr:rowOff>
    </xdr:to>
    <xdr:cxnSp macro="">
      <xdr:nvCxnSpPr>
        <xdr:cNvPr id="611" name="直線コネクタ 610"/>
        <xdr:cNvCxnSpPr/>
      </xdr:nvCxnSpPr>
      <xdr:spPr>
        <a:xfrm flipV="1">
          <a:off x="16318864" y="133045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80027</xdr:rowOff>
    </xdr:from>
    <xdr:ext cx="405111" cy="259045"/>
    <xdr:sp macro="" textlink="">
      <xdr:nvSpPr>
        <xdr:cNvPr id="612" name="【児童館】&#10;有形固定資産減価償却率最小値テキスト"/>
        <xdr:cNvSpPr txBox="1"/>
      </xdr:nvSpPr>
      <xdr:spPr>
        <a:xfrm>
          <a:off x="16357600"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76200</xdr:rowOff>
    </xdr:from>
    <xdr:to>
      <xdr:col>86</xdr:col>
      <xdr:colOff>25400</xdr:colOff>
      <xdr:row>86</xdr:row>
      <xdr:rowOff>76200</xdr:rowOff>
    </xdr:to>
    <xdr:cxnSp macro="">
      <xdr:nvCxnSpPr>
        <xdr:cNvPr id="613" name="直線コネクタ 612"/>
        <xdr:cNvCxnSpPr/>
      </xdr:nvCxnSpPr>
      <xdr:spPr>
        <a:xfrm>
          <a:off x="16230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49547</xdr:rowOff>
    </xdr:from>
    <xdr:ext cx="405111" cy="259045"/>
    <xdr:sp macro="" textlink="">
      <xdr:nvSpPr>
        <xdr:cNvPr id="614" name="【児童館】&#10;有形固定資産減価償却率最大値テキスト"/>
        <xdr:cNvSpPr txBox="1"/>
      </xdr:nvSpPr>
      <xdr:spPr>
        <a:xfrm>
          <a:off x="16357600" y="1307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102870</xdr:rowOff>
    </xdr:from>
    <xdr:to>
      <xdr:col>86</xdr:col>
      <xdr:colOff>25400</xdr:colOff>
      <xdr:row>77</xdr:row>
      <xdr:rowOff>102870</xdr:rowOff>
    </xdr:to>
    <xdr:cxnSp macro="">
      <xdr:nvCxnSpPr>
        <xdr:cNvPr id="615" name="直線コネクタ 614"/>
        <xdr:cNvCxnSpPr/>
      </xdr:nvCxnSpPr>
      <xdr:spPr>
        <a:xfrm>
          <a:off x="16230600" y="1330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130191</xdr:rowOff>
    </xdr:from>
    <xdr:ext cx="405111" cy="259045"/>
    <xdr:sp macro="" textlink="">
      <xdr:nvSpPr>
        <xdr:cNvPr id="616" name="【児童館】&#10;有形固定資産減価償却率平均値テキスト"/>
        <xdr:cNvSpPr txBox="1"/>
      </xdr:nvSpPr>
      <xdr:spPr>
        <a:xfrm>
          <a:off x="16357600" y="14017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107314</xdr:rowOff>
    </xdr:from>
    <xdr:to>
      <xdr:col>85</xdr:col>
      <xdr:colOff>177800</xdr:colOff>
      <xdr:row>83</xdr:row>
      <xdr:rowOff>37464</xdr:rowOff>
    </xdr:to>
    <xdr:sp macro="" textlink="">
      <xdr:nvSpPr>
        <xdr:cNvPr id="617" name="フローチャート: 判断 616"/>
        <xdr:cNvSpPr/>
      </xdr:nvSpPr>
      <xdr:spPr>
        <a:xfrm>
          <a:off x="162687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636</xdr:rowOff>
    </xdr:from>
    <xdr:to>
      <xdr:col>81</xdr:col>
      <xdr:colOff>101600</xdr:colOff>
      <xdr:row>82</xdr:row>
      <xdr:rowOff>102236</xdr:rowOff>
    </xdr:to>
    <xdr:sp macro="" textlink="">
      <xdr:nvSpPr>
        <xdr:cNvPr id="618" name="フローチャート: 判断 617"/>
        <xdr:cNvSpPr/>
      </xdr:nvSpPr>
      <xdr:spPr>
        <a:xfrm>
          <a:off x="154305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107314</xdr:rowOff>
    </xdr:from>
    <xdr:to>
      <xdr:col>76</xdr:col>
      <xdr:colOff>165100</xdr:colOff>
      <xdr:row>82</xdr:row>
      <xdr:rowOff>37464</xdr:rowOff>
    </xdr:to>
    <xdr:sp macro="" textlink="">
      <xdr:nvSpPr>
        <xdr:cNvPr id="619" name="フローチャート: 判断 618"/>
        <xdr:cNvSpPr/>
      </xdr:nvSpPr>
      <xdr:spPr>
        <a:xfrm>
          <a:off x="14541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116839</xdr:rowOff>
    </xdr:from>
    <xdr:to>
      <xdr:col>72</xdr:col>
      <xdr:colOff>38100</xdr:colOff>
      <xdr:row>82</xdr:row>
      <xdr:rowOff>46989</xdr:rowOff>
    </xdr:to>
    <xdr:sp macro="" textlink="">
      <xdr:nvSpPr>
        <xdr:cNvPr id="620" name="フローチャート: 判断 619"/>
        <xdr:cNvSpPr/>
      </xdr:nvSpPr>
      <xdr:spPr>
        <a:xfrm>
          <a:off x="13652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76836</xdr:rowOff>
    </xdr:from>
    <xdr:to>
      <xdr:col>67</xdr:col>
      <xdr:colOff>101600</xdr:colOff>
      <xdr:row>82</xdr:row>
      <xdr:rowOff>6986</xdr:rowOff>
    </xdr:to>
    <xdr:sp macro="" textlink="">
      <xdr:nvSpPr>
        <xdr:cNvPr id="621" name="フローチャート: 判断 620"/>
        <xdr:cNvSpPr/>
      </xdr:nvSpPr>
      <xdr:spPr>
        <a:xfrm>
          <a:off x="12763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2" name="テキスト ボックス 6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3" name="テキスト ボックス 6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4" name="テキスト ボックス 6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5" name="テキスト ボックス 6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6" name="テキスト ボックス 6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130175</xdr:rowOff>
    </xdr:from>
    <xdr:to>
      <xdr:col>85</xdr:col>
      <xdr:colOff>177800</xdr:colOff>
      <xdr:row>84</xdr:row>
      <xdr:rowOff>60325</xdr:rowOff>
    </xdr:to>
    <xdr:sp macro="" textlink="">
      <xdr:nvSpPr>
        <xdr:cNvPr id="627" name="楕円 626"/>
        <xdr:cNvSpPr/>
      </xdr:nvSpPr>
      <xdr:spPr>
        <a:xfrm>
          <a:off x="162687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108602</xdr:rowOff>
    </xdr:from>
    <xdr:ext cx="405111" cy="259045"/>
    <xdr:sp macro="" textlink="">
      <xdr:nvSpPr>
        <xdr:cNvPr id="628" name="【児童館】&#10;有形固定資産減価償却率該当値テキスト"/>
        <xdr:cNvSpPr txBox="1"/>
      </xdr:nvSpPr>
      <xdr:spPr>
        <a:xfrm>
          <a:off x="16357600"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76836</xdr:rowOff>
    </xdr:from>
    <xdr:to>
      <xdr:col>81</xdr:col>
      <xdr:colOff>101600</xdr:colOff>
      <xdr:row>84</xdr:row>
      <xdr:rowOff>6986</xdr:rowOff>
    </xdr:to>
    <xdr:sp macro="" textlink="">
      <xdr:nvSpPr>
        <xdr:cNvPr id="629" name="楕円 628"/>
        <xdr:cNvSpPr/>
      </xdr:nvSpPr>
      <xdr:spPr>
        <a:xfrm>
          <a:off x="15430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127636</xdr:rowOff>
    </xdr:from>
    <xdr:to>
      <xdr:col>85</xdr:col>
      <xdr:colOff>127000</xdr:colOff>
      <xdr:row>84</xdr:row>
      <xdr:rowOff>9525</xdr:rowOff>
    </xdr:to>
    <xdr:cxnSp macro="">
      <xdr:nvCxnSpPr>
        <xdr:cNvPr id="630" name="直線コネクタ 629"/>
        <xdr:cNvCxnSpPr/>
      </xdr:nvCxnSpPr>
      <xdr:spPr>
        <a:xfrm>
          <a:off x="15481300" y="14357986"/>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23495</xdr:rowOff>
    </xdr:from>
    <xdr:to>
      <xdr:col>72</xdr:col>
      <xdr:colOff>38100</xdr:colOff>
      <xdr:row>83</xdr:row>
      <xdr:rowOff>125095</xdr:rowOff>
    </xdr:to>
    <xdr:sp macro="" textlink="">
      <xdr:nvSpPr>
        <xdr:cNvPr id="631" name="楕円 630"/>
        <xdr:cNvSpPr/>
      </xdr:nvSpPr>
      <xdr:spPr>
        <a:xfrm>
          <a:off x="13652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632" name="楕円 631"/>
        <xdr:cNvSpPr/>
      </xdr:nvSpPr>
      <xdr:spPr>
        <a:xfrm>
          <a:off x="12763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140970</xdr:rowOff>
    </xdr:from>
    <xdr:to>
      <xdr:col>71</xdr:col>
      <xdr:colOff>177800</xdr:colOff>
      <xdr:row>83</xdr:row>
      <xdr:rowOff>74295</xdr:rowOff>
    </xdr:to>
    <xdr:cxnSp macro="">
      <xdr:nvCxnSpPr>
        <xdr:cNvPr id="633" name="直線コネクタ 632"/>
        <xdr:cNvCxnSpPr/>
      </xdr:nvCxnSpPr>
      <xdr:spPr>
        <a:xfrm>
          <a:off x="12814300" y="1419987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118763</xdr:rowOff>
    </xdr:from>
    <xdr:ext cx="405111" cy="259045"/>
    <xdr:sp macro="" textlink="">
      <xdr:nvSpPr>
        <xdr:cNvPr id="634" name="n_1aveValue【児童館】&#10;有形固定資産減価償却率"/>
        <xdr:cNvSpPr txBox="1"/>
      </xdr:nvSpPr>
      <xdr:spPr>
        <a:xfrm>
          <a:off x="152660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53991</xdr:rowOff>
    </xdr:from>
    <xdr:ext cx="405111" cy="259045"/>
    <xdr:sp macro="" textlink="">
      <xdr:nvSpPr>
        <xdr:cNvPr id="635" name="n_2aveValue【児童館】&#10;有形固定資産減価償却率"/>
        <xdr:cNvSpPr txBox="1"/>
      </xdr:nvSpPr>
      <xdr:spPr>
        <a:xfrm>
          <a:off x="14389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63516</xdr:rowOff>
    </xdr:from>
    <xdr:ext cx="405111" cy="259045"/>
    <xdr:sp macro="" textlink="">
      <xdr:nvSpPr>
        <xdr:cNvPr id="636" name="n_3aveValue【児童館】&#10;有形固定資産減価償却率"/>
        <xdr:cNvSpPr txBox="1"/>
      </xdr:nvSpPr>
      <xdr:spPr>
        <a:xfrm>
          <a:off x="13500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23513</xdr:rowOff>
    </xdr:from>
    <xdr:ext cx="405111" cy="259045"/>
    <xdr:sp macro="" textlink="">
      <xdr:nvSpPr>
        <xdr:cNvPr id="637" name="n_4aveValue【児童館】&#10;有形固定資産減価償却率"/>
        <xdr:cNvSpPr txBox="1"/>
      </xdr:nvSpPr>
      <xdr:spPr>
        <a:xfrm>
          <a:off x="126117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169563</xdr:rowOff>
    </xdr:from>
    <xdr:ext cx="405111" cy="259045"/>
    <xdr:sp macro="" textlink="">
      <xdr:nvSpPr>
        <xdr:cNvPr id="638" name="n_1mainValue【児童館】&#10;有形固定資産減価償却率"/>
        <xdr:cNvSpPr txBox="1"/>
      </xdr:nvSpPr>
      <xdr:spPr>
        <a:xfrm>
          <a:off x="152660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116222</xdr:rowOff>
    </xdr:from>
    <xdr:ext cx="405111" cy="259045"/>
    <xdr:sp macro="" textlink="">
      <xdr:nvSpPr>
        <xdr:cNvPr id="639" name="n_3mainValue【児童館】&#10;有形固定資産減価償却率"/>
        <xdr:cNvSpPr txBox="1"/>
      </xdr:nvSpPr>
      <xdr:spPr>
        <a:xfrm>
          <a:off x="13500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11447</xdr:rowOff>
    </xdr:from>
    <xdr:ext cx="405111" cy="259045"/>
    <xdr:sp macro="" textlink="">
      <xdr:nvSpPr>
        <xdr:cNvPr id="640" name="n_4mainValue【児童館】&#10;有形固定資産減価償却率"/>
        <xdr:cNvSpPr txBox="1"/>
      </xdr:nvSpPr>
      <xdr:spPr>
        <a:xfrm>
          <a:off x="12611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1" name="正方形/長方形 6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2" name="正方形/長方形 6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3" name="正方形/長方形 6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4" name="正方形/長方形 6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5" name="正方形/長方形 6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6" name="正方形/長方形 6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7" name="正方形/長方形 6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8" name="正方形/長方形 6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9" name="テキスト ボックス 6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0" name="直線コネクタ 6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1" name="直線コネクタ 65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2" name="テキスト ボックス 65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3" name="直線コネクタ 65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4" name="テキスト ボックス 65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5" name="直線コネクタ 65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6" name="テキスト ボックス 65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7" name="直線コネクタ 65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8" name="テキスト ボックス 65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9" name="直線コネクタ 6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0" name="テキスト ボックス 6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145542</xdr:rowOff>
    </xdr:from>
    <xdr:to>
      <xdr:col>116</xdr:col>
      <xdr:colOff>62864</xdr:colOff>
      <xdr:row>86</xdr:row>
      <xdr:rowOff>1524</xdr:rowOff>
    </xdr:to>
    <xdr:cxnSp macro="">
      <xdr:nvCxnSpPr>
        <xdr:cNvPr id="662" name="直線コネクタ 661"/>
        <xdr:cNvCxnSpPr/>
      </xdr:nvCxnSpPr>
      <xdr:spPr>
        <a:xfrm flipV="1">
          <a:off x="22160864" y="13347192"/>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5351</xdr:rowOff>
    </xdr:from>
    <xdr:ext cx="469744" cy="259045"/>
    <xdr:sp macro="" textlink="">
      <xdr:nvSpPr>
        <xdr:cNvPr id="663" name="【児童館】&#10;一人当たり面積最小値テキスト"/>
        <xdr:cNvSpPr txBox="1"/>
      </xdr:nvSpPr>
      <xdr:spPr>
        <a:xfrm>
          <a:off x="22199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xdr:rowOff>
    </xdr:from>
    <xdr:to>
      <xdr:col>116</xdr:col>
      <xdr:colOff>152400</xdr:colOff>
      <xdr:row>86</xdr:row>
      <xdr:rowOff>1524</xdr:rowOff>
    </xdr:to>
    <xdr:cxnSp macro="">
      <xdr:nvCxnSpPr>
        <xdr:cNvPr id="664" name="直線コネクタ 663"/>
        <xdr:cNvCxnSpPr/>
      </xdr:nvCxnSpPr>
      <xdr:spPr>
        <a:xfrm>
          <a:off x="22072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92219</xdr:rowOff>
    </xdr:from>
    <xdr:ext cx="469744" cy="259045"/>
    <xdr:sp macro="" textlink="">
      <xdr:nvSpPr>
        <xdr:cNvPr id="665" name="【児童館】&#10;一人当たり面積最大値テキスト"/>
        <xdr:cNvSpPr txBox="1"/>
      </xdr:nvSpPr>
      <xdr:spPr>
        <a:xfrm>
          <a:off x="22199600" y="1312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145542</xdr:rowOff>
    </xdr:from>
    <xdr:to>
      <xdr:col>116</xdr:col>
      <xdr:colOff>152400</xdr:colOff>
      <xdr:row>77</xdr:row>
      <xdr:rowOff>145542</xdr:rowOff>
    </xdr:to>
    <xdr:cxnSp macro="">
      <xdr:nvCxnSpPr>
        <xdr:cNvPr id="666" name="直線コネクタ 665"/>
        <xdr:cNvCxnSpPr/>
      </xdr:nvCxnSpPr>
      <xdr:spPr>
        <a:xfrm>
          <a:off x="22072600" y="1334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50309</xdr:rowOff>
    </xdr:from>
    <xdr:ext cx="469744" cy="259045"/>
    <xdr:sp macro="" textlink="">
      <xdr:nvSpPr>
        <xdr:cNvPr id="667" name="【児童館】&#10;一人当たり面積平均値テキスト"/>
        <xdr:cNvSpPr txBox="1"/>
      </xdr:nvSpPr>
      <xdr:spPr>
        <a:xfrm>
          <a:off x="22199600" y="1428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668" name="フローチャート: 判断 667"/>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69" name="フローチャート: 判断 668"/>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163322</xdr:rowOff>
    </xdr:from>
    <xdr:to>
      <xdr:col>107</xdr:col>
      <xdr:colOff>101600</xdr:colOff>
      <xdr:row>84</xdr:row>
      <xdr:rowOff>93472</xdr:rowOff>
    </xdr:to>
    <xdr:sp macro="" textlink="">
      <xdr:nvSpPr>
        <xdr:cNvPr id="670" name="フローチャート: 判断 669"/>
        <xdr:cNvSpPr/>
      </xdr:nvSpPr>
      <xdr:spPr>
        <a:xfrm>
          <a:off x="20383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126746</xdr:rowOff>
    </xdr:from>
    <xdr:to>
      <xdr:col>102</xdr:col>
      <xdr:colOff>165100</xdr:colOff>
      <xdr:row>84</xdr:row>
      <xdr:rowOff>56896</xdr:rowOff>
    </xdr:to>
    <xdr:sp macro="" textlink="">
      <xdr:nvSpPr>
        <xdr:cNvPr id="671" name="フローチャート: 判断 670"/>
        <xdr:cNvSpPr/>
      </xdr:nvSpPr>
      <xdr:spPr>
        <a:xfrm>
          <a:off x="19494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135889</xdr:rowOff>
    </xdr:from>
    <xdr:to>
      <xdr:col>98</xdr:col>
      <xdr:colOff>38100</xdr:colOff>
      <xdr:row>84</xdr:row>
      <xdr:rowOff>66039</xdr:rowOff>
    </xdr:to>
    <xdr:sp macro="" textlink="">
      <xdr:nvSpPr>
        <xdr:cNvPr id="672" name="フローチャート: 判断 671"/>
        <xdr:cNvSpPr/>
      </xdr:nvSpPr>
      <xdr:spPr>
        <a:xfrm>
          <a:off x="18605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3" name="テキスト ボックス 6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4" name="テキスト ボックス 6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5" name="テキスト ボックス 6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6" name="テキスト ボックス 6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7" name="テキスト ボックス 6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113030</xdr:rowOff>
    </xdr:from>
    <xdr:to>
      <xdr:col>116</xdr:col>
      <xdr:colOff>114300</xdr:colOff>
      <xdr:row>82</xdr:row>
      <xdr:rowOff>43180</xdr:rowOff>
    </xdr:to>
    <xdr:sp macro="" textlink="">
      <xdr:nvSpPr>
        <xdr:cNvPr id="678" name="楕円 677"/>
        <xdr:cNvSpPr/>
      </xdr:nvSpPr>
      <xdr:spPr>
        <a:xfrm>
          <a:off x="221107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135907</xdr:rowOff>
    </xdr:from>
    <xdr:ext cx="469744" cy="259045"/>
    <xdr:sp macro="" textlink="">
      <xdr:nvSpPr>
        <xdr:cNvPr id="679" name="【児童館】&#10;一人当たり面積該当値テキスト"/>
        <xdr:cNvSpPr txBox="1"/>
      </xdr:nvSpPr>
      <xdr:spPr>
        <a:xfrm>
          <a:off x="22199600"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122174</xdr:rowOff>
    </xdr:from>
    <xdr:to>
      <xdr:col>112</xdr:col>
      <xdr:colOff>38100</xdr:colOff>
      <xdr:row>82</xdr:row>
      <xdr:rowOff>52324</xdr:rowOff>
    </xdr:to>
    <xdr:sp macro="" textlink="">
      <xdr:nvSpPr>
        <xdr:cNvPr id="680" name="楕円 679"/>
        <xdr:cNvSpPr/>
      </xdr:nvSpPr>
      <xdr:spPr>
        <a:xfrm>
          <a:off x="21272500" y="1400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163830</xdr:rowOff>
    </xdr:from>
    <xdr:to>
      <xdr:col>116</xdr:col>
      <xdr:colOff>63500</xdr:colOff>
      <xdr:row>82</xdr:row>
      <xdr:rowOff>1524</xdr:rowOff>
    </xdr:to>
    <xdr:cxnSp macro="">
      <xdr:nvCxnSpPr>
        <xdr:cNvPr id="681" name="直線コネクタ 680"/>
        <xdr:cNvCxnSpPr/>
      </xdr:nvCxnSpPr>
      <xdr:spPr>
        <a:xfrm flipV="1">
          <a:off x="21323300" y="140512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94742</xdr:rowOff>
    </xdr:from>
    <xdr:to>
      <xdr:col>102</xdr:col>
      <xdr:colOff>165100</xdr:colOff>
      <xdr:row>82</xdr:row>
      <xdr:rowOff>24892</xdr:rowOff>
    </xdr:to>
    <xdr:sp macro="" textlink="">
      <xdr:nvSpPr>
        <xdr:cNvPr id="682" name="楕円 681"/>
        <xdr:cNvSpPr/>
      </xdr:nvSpPr>
      <xdr:spPr>
        <a:xfrm>
          <a:off x="19494500" y="1398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103887</xdr:rowOff>
    </xdr:from>
    <xdr:to>
      <xdr:col>98</xdr:col>
      <xdr:colOff>38100</xdr:colOff>
      <xdr:row>82</xdr:row>
      <xdr:rowOff>34037</xdr:rowOff>
    </xdr:to>
    <xdr:sp macro="" textlink="">
      <xdr:nvSpPr>
        <xdr:cNvPr id="683" name="楕円 682"/>
        <xdr:cNvSpPr/>
      </xdr:nvSpPr>
      <xdr:spPr>
        <a:xfrm>
          <a:off x="18605500" y="139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145542</xdr:rowOff>
    </xdr:from>
    <xdr:to>
      <xdr:col>102</xdr:col>
      <xdr:colOff>114300</xdr:colOff>
      <xdr:row>81</xdr:row>
      <xdr:rowOff>154687</xdr:rowOff>
    </xdr:to>
    <xdr:cxnSp macro="">
      <xdr:nvCxnSpPr>
        <xdr:cNvPr id="684" name="直線コネクタ 683"/>
        <xdr:cNvCxnSpPr/>
      </xdr:nvCxnSpPr>
      <xdr:spPr>
        <a:xfrm flipV="1">
          <a:off x="18656300" y="140329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29735</xdr:rowOff>
    </xdr:from>
    <xdr:ext cx="469744" cy="259045"/>
    <xdr:sp macro="" textlink="">
      <xdr:nvSpPr>
        <xdr:cNvPr id="685" name="n_1aveValue【児童館】&#10;一人当たり面積"/>
        <xdr:cNvSpPr txBox="1"/>
      </xdr:nvSpPr>
      <xdr:spPr>
        <a:xfrm>
          <a:off x="21075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109999</xdr:rowOff>
    </xdr:from>
    <xdr:ext cx="469744" cy="259045"/>
    <xdr:sp macro="" textlink="">
      <xdr:nvSpPr>
        <xdr:cNvPr id="686" name="n_2aveValue【児童館】&#10;一人当たり面積"/>
        <xdr:cNvSpPr txBox="1"/>
      </xdr:nvSpPr>
      <xdr:spPr>
        <a:xfrm>
          <a:off x="20199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48023</xdr:rowOff>
    </xdr:from>
    <xdr:ext cx="469744" cy="259045"/>
    <xdr:sp macro="" textlink="">
      <xdr:nvSpPr>
        <xdr:cNvPr id="687" name="n_3aveValue【児童館】&#10;一人当たり面積"/>
        <xdr:cNvSpPr txBox="1"/>
      </xdr:nvSpPr>
      <xdr:spPr>
        <a:xfrm>
          <a:off x="193104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57166</xdr:rowOff>
    </xdr:from>
    <xdr:ext cx="469744" cy="259045"/>
    <xdr:sp macro="" textlink="">
      <xdr:nvSpPr>
        <xdr:cNvPr id="688" name="n_4aveValue【児童館】&#10;一人当たり面積"/>
        <xdr:cNvSpPr txBox="1"/>
      </xdr:nvSpPr>
      <xdr:spPr>
        <a:xfrm>
          <a:off x="18421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68851</xdr:rowOff>
    </xdr:from>
    <xdr:ext cx="469744" cy="259045"/>
    <xdr:sp macro="" textlink="">
      <xdr:nvSpPr>
        <xdr:cNvPr id="689" name="n_1mainValue【児童館】&#10;一人当たり面積"/>
        <xdr:cNvSpPr txBox="1"/>
      </xdr:nvSpPr>
      <xdr:spPr>
        <a:xfrm>
          <a:off x="21075727" y="1378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41419</xdr:rowOff>
    </xdr:from>
    <xdr:ext cx="469744" cy="259045"/>
    <xdr:sp macro="" textlink="">
      <xdr:nvSpPr>
        <xdr:cNvPr id="690" name="n_3mainValue【児童館】&#10;一人当たり面積"/>
        <xdr:cNvSpPr txBox="1"/>
      </xdr:nvSpPr>
      <xdr:spPr>
        <a:xfrm>
          <a:off x="19310427" y="1375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50564</xdr:rowOff>
    </xdr:from>
    <xdr:ext cx="469744" cy="259045"/>
    <xdr:sp macro="" textlink="">
      <xdr:nvSpPr>
        <xdr:cNvPr id="691" name="n_4mainValue【児童館】&#10;一人当たり面積"/>
        <xdr:cNvSpPr txBox="1"/>
      </xdr:nvSpPr>
      <xdr:spPr>
        <a:xfrm>
          <a:off x="18421427" y="1376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2" name="正方形/長方形 6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3" name="正方形/長方形 6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4" name="正方形/長方形 6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5" name="正方形/長方形 6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6" name="正方形/長方形 6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7" name="正方形/長方形 6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8" name="正方形/長方形 6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9" name="正方形/長方形 6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0" name="テキスト ボックス 6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1" name="直線コネクタ 7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2" name="テキスト ボックス 70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3" name="直線コネクタ 70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4" name="テキスト ボックス 70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5" name="直線コネクタ 70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6" name="テキスト ボックス 70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7" name="直線コネクタ 70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8" name="テキスト ボックス 70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9" name="直線コネクタ 70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0" name="テキスト ボックス 70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1" name="直線コネクタ 71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2" name="テキスト ボックス 71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3" name="直線コネクタ 71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4" name="テキスト ボックス 71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5" name="直線コネクタ 7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151312</xdr:rowOff>
    </xdr:from>
    <xdr:to>
      <xdr:col>85</xdr:col>
      <xdr:colOff>126364</xdr:colOff>
      <xdr:row>108</xdr:row>
      <xdr:rowOff>149679</xdr:rowOff>
    </xdr:to>
    <xdr:cxnSp macro="">
      <xdr:nvCxnSpPr>
        <xdr:cNvPr id="717" name="直線コネクタ 716"/>
        <xdr:cNvCxnSpPr/>
      </xdr:nvCxnSpPr>
      <xdr:spPr>
        <a:xfrm flipV="1">
          <a:off x="16318864" y="17296312"/>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153506</xdr:rowOff>
    </xdr:from>
    <xdr:ext cx="405111" cy="259045"/>
    <xdr:sp macro="" textlink="">
      <xdr:nvSpPr>
        <xdr:cNvPr id="718" name="【公民館】&#10;有形固定資産減価償却率最小値テキスト"/>
        <xdr:cNvSpPr txBox="1"/>
      </xdr:nvSpPr>
      <xdr:spPr>
        <a:xfrm>
          <a:off x="16357600" y="18670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149679</xdr:rowOff>
    </xdr:from>
    <xdr:to>
      <xdr:col>86</xdr:col>
      <xdr:colOff>25400</xdr:colOff>
      <xdr:row>108</xdr:row>
      <xdr:rowOff>149679</xdr:rowOff>
    </xdr:to>
    <xdr:cxnSp macro="">
      <xdr:nvCxnSpPr>
        <xdr:cNvPr id="719" name="直線コネクタ 718"/>
        <xdr:cNvCxnSpPr/>
      </xdr:nvCxnSpPr>
      <xdr:spPr>
        <a:xfrm>
          <a:off x="16230600" y="1866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97989</xdr:rowOff>
    </xdr:from>
    <xdr:ext cx="405111" cy="259045"/>
    <xdr:sp macro="" textlink="">
      <xdr:nvSpPr>
        <xdr:cNvPr id="720" name="【公民館】&#10;有形固定資産減価償却率最大値テキスト"/>
        <xdr:cNvSpPr txBox="1"/>
      </xdr:nvSpPr>
      <xdr:spPr>
        <a:xfrm>
          <a:off x="16357600" y="1707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151312</xdr:rowOff>
    </xdr:from>
    <xdr:to>
      <xdr:col>86</xdr:col>
      <xdr:colOff>25400</xdr:colOff>
      <xdr:row>100</xdr:row>
      <xdr:rowOff>151312</xdr:rowOff>
    </xdr:to>
    <xdr:cxnSp macro="">
      <xdr:nvCxnSpPr>
        <xdr:cNvPr id="721" name="直線コネクタ 720"/>
        <xdr:cNvCxnSpPr/>
      </xdr:nvCxnSpPr>
      <xdr:spPr>
        <a:xfrm>
          <a:off x="16230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77306</xdr:rowOff>
    </xdr:from>
    <xdr:ext cx="405111" cy="259045"/>
    <xdr:sp macro="" textlink="">
      <xdr:nvSpPr>
        <xdr:cNvPr id="722" name="【公民館】&#10;有形固定資産減価償却率平均値テキスト"/>
        <xdr:cNvSpPr txBox="1"/>
      </xdr:nvSpPr>
      <xdr:spPr>
        <a:xfrm>
          <a:off x="16357600" y="18079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723" name="フローチャート: 判断 722"/>
        <xdr:cNvSpPr/>
      </xdr:nvSpPr>
      <xdr:spPr>
        <a:xfrm>
          <a:off x="16268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144599</xdr:rowOff>
    </xdr:from>
    <xdr:to>
      <xdr:col>81</xdr:col>
      <xdr:colOff>101600</xdr:colOff>
      <xdr:row>106</xdr:row>
      <xdr:rowOff>74749</xdr:rowOff>
    </xdr:to>
    <xdr:sp macro="" textlink="">
      <xdr:nvSpPr>
        <xdr:cNvPr id="724" name="フローチャート: 判断 723"/>
        <xdr:cNvSpPr/>
      </xdr:nvSpPr>
      <xdr:spPr>
        <a:xfrm>
          <a:off x="15430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141332</xdr:rowOff>
    </xdr:from>
    <xdr:to>
      <xdr:col>76</xdr:col>
      <xdr:colOff>165100</xdr:colOff>
      <xdr:row>106</xdr:row>
      <xdr:rowOff>71482</xdr:rowOff>
    </xdr:to>
    <xdr:sp macro="" textlink="">
      <xdr:nvSpPr>
        <xdr:cNvPr id="725" name="フローチャート: 判断 724"/>
        <xdr:cNvSpPr/>
      </xdr:nvSpPr>
      <xdr:spPr>
        <a:xfrm>
          <a:off x="14541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726" name="フローチャート: 判断 725"/>
        <xdr:cNvSpPr/>
      </xdr:nvSpPr>
      <xdr:spPr>
        <a:xfrm>
          <a:off x="13652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727" name="フローチャート: 判断 726"/>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8" name="テキスト ボックス 7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9" name="テキスト ボックス 7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0" name="テキスト ボックス 7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1" name="テキスト ボックス 7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2" name="テキスト ボックス 7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733" name="楕円 732"/>
        <xdr:cNvSpPr/>
      </xdr:nvSpPr>
      <xdr:spPr>
        <a:xfrm>
          <a:off x="162687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62972</xdr:rowOff>
    </xdr:from>
    <xdr:ext cx="405111" cy="259045"/>
    <xdr:sp macro="" textlink="">
      <xdr:nvSpPr>
        <xdr:cNvPr id="734" name="【公民館】&#10;有形固定資産減価償却率該当値テキスト"/>
        <xdr:cNvSpPr txBox="1"/>
      </xdr:nvSpPr>
      <xdr:spPr>
        <a:xfrm>
          <a:off x="16357600" y="177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7438</xdr:rowOff>
    </xdr:from>
    <xdr:to>
      <xdr:col>81</xdr:col>
      <xdr:colOff>101600</xdr:colOff>
      <xdr:row>104</xdr:row>
      <xdr:rowOff>109038</xdr:rowOff>
    </xdr:to>
    <xdr:sp macro="" textlink="">
      <xdr:nvSpPr>
        <xdr:cNvPr id="735" name="楕円 734"/>
        <xdr:cNvSpPr/>
      </xdr:nvSpPr>
      <xdr:spPr>
        <a:xfrm>
          <a:off x="15430500" y="178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58238</xdr:rowOff>
    </xdr:from>
    <xdr:to>
      <xdr:col>85</xdr:col>
      <xdr:colOff>127000</xdr:colOff>
      <xdr:row>104</xdr:row>
      <xdr:rowOff>90895</xdr:rowOff>
    </xdr:to>
    <xdr:cxnSp macro="">
      <xdr:nvCxnSpPr>
        <xdr:cNvPr id="736" name="直線コネクタ 735"/>
        <xdr:cNvCxnSpPr/>
      </xdr:nvCxnSpPr>
      <xdr:spPr>
        <a:xfrm>
          <a:off x="15481300" y="1788903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22134</xdr:rowOff>
    </xdr:from>
    <xdr:to>
      <xdr:col>72</xdr:col>
      <xdr:colOff>38100</xdr:colOff>
      <xdr:row>107</xdr:row>
      <xdr:rowOff>123734</xdr:rowOff>
    </xdr:to>
    <xdr:sp macro="" textlink="">
      <xdr:nvSpPr>
        <xdr:cNvPr id="737" name="楕円 736"/>
        <xdr:cNvSpPr/>
      </xdr:nvSpPr>
      <xdr:spPr>
        <a:xfrm>
          <a:off x="13652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123371</xdr:rowOff>
    </xdr:from>
    <xdr:to>
      <xdr:col>67</xdr:col>
      <xdr:colOff>101600</xdr:colOff>
      <xdr:row>107</xdr:row>
      <xdr:rowOff>53521</xdr:rowOff>
    </xdr:to>
    <xdr:sp macro="" textlink="">
      <xdr:nvSpPr>
        <xdr:cNvPr id="738" name="楕円 737"/>
        <xdr:cNvSpPr/>
      </xdr:nvSpPr>
      <xdr:spPr>
        <a:xfrm>
          <a:off x="12763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2721</xdr:rowOff>
    </xdr:from>
    <xdr:to>
      <xdr:col>71</xdr:col>
      <xdr:colOff>177800</xdr:colOff>
      <xdr:row>107</xdr:row>
      <xdr:rowOff>72934</xdr:rowOff>
    </xdr:to>
    <xdr:cxnSp macro="">
      <xdr:nvCxnSpPr>
        <xdr:cNvPr id="739" name="直線コネクタ 738"/>
        <xdr:cNvCxnSpPr/>
      </xdr:nvCxnSpPr>
      <xdr:spPr>
        <a:xfrm>
          <a:off x="12814300" y="18347871"/>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65876</xdr:rowOff>
    </xdr:from>
    <xdr:ext cx="405111" cy="259045"/>
    <xdr:sp macro="" textlink="">
      <xdr:nvSpPr>
        <xdr:cNvPr id="740" name="n_1aveValue【公民館】&#10;有形固定資産減価償却率"/>
        <xdr:cNvSpPr txBox="1"/>
      </xdr:nvSpPr>
      <xdr:spPr>
        <a:xfrm>
          <a:off x="152660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88009</xdr:rowOff>
    </xdr:from>
    <xdr:ext cx="405111" cy="259045"/>
    <xdr:sp macro="" textlink="">
      <xdr:nvSpPr>
        <xdr:cNvPr id="741" name="n_2aveValue【公民館】&#10;有形固定資産減価償却率"/>
        <xdr:cNvSpPr txBox="1"/>
      </xdr:nvSpPr>
      <xdr:spPr>
        <a:xfrm>
          <a:off x="14389744" y="1791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154957</xdr:rowOff>
    </xdr:from>
    <xdr:ext cx="405111" cy="259045"/>
    <xdr:sp macro="" textlink="">
      <xdr:nvSpPr>
        <xdr:cNvPr id="742" name="n_3aveValue【公民館】&#10;有形固定資産減価償却率"/>
        <xdr:cNvSpPr txBox="1"/>
      </xdr:nvSpPr>
      <xdr:spPr>
        <a:xfrm>
          <a:off x="13500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24328</xdr:rowOff>
    </xdr:from>
    <xdr:ext cx="405111" cy="259045"/>
    <xdr:sp macro="" textlink="">
      <xdr:nvSpPr>
        <xdr:cNvPr id="743" name="n_4aveValue【公民館】&#10;有形固定資産減価償却率"/>
        <xdr:cNvSpPr txBox="1"/>
      </xdr:nvSpPr>
      <xdr:spPr>
        <a:xfrm>
          <a:off x="12611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125565</xdr:rowOff>
    </xdr:from>
    <xdr:ext cx="405111" cy="259045"/>
    <xdr:sp macro="" textlink="">
      <xdr:nvSpPr>
        <xdr:cNvPr id="744" name="n_1mainValue【公民館】&#10;有形固定資産減価償却率"/>
        <xdr:cNvSpPr txBox="1"/>
      </xdr:nvSpPr>
      <xdr:spPr>
        <a:xfrm>
          <a:off x="15266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114861</xdr:rowOff>
    </xdr:from>
    <xdr:ext cx="405111" cy="259045"/>
    <xdr:sp macro="" textlink="">
      <xdr:nvSpPr>
        <xdr:cNvPr id="745" name="n_3mainValue【公民館】&#10;有形固定資産減価償却率"/>
        <xdr:cNvSpPr txBox="1"/>
      </xdr:nvSpPr>
      <xdr:spPr>
        <a:xfrm>
          <a:off x="13500744" y="1846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44648</xdr:rowOff>
    </xdr:from>
    <xdr:ext cx="405111" cy="259045"/>
    <xdr:sp macro="" textlink="">
      <xdr:nvSpPr>
        <xdr:cNvPr id="746" name="n_4mainValue【公民館】&#10;有形固定資産減価償却率"/>
        <xdr:cNvSpPr txBox="1"/>
      </xdr:nvSpPr>
      <xdr:spPr>
        <a:xfrm>
          <a:off x="12611744" y="1838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7" name="正方形/長方形 7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8" name="正方形/長方形 7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9" name="正方形/長方形 7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0" name="正方形/長方形 7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1" name="正方形/長方形 7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2" name="正方形/長方形 7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3" name="正方形/長方形 7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4" name="正方形/長方形 75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5" name="テキスト ボックス 75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6" name="直線コネクタ 75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7" name="直線コネクタ 75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8" name="テキスト ボックス 75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9" name="直線コネクタ 75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0" name="テキスト ボックス 75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1" name="直線コネクタ 76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2" name="テキスト ボックス 76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3" name="直線コネクタ 76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4" name="テキスト ボックス 76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5" name="直線コネクタ 76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6" name="テキスト ボックス 76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7" name="直線コネクタ 76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8" name="テキスト ボックス 76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0" name="テキスト ボックス 7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84364</xdr:rowOff>
    </xdr:to>
    <xdr:cxnSp macro="">
      <xdr:nvCxnSpPr>
        <xdr:cNvPr id="772" name="直線コネクタ 771"/>
        <xdr:cNvCxnSpPr/>
      </xdr:nvCxnSpPr>
      <xdr:spPr>
        <a:xfrm flipV="1">
          <a:off x="22160864" y="17139557"/>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88191</xdr:rowOff>
    </xdr:from>
    <xdr:ext cx="469744" cy="259045"/>
    <xdr:sp macro="" textlink="">
      <xdr:nvSpPr>
        <xdr:cNvPr id="773" name="【公民館】&#10;一人当たり面積最小値テキスト"/>
        <xdr:cNvSpPr txBox="1"/>
      </xdr:nvSpPr>
      <xdr:spPr>
        <a:xfrm>
          <a:off x="22199600" y="1860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84364</xdr:rowOff>
    </xdr:from>
    <xdr:to>
      <xdr:col>116</xdr:col>
      <xdr:colOff>152400</xdr:colOff>
      <xdr:row>108</xdr:row>
      <xdr:rowOff>84364</xdr:rowOff>
    </xdr:to>
    <xdr:cxnSp macro="">
      <xdr:nvCxnSpPr>
        <xdr:cNvPr id="774" name="直線コネクタ 773"/>
        <xdr:cNvCxnSpPr/>
      </xdr:nvCxnSpPr>
      <xdr:spPr>
        <a:xfrm>
          <a:off x="22072600" y="1860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775" name="【公民館】&#10;一人当たり面積最大値テキスト"/>
        <xdr:cNvSpPr txBox="1"/>
      </xdr:nvSpPr>
      <xdr:spPr>
        <a:xfrm>
          <a:off x="221996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776" name="直線コネクタ 775"/>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23784</xdr:rowOff>
    </xdr:from>
    <xdr:ext cx="469744" cy="259045"/>
    <xdr:sp macro="" textlink="">
      <xdr:nvSpPr>
        <xdr:cNvPr id="777" name="【公民館】&#10;一人当たり面積平均値テキスト"/>
        <xdr:cNvSpPr txBox="1"/>
      </xdr:nvSpPr>
      <xdr:spPr>
        <a:xfrm>
          <a:off x="22199600" y="18026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xdr:rowOff>
    </xdr:from>
    <xdr:to>
      <xdr:col>116</xdr:col>
      <xdr:colOff>114300</xdr:colOff>
      <xdr:row>106</xdr:row>
      <xdr:rowOff>102507</xdr:rowOff>
    </xdr:to>
    <xdr:sp macro="" textlink="">
      <xdr:nvSpPr>
        <xdr:cNvPr id="778" name="フローチャート: 判断 777"/>
        <xdr:cNvSpPr/>
      </xdr:nvSpPr>
      <xdr:spPr>
        <a:xfrm>
          <a:off x="221107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5806</xdr:rowOff>
    </xdr:from>
    <xdr:to>
      <xdr:col>112</xdr:col>
      <xdr:colOff>38100</xdr:colOff>
      <xdr:row>106</xdr:row>
      <xdr:rowOff>107406</xdr:rowOff>
    </xdr:to>
    <xdr:sp macro="" textlink="">
      <xdr:nvSpPr>
        <xdr:cNvPr id="779" name="フローチャート: 判断 778"/>
        <xdr:cNvSpPr/>
      </xdr:nvSpPr>
      <xdr:spPr>
        <a:xfrm>
          <a:off x="21272500" y="181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170724</xdr:rowOff>
    </xdr:from>
    <xdr:to>
      <xdr:col>107</xdr:col>
      <xdr:colOff>101600</xdr:colOff>
      <xdr:row>106</xdr:row>
      <xdr:rowOff>100874</xdr:rowOff>
    </xdr:to>
    <xdr:sp macro="" textlink="">
      <xdr:nvSpPr>
        <xdr:cNvPr id="780" name="フローチャート: 判断 779"/>
        <xdr:cNvSpPr/>
      </xdr:nvSpPr>
      <xdr:spPr>
        <a:xfrm>
          <a:off x="20383500" y="1817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129902</xdr:rowOff>
    </xdr:from>
    <xdr:to>
      <xdr:col>102</xdr:col>
      <xdr:colOff>165100</xdr:colOff>
      <xdr:row>106</xdr:row>
      <xdr:rowOff>60052</xdr:rowOff>
    </xdr:to>
    <xdr:sp macro="" textlink="">
      <xdr:nvSpPr>
        <xdr:cNvPr id="781" name="フローチャート: 判断 780"/>
        <xdr:cNvSpPr/>
      </xdr:nvSpPr>
      <xdr:spPr>
        <a:xfrm>
          <a:off x="19494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165826</xdr:rowOff>
    </xdr:from>
    <xdr:to>
      <xdr:col>98</xdr:col>
      <xdr:colOff>38100</xdr:colOff>
      <xdr:row>106</xdr:row>
      <xdr:rowOff>95976</xdr:rowOff>
    </xdr:to>
    <xdr:sp macro="" textlink="">
      <xdr:nvSpPr>
        <xdr:cNvPr id="782" name="フローチャート: 判断 781"/>
        <xdr:cNvSpPr/>
      </xdr:nvSpPr>
      <xdr:spPr>
        <a:xfrm>
          <a:off x="186055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3" name="テキスト ボックス 7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4" name="テキスト ボックス 7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5" name="テキスト ボックス 7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6" name="テキスト ボックス 7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7" name="テキスト ボックス 7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5806</xdr:rowOff>
    </xdr:from>
    <xdr:to>
      <xdr:col>116</xdr:col>
      <xdr:colOff>114300</xdr:colOff>
      <xdr:row>108</xdr:row>
      <xdr:rowOff>107406</xdr:rowOff>
    </xdr:to>
    <xdr:sp macro="" textlink="">
      <xdr:nvSpPr>
        <xdr:cNvPr id="788" name="楕円 787"/>
        <xdr:cNvSpPr/>
      </xdr:nvSpPr>
      <xdr:spPr>
        <a:xfrm>
          <a:off x="221107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92183</xdr:rowOff>
    </xdr:from>
    <xdr:ext cx="469744" cy="259045"/>
    <xdr:sp macro="" textlink="">
      <xdr:nvSpPr>
        <xdr:cNvPr id="789" name="【公民館】&#10;一人当たり面積該当値テキスト"/>
        <xdr:cNvSpPr txBox="1"/>
      </xdr:nvSpPr>
      <xdr:spPr>
        <a:xfrm>
          <a:off x="22199600" y="1843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7438</xdr:rowOff>
    </xdr:from>
    <xdr:to>
      <xdr:col>112</xdr:col>
      <xdr:colOff>38100</xdr:colOff>
      <xdr:row>108</xdr:row>
      <xdr:rowOff>109038</xdr:rowOff>
    </xdr:to>
    <xdr:sp macro="" textlink="">
      <xdr:nvSpPr>
        <xdr:cNvPr id="790" name="楕円 789"/>
        <xdr:cNvSpPr/>
      </xdr:nvSpPr>
      <xdr:spPr>
        <a:xfrm>
          <a:off x="21272500" y="18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56606</xdr:rowOff>
    </xdr:from>
    <xdr:to>
      <xdr:col>116</xdr:col>
      <xdr:colOff>63500</xdr:colOff>
      <xdr:row>108</xdr:row>
      <xdr:rowOff>58238</xdr:rowOff>
    </xdr:to>
    <xdr:cxnSp macro="">
      <xdr:nvCxnSpPr>
        <xdr:cNvPr id="791" name="直線コネクタ 790"/>
        <xdr:cNvCxnSpPr/>
      </xdr:nvCxnSpPr>
      <xdr:spPr>
        <a:xfrm flipV="1">
          <a:off x="21323300" y="1857320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152763</xdr:rowOff>
    </xdr:from>
    <xdr:to>
      <xdr:col>102</xdr:col>
      <xdr:colOff>165100</xdr:colOff>
      <xdr:row>108</xdr:row>
      <xdr:rowOff>82913</xdr:rowOff>
    </xdr:to>
    <xdr:sp macro="" textlink="">
      <xdr:nvSpPr>
        <xdr:cNvPr id="792" name="楕円 791"/>
        <xdr:cNvSpPr/>
      </xdr:nvSpPr>
      <xdr:spPr>
        <a:xfrm>
          <a:off x="19494500" y="1849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154395</xdr:rowOff>
    </xdr:from>
    <xdr:to>
      <xdr:col>98</xdr:col>
      <xdr:colOff>38100</xdr:colOff>
      <xdr:row>108</xdr:row>
      <xdr:rowOff>84545</xdr:rowOff>
    </xdr:to>
    <xdr:sp macro="" textlink="">
      <xdr:nvSpPr>
        <xdr:cNvPr id="793" name="楕円 792"/>
        <xdr:cNvSpPr/>
      </xdr:nvSpPr>
      <xdr:spPr>
        <a:xfrm>
          <a:off x="18605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32113</xdr:rowOff>
    </xdr:from>
    <xdr:to>
      <xdr:col>102</xdr:col>
      <xdr:colOff>114300</xdr:colOff>
      <xdr:row>108</xdr:row>
      <xdr:rowOff>33745</xdr:rowOff>
    </xdr:to>
    <xdr:cxnSp macro="">
      <xdr:nvCxnSpPr>
        <xdr:cNvPr id="794" name="直線コネクタ 793"/>
        <xdr:cNvCxnSpPr/>
      </xdr:nvCxnSpPr>
      <xdr:spPr>
        <a:xfrm flipV="1">
          <a:off x="18656300" y="18548713"/>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123933</xdr:rowOff>
    </xdr:from>
    <xdr:ext cx="469744" cy="259045"/>
    <xdr:sp macro="" textlink="">
      <xdr:nvSpPr>
        <xdr:cNvPr id="795" name="n_1aveValue【公民館】&#10;一人当たり面積"/>
        <xdr:cNvSpPr txBox="1"/>
      </xdr:nvSpPr>
      <xdr:spPr>
        <a:xfrm>
          <a:off x="21075727" y="1795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117401</xdr:rowOff>
    </xdr:from>
    <xdr:ext cx="469744" cy="259045"/>
    <xdr:sp macro="" textlink="">
      <xdr:nvSpPr>
        <xdr:cNvPr id="796" name="n_2aveValue【公民館】&#10;一人当たり面積"/>
        <xdr:cNvSpPr txBox="1"/>
      </xdr:nvSpPr>
      <xdr:spPr>
        <a:xfrm>
          <a:off x="20199427" y="179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76579</xdr:rowOff>
    </xdr:from>
    <xdr:ext cx="469744" cy="259045"/>
    <xdr:sp macro="" textlink="">
      <xdr:nvSpPr>
        <xdr:cNvPr id="797" name="n_3aveValue【公民館】&#10;一人当たり面積"/>
        <xdr:cNvSpPr txBox="1"/>
      </xdr:nvSpPr>
      <xdr:spPr>
        <a:xfrm>
          <a:off x="19310427" y="1790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112503</xdr:rowOff>
    </xdr:from>
    <xdr:ext cx="469744" cy="259045"/>
    <xdr:sp macro="" textlink="">
      <xdr:nvSpPr>
        <xdr:cNvPr id="798" name="n_4aveValue【公民館】&#10;一人当たり面積"/>
        <xdr:cNvSpPr txBox="1"/>
      </xdr:nvSpPr>
      <xdr:spPr>
        <a:xfrm>
          <a:off x="18421427" y="1794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100165</xdr:rowOff>
    </xdr:from>
    <xdr:ext cx="469744" cy="259045"/>
    <xdr:sp macro="" textlink="">
      <xdr:nvSpPr>
        <xdr:cNvPr id="799" name="n_1mainValue【公民館】&#10;一人当たり面積"/>
        <xdr:cNvSpPr txBox="1"/>
      </xdr:nvSpPr>
      <xdr:spPr>
        <a:xfrm>
          <a:off x="21075727" y="1861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74040</xdr:rowOff>
    </xdr:from>
    <xdr:ext cx="469744" cy="259045"/>
    <xdr:sp macro="" textlink="">
      <xdr:nvSpPr>
        <xdr:cNvPr id="800" name="n_3mainValue【公民館】&#10;一人当たり面積"/>
        <xdr:cNvSpPr txBox="1"/>
      </xdr:nvSpPr>
      <xdr:spPr>
        <a:xfrm>
          <a:off x="19310427" y="185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75672</xdr:rowOff>
    </xdr:from>
    <xdr:ext cx="469744" cy="259045"/>
    <xdr:sp macro="" textlink="">
      <xdr:nvSpPr>
        <xdr:cNvPr id="801" name="n_4mainValue【公民館】&#10;一人当たり面積"/>
        <xdr:cNvSpPr txBox="1"/>
      </xdr:nvSpPr>
      <xdr:spPr>
        <a:xfrm>
          <a:off x="184214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2" name="正方形/長方形 8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3" name="正方形/長方形 8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4" name="テキスト ボックス 8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道路は、人口減少および市町村合併により町面積が大きくなったことにより、一人当たりの延長などが県内平均よりも大きい。また、新道整備や大規模修繕が少ないことから、減価償却率も高くなっている。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保育施設は、町内に５つある公立保育所がいずれも耐用年数に近づいているため、平均値より減価償却率が高くなっている。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学校施設は、市町村合併による小中学校統合事業（新築工事）を実施したため、減価償却率が県内団体のうち低い値となっている。</a:t>
          </a:r>
        </a:p>
        <a:p>
          <a:r>
            <a:rPr kumimoji="1" lang="ja-JP" altLang="en-US" sz="1300">
              <a:latin typeface="ＭＳ Ｐゴシック" panose="020B0600070205080204" pitchFamily="50" charset="-128"/>
              <a:ea typeface="ＭＳ Ｐゴシック" panose="020B0600070205080204" pitchFamily="50" charset="-128"/>
            </a:rPr>
            <a:t>公営住宅は、旧建築基準法のころに建てられた住宅が多く、現在順次建て替え工事を実施中である。これにより、減価償却率の増加は緩和される見込みである。</a:t>
          </a:r>
        </a:p>
        <a:p>
          <a:r>
            <a:rPr kumimoji="1" lang="ja-JP" altLang="en-US" sz="1300">
              <a:latin typeface="ＭＳ Ｐゴシック" panose="020B0600070205080204" pitchFamily="50" charset="-128"/>
              <a:ea typeface="ＭＳ Ｐゴシック" panose="020B0600070205080204" pitchFamily="50" charset="-128"/>
            </a:rPr>
            <a:t>児童館は、既存公共施設から転用した施設が多く、減価償却率が県内でも高くなっている。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石川県中能登町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17,619
17,424
89.45
13,654,717
13,088,841
506,084
6,653,616
12,355,184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xdr:rowOff>
    </xdr:from>
    <xdr:to>
      <xdr:col>24</xdr:col>
      <xdr:colOff>62865</xdr:colOff>
      <xdr:row>42</xdr:row>
      <xdr:rowOff>131445</xdr:rowOff>
    </xdr:to>
    <xdr:cxnSp macro="">
      <xdr:nvCxnSpPr>
        <xdr:cNvPr id="56" name="直線コネクタ 55"/>
        <xdr:cNvCxnSpPr/>
      </xdr:nvCxnSpPr>
      <xdr:spPr>
        <a:xfrm flipV="1">
          <a:off x="4634865" y="584073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135272</xdr:rowOff>
    </xdr:from>
    <xdr:ext cx="405111" cy="259045"/>
    <xdr:sp macro="" textlink="">
      <xdr:nvSpPr>
        <xdr:cNvPr id="57" name="【図書館】&#10;有形固定資産減価償却率最小値テキスト"/>
        <xdr:cNvSpPr txBox="1"/>
      </xdr:nvSpPr>
      <xdr:spPr>
        <a:xfrm>
          <a:off x="4673600" y="73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131445</xdr:rowOff>
    </xdr:from>
    <xdr:to>
      <xdr:col>24</xdr:col>
      <xdr:colOff>152400</xdr:colOff>
      <xdr:row>42</xdr:row>
      <xdr:rowOff>131445</xdr:rowOff>
    </xdr:to>
    <xdr:cxnSp macro="">
      <xdr:nvCxnSpPr>
        <xdr:cNvPr id="58" name="直線コネクタ 57"/>
        <xdr:cNvCxnSpPr/>
      </xdr:nvCxnSpPr>
      <xdr:spPr>
        <a:xfrm>
          <a:off x="4546600" y="733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129557</xdr:rowOff>
    </xdr:from>
    <xdr:ext cx="340478" cy="259045"/>
    <xdr:sp macro="" textlink="">
      <xdr:nvSpPr>
        <xdr:cNvPr id="59" name="【図書館】&#10;有形固定資産減価償却率最大値テキスト"/>
        <xdr:cNvSpPr txBox="1"/>
      </xdr:nvSpPr>
      <xdr:spPr>
        <a:xfrm>
          <a:off x="4673600" y="56159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xdr:rowOff>
    </xdr:from>
    <xdr:to>
      <xdr:col>24</xdr:col>
      <xdr:colOff>152400</xdr:colOff>
      <xdr:row>34</xdr:row>
      <xdr:rowOff>11430</xdr:rowOff>
    </xdr:to>
    <xdr:cxnSp macro="">
      <xdr:nvCxnSpPr>
        <xdr:cNvPr id="60" name="直線コネクタ 59"/>
        <xdr:cNvCxnSpPr/>
      </xdr:nvCxnSpPr>
      <xdr:spPr>
        <a:xfrm>
          <a:off x="4546600" y="584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114952</xdr:rowOff>
    </xdr:from>
    <xdr:ext cx="405111" cy="259045"/>
    <xdr:sp macro="" textlink="">
      <xdr:nvSpPr>
        <xdr:cNvPr id="61" name="【図書館】&#10;有形固定資産減価償却率平均値テキスト"/>
        <xdr:cNvSpPr txBox="1"/>
      </xdr:nvSpPr>
      <xdr:spPr>
        <a:xfrm>
          <a:off x="4673600" y="6458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92075</xdr:rowOff>
    </xdr:from>
    <xdr:to>
      <xdr:col>24</xdr:col>
      <xdr:colOff>114300</xdr:colOff>
      <xdr:row>39</xdr:row>
      <xdr:rowOff>22225</xdr:rowOff>
    </xdr:to>
    <xdr:sp macro="" textlink="">
      <xdr:nvSpPr>
        <xdr:cNvPr id="62" name="フローチャート: 判断 61"/>
        <xdr:cNvSpPr/>
      </xdr:nvSpPr>
      <xdr:spPr>
        <a:xfrm>
          <a:off x="4584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17780</xdr:rowOff>
    </xdr:from>
    <xdr:to>
      <xdr:col>20</xdr:col>
      <xdr:colOff>38100</xdr:colOff>
      <xdr:row>38</xdr:row>
      <xdr:rowOff>119380</xdr:rowOff>
    </xdr:to>
    <xdr:sp macro="" textlink="">
      <xdr:nvSpPr>
        <xdr:cNvPr id="63" name="フローチャート: 判断 62"/>
        <xdr:cNvSpPr/>
      </xdr:nvSpPr>
      <xdr:spPr>
        <a:xfrm>
          <a:off x="3746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164465</xdr:rowOff>
    </xdr:from>
    <xdr:to>
      <xdr:col>10</xdr:col>
      <xdr:colOff>165100</xdr:colOff>
      <xdr:row>38</xdr:row>
      <xdr:rowOff>94615</xdr:rowOff>
    </xdr:to>
    <xdr:sp macro="" textlink="">
      <xdr:nvSpPr>
        <xdr:cNvPr id="65" name="フローチャート: 判断 64"/>
        <xdr:cNvSpPr/>
      </xdr:nvSpPr>
      <xdr:spPr>
        <a:xfrm>
          <a:off x="1968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151130</xdr:rowOff>
    </xdr:from>
    <xdr:to>
      <xdr:col>6</xdr:col>
      <xdr:colOff>38100</xdr:colOff>
      <xdr:row>38</xdr:row>
      <xdr:rowOff>81280</xdr:rowOff>
    </xdr:to>
    <xdr:sp macro="" textlink="">
      <xdr:nvSpPr>
        <xdr:cNvPr id="66" name="フローチャート: 判断 65"/>
        <xdr:cNvSpPr/>
      </xdr:nvSpPr>
      <xdr:spPr>
        <a:xfrm>
          <a:off x="1079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113030</xdr:rowOff>
    </xdr:from>
    <xdr:to>
      <xdr:col>24</xdr:col>
      <xdr:colOff>114300</xdr:colOff>
      <xdr:row>39</xdr:row>
      <xdr:rowOff>43180</xdr:rowOff>
    </xdr:to>
    <xdr:sp macro="" textlink="">
      <xdr:nvSpPr>
        <xdr:cNvPr id="72" name="楕円 71"/>
        <xdr:cNvSpPr/>
      </xdr:nvSpPr>
      <xdr:spPr>
        <a:xfrm>
          <a:off x="45847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91457</xdr:rowOff>
    </xdr:from>
    <xdr:ext cx="405111" cy="259045"/>
    <xdr:sp macro="" textlink="">
      <xdr:nvSpPr>
        <xdr:cNvPr id="73" name="【図書館】&#10;有形固定資産減価償却率該当値テキスト"/>
        <xdr:cNvSpPr txBox="1"/>
      </xdr:nvSpPr>
      <xdr:spPr>
        <a:xfrm>
          <a:off x="4673600"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74930</xdr:rowOff>
    </xdr:from>
    <xdr:to>
      <xdr:col>20</xdr:col>
      <xdr:colOff>38100</xdr:colOff>
      <xdr:row>39</xdr:row>
      <xdr:rowOff>5080</xdr:rowOff>
    </xdr:to>
    <xdr:sp macro="" textlink="">
      <xdr:nvSpPr>
        <xdr:cNvPr id="74" name="楕円 73"/>
        <xdr:cNvSpPr/>
      </xdr:nvSpPr>
      <xdr:spPr>
        <a:xfrm>
          <a:off x="3746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125730</xdr:rowOff>
    </xdr:from>
    <xdr:to>
      <xdr:col>24</xdr:col>
      <xdr:colOff>63500</xdr:colOff>
      <xdr:row>38</xdr:row>
      <xdr:rowOff>163830</xdr:rowOff>
    </xdr:to>
    <xdr:cxnSp macro="">
      <xdr:nvCxnSpPr>
        <xdr:cNvPr id="75" name="直線コネクタ 74"/>
        <xdr:cNvCxnSpPr/>
      </xdr:nvCxnSpPr>
      <xdr:spPr>
        <a:xfrm>
          <a:off x="3797300" y="66408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8255</xdr:rowOff>
    </xdr:from>
    <xdr:to>
      <xdr:col>10</xdr:col>
      <xdr:colOff>165100</xdr:colOff>
      <xdr:row>38</xdr:row>
      <xdr:rowOff>109855</xdr:rowOff>
    </xdr:to>
    <xdr:sp macro="" textlink="">
      <xdr:nvSpPr>
        <xdr:cNvPr id="76" name="楕円 75"/>
        <xdr:cNvSpPr/>
      </xdr:nvSpPr>
      <xdr:spPr>
        <a:xfrm>
          <a:off x="1968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77" name="楕円 76"/>
        <xdr:cNvSpPr/>
      </xdr:nvSpPr>
      <xdr:spPr>
        <a:xfrm>
          <a:off x="1079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13335</xdr:rowOff>
    </xdr:from>
    <xdr:to>
      <xdr:col>10</xdr:col>
      <xdr:colOff>114300</xdr:colOff>
      <xdr:row>38</xdr:row>
      <xdr:rowOff>59055</xdr:rowOff>
    </xdr:to>
    <xdr:cxnSp macro="">
      <xdr:nvCxnSpPr>
        <xdr:cNvPr id="78" name="直線コネクタ 77"/>
        <xdr:cNvCxnSpPr/>
      </xdr:nvCxnSpPr>
      <xdr:spPr>
        <a:xfrm>
          <a:off x="1130300" y="65284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135907</xdr:rowOff>
    </xdr:from>
    <xdr:ext cx="405111" cy="259045"/>
    <xdr:sp macro="" textlink="">
      <xdr:nvSpPr>
        <xdr:cNvPr id="79" name="n_1aveValue【図書館】&#10;有形固定資産減価償却率"/>
        <xdr:cNvSpPr txBox="1"/>
      </xdr:nvSpPr>
      <xdr:spPr>
        <a:xfrm>
          <a:off x="3582044"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80" name="n_2aveValue【図書館】&#10;有形固定資産減価償却率"/>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111142</xdr:rowOff>
    </xdr:from>
    <xdr:ext cx="405111" cy="259045"/>
    <xdr:sp macro="" textlink="">
      <xdr:nvSpPr>
        <xdr:cNvPr id="81" name="n_3aveValue【図書館】&#10;有形固定資産減価償却率"/>
        <xdr:cNvSpPr txBox="1"/>
      </xdr:nvSpPr>
      <xdr:spPr>
        <a:xfrm>
          <a:off x="1816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72407</xdr:rowOff>
    </xdr:from>
    <xdr:ext cx="405111" cy="259045"/>
    <xdr:sp macro="" textlink="">
      <xdr:nvSpPr>
        <xdr:cNvPr id="82" name="n_4aveValue【図書館】&#10;有形固定資産減価償却率"/>
        <xdr:cNvSpPr txBox="1"/>
      </xdr:nvSpPr>
      <xdr:spPr>
        <a:xfrm>
          <a:off x="9277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167657</xdr:rowOff>
    </xdr:from>
    <xdr:ext cx="405111" cy="259045"/>
    <xdr:sp macro="" textlink="">
      <xdr:nvSpPr>
        <xdr:cNvPr id="83" name="n_1mainValue【図書館】&#10;有形固定資産減価償却率"/>
        <xdr:cNvSpPr txBox="1"/>
      </xdr:nvSpPr>
      <xdr:spPr>
        <a:xfrm>
          <a:off x="3582044" y="668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100982</xdr:rowOff>
    </xdr:from>
    <xdr:ext cx="405111" cy="259045"/>
    <xdr:sp macro="" textlink="">
      <xdr:nvSpPr>
        <xdr:cNvPr id="84" name="n_3mainValue【図書館】&#10;有形固定資産減価償却率"/>
        <xdr:cNvSpPr txBox="1"/>
      </xdr:nvSpPr>
      <xdr:spPr>
        <a:xfrm>
          <a:off x="1816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80662</xdr:rowOff>
    </xdr:from>
    <xdr:ext cx="405111" cy="259045"/>
    <xdr:sp macro="" textlink="">
      <xdr:nvSpPr>
        <xdr:cNvPr id="85" name="n_4mainValue【図書館】&#10;有形固定資産減価償却率"/>
        <xdr:cNvSpPr txBox="1"/>
      </xdr:nvSpPr>
      <xdr:spPr>
        <a:xfrm>
          <a:off x="927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108857</xdr:rowOff>
    </xdr:from>
    <xdr:to>
      <xdr:col>54</xdr:col>
      <xdr:colOff>189865</xdr:colOff>
      <xdr:row>41</xdr:row>
      <xdr:rowOff>111578</xdr:rowOff>
    </xdr:to>
    <xdr:cxnSp macro="">
      <xdr:nvCxnSpPr>
        <xdr:cNvPr id="111" name="直線コネクタ 110"/>
        <xdr:cNvCxnSpPr/>
      </xdr:nvCxnSpPr>
      <xdr:spPr>
        <a:xfrm flipV="1">
          <a:off x="10476865" y="5595257"/>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12"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3" name="直線コネクタ 112"/>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55534</xdr:rowOff>
    </xdr:from>
    <xdr:ext cx="469744" cy="259045"/>
    <xdr:sp macro="" textlink="">
      <xdr:nvSpPr>
        <xdr:cNvPr id="114" name="【図書館】&#10;一人当たり面積最大値テキスト"/>
        <xdr:cNvSpPr txBox="1"/>
      </xdr:nvSpPr>
      <xdr:spPr>
        <a:xfrm>
          <a:off x="10515600" y="537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108857</xdr:rowOff>
    </xdr:from>
    <xdr:to>
      <xdr:col>55</xdr:col>
      <xdr:colOff>88900</xdr:colOff>
      <xdr:row>32</xdr:row>
      <xdr:rowOff>108857</xdr:rowOff>
    </xdr:to>
    <xdr:cxnSp macro="">
      <xdr:nvCxnSpPr>
        <xdr:cNvPr id="115" name="直線コネクタ 114"/>
        <xdr:cNvCxnSpPr/>
      </xdr:nvCxnSpPr>
      <xdr:spPr>
        <a:xfrm>
          <a:off x="10388600" y="559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93634</xdr:rowOff>
    </xdr:from>
    <xdr:ext cx="469744" cy="259045"/>
    <xdr:sp macro="" textlink="">
      <xdr:nvSpPr>
        <xdr:cNvPr id="116" name="【図書館】&#10;一人当たり面積平均値テキスト"/>
        <xdr:cNvSpPr txBox="1"/>
      </xdr:nvSpPr>
      <xdr:spPr>
        <a:xfrm>
          <a:off x="10515600" y="6437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115207</xdr:rowOff>
    </xdr:from>
    <xdr:to>
      <xdr:col>55</xdr:col>
      <xdr:colOff>50800</xdr:colOff>
      <xdr:row>38</xdr:row>
      <xdr:rowOff>45357</xdr:rowOff>
    </xdr:to>
    <xdr:sp macro="" textlink="">
      <xdr:nvSpPr>
        <xdr:cNvPr id="117" name="フローチャート: 判断 116"/>
        <xdr:cNvSpPr/>
      </xdr:nvSpPr>
      <xdr:spPr>
        <a:xfrm>
          <a:off x="104267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52615</xdr:rowOff>
    </xdr:from>
    <xdr:to>
      <xdr:col>50</xdr:col>
      <xdr:colOff>165100</xdr:colOff>
      <xdr:row>38</xdr:row>
      <xdr:rowOff>154215</xdr:rowOff>
    </xdr:to>
    <xdr:sp macro="" textlink="">
      <xdr:nvSpPr>
        <xdr:cNvPr id="118" name="フローチャート: 判断 117"/>
        <xdr:cNvSpPr/>
      </xdr:nvSpPr>
      <xdr:spPr>
        <a:xfrm>
          <a:off x="9588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85272</xdr:rowOff>
    </xdr:from>
    <xdr:to>
      <xdr:col>46</xdr:col>
      <xdr:colOff>38100</xdr:colOff>
      <xdr:row>39</xdr:row>
      <xdr:rowOff>15422</xdr:rowOff>
    </xdr:to>
    <xdr:sp macro="" textlink="">
      <xdr:nvSpPr>
        <xdr:cNvPr id="119" name="フローチャート: 判断 118"/>
        <xdr:cNvSpPr/>
      </xdr:nvSpPr>
      <xdr:spPr>
        <a:xfrm>
          <a:off x="86995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19957</xdr:rowOff>
    </xdr:from>
    <xdr:to>
      <xdr:col>41</xdr:col>
      <xdr:colOff>101600</xdr:colOff>
      <xdr:row>38</xdr:row>
      <xdr:rowOff>121557</xdr:rowOff>
    </xdr:to>
    <xdr:sp macro="" textlink="">
      <xdr:nvSpPr>
        <xdr:cNvPr id="120" name="フローチャート: 判断 119"/>
        <xdr:cNvSpPr/>
      </xdr:nvSpPr>
      <xdr:spPr>
        <a:xfrm>
          <a:off x="7810500" y="65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41728</xdr:rowOff>
    </xdr:from>
    <xdr:to>
      <xdr:col>36</xdr:col>
      <xdr:colOff>165100</xdr:colOff>
      <xdr:row>38</xdr:row>
      <xdr:rowOff>143328</xdr:rowOff>
    </xdr:to>
    <xdr:sp macro="" textlink="">
      <xdr:nvSpPr>
        <xdr:cNvPr id="121" name="フローチャート: 判断 120"/>
        <xdr:cNvSpPr/>
      </xdr:nvSpPr>
      <xdr:spPr>
        <a:xfrm>
          <a:off x="6921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90714</xdr:rowOff>
    </xdr:from>
    <xdr:to>
      <xdr:col>55</xdr:col>
      <xdr:colOff>50800</xdr:colOff>
      <xdr:row>37</xdr:row>
      <xdr:rowOff>20864</xdr:rowOff>
    </xdr:to>
    <xdr:sp macro="" textlink="">
      <xdr:nvSpPr>
        <xdr:cNvPr id="127" name="楕円 126"/>
        <xdr:cNvSpPr/>
      </xdr:nvSpPr>
      <xdr:spPr>
        <a:xfrm>
          <a:off x="104267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113591</xdr:rowOff>
    </xdr:from>
    <xdr:ext cx="469744" cy="259045"/>
    <xdr:sp macro="" textlink="">
      <xdr:nvSpPr>
        <xdr:cNvPr id="128" name="【図書館】&#10;一人当たり面積該当値テキスト"/>
        <xdr:cNvSpPr txBox="1"/>
      </xdr:nvSpPr>
      <xdr:spPr>
        <a:xfrm>
          <a:off x="10515600" y="611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101600</xdr:rowOff>
    </xdr:from>
    <xdr:to>
      <xdr:col>50</xdr:col>
      <xdr:colOff>165100</xdr:colOff>
      <xdr:row>37</xdr:row>
      <xdr:rowOff>31750</xdr:rowOff>
    </xdr:to>
    <xdr:sp macro="" textlink="">
      <xdr:nvSpPr>
        <xdr:cNvPr id="129" name="楕円 128"/>
        <xdr:cNvSpPr/>
      </xdr:nvSpPr>
      <xdr:spPr>
        <a:xfrm>
          <a:off x="9588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141514</xdr:rowOff>
    </xdr:from>
    <xdr:to>
      <xdr:col>55</xdr:col>
      <xdr:colOff>0</xdr:colOff>
      <xdr:row>36</xdr:row>
      <xdr:rowOff>152400</xdr:rowOff>
    </xdr:to>
    <xdr:cxnSp macro="">
      <xdr:nvCxnSpPr>
        <xdr:cNvPr id="130" name="直線コネクタ 129"/>
        <xdr:cNvCxnSpPr/>
      </xdr:nvCxnSpPr>
      <xdr:spPr>
        <a:xfrm flipV="1">
          <a:off x="9639300" y="63137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123372</xdr:rowOff>
    </xdr:from>
    <xdr:to>
      <xdr:col>41</xdr:col>
      <xdr:colOff>101600</xdr:colOff>
      <xdr:row>37</xdr:row>
      <xdr:rowOff>53522</xdr:rowOff>
    </xdr:to>
    <xdr:sp macro="" textlink="">
      <xdr:nvSpPr>
        <xdr:cNvPr id="131" name="楕円 130"/>
        <xdr:cNvSpPr/>
      </xdr:nvSpPr>
      <xdr:spPr>
        <a:xfrm>
          <a:off x="7810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134257</xdr:rowOff>
    </xdr:from>
    <xdr:to>
      <xdr:col>36</xdr:col>
      <xdr:colOff>165100</xdr:colOff>
      <xdr:row>37</xdr:row>
      <xdr:rowOff>64407</xdr:rowOff>
    </xdr:to>
    <xdr:sp macro="" textlink="">
      <xdr:nvSpPr>
        <xdr:cNvPr id="132" name="楕円 131"/>
        <xdr:cNvSpPr/>
      </xdr:nvSpPr>
      <xdr:spPr>
        <a:xfrm>
          <a:off x="6921500" y="63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2722</xdr:rowOff>
    </xdr:from>
    <xdr:to>
      <xdr:col>41</xdr:col>
      <xdr:colOff>50800</xdr:colOff>
      <xdr:row>37</xdr:row>
      <xdr:rowOff>13607</xdr:rowOff>
    </xdr:to>
    <xdr:cxnSp macro="">
      <xdr:nvCxnSpPr>
        <xdr:cNvPr id="133" name="直線コネクタ 132"/>
        <xdr:cNvCxnSpPr/>
      </xdr:nvCxnSpPr>
      <xdr:spPr>
        <a:xfrm flipV="1">
          <a:off x="6972300" y="63463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145342</xdr:rowOff>
    </xdr:from>
    <xdr:ext cx="469744" cy="259045"/>
    <xdr:sp macro="" textlink="">
      <xdr:nvSpPr>
        <xdr:cNvPr id="134" name="n_1aveValue【図書館】&#10;一人当たり面積"/>
        <xdr:cNvSpPr txBox="1"/>
      </xdr:nvSpPr>
      <xdr:spPr>
        <a:xfrm>
          <a:off x="9391727" y="666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31949</xdr:rowOff>
    </xdr:from>
    <xdr:ext cx="469744" cy="259045"/>
    <xdr:sp macro="" textlink="">
      <xdr:nvSpPr>
        <xdr:cNvPr id="135" name="n_2aveValue【図書館】&#10;一人当たり面積"/>
        <xdr:cNvSpPr txBox="1"/>
      </xdr:nvSpPr>
      <xdr:spPr>
        <a:xfrm>
          <a:off x="8515427" y="637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112684</xdr:rowOff>
    </xdr:from>
    <xdr:ext cx="469744" cy="259045"/>
    <xdr:sp macro="" textlink="">
      <xdr:nvSpPr>
        <xdr:cNvPr id="136" name="n_3aveValue【図書館】&#10;一人当たり面積"/>
        <xdr:cNvSpPr txBox="1"/>
      </xdr:nvSpPr>
      <xdr:spPr>
        <a:xfrm>
          <a:off x="7626427" y="662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134455</xdr:rowOff>
    </xdr:from>
    <xdr:ext cx="469744" cy="259045"/>
    <xdr:sp macro="" textlink="">
      <xdr:nvSpPr>
        <xdr:cNvPr id="137" name="n_4aveValue【図書館】&#10;一人当たり面積"/>
        <xdr:cNvSpPr txBox="1"/>
      </xdr:nvSpPr>
      <xdr:spPr>
        <a:xfrm>
          <a:off x="6737427" y="664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48277</xdr:rowOff>
    </xdr:from>
    <xdr:ext cx="469744" cy="259045"/>
    <xdr:sp macro="" textlink="">
      <xdr:nvSpPr>
        <xdr:cNvPr id="138" name="n_1mainValue【図書館】&#10;一人当たり面積"/>
        <xdr:cNvSpPr txBox="1"/>
      </xdr:nvSpPr>
      <xdr:spPr>
        <a:xfrm>
          <a:off x="93917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70049</xdr:rowOff>
    </xdr:from>
    <xdr:ext cx="469744" cy="259045"/>
    <xdr:sp macro="" textlink="">
      <xdr:nvSpPr>
        <xdr:cNvPr id="139" name="n_3mainValue【図書館】&#10;一人当たり面積"/>
        <xdr:cNvSpPr txBox="1"/>
      </xdr:nvSpPr>
      <xdr:spPr>
        <a:xfrm>
          <a:off x="7626427" y="607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80934</xdr:rowOff>
    </xdr:from>
    <xdr:ext cx="469744" cy="259045"/>
    <xdr:sp macro="" textlink="">
      <xdr:nvSpPr>
        <xdr:cNvPr id="140" name="n_4mainValue【図書館】&#10;一人当たり面積"/>
        <xdr:cNvSpPr txBox="1"/>
      </xdr:nvSpPr>
      <xdr:spPr>
        <a:xfrm>
          <a:off x="6737427" y="608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64</xdr:row>
      <xdr:rowOff>55245</xdr:rowOff>
    </xdr:to>
    <xdr:cxnSp macro="">
      <xdr:nvCxnSpPr>
        <xdr:cNvPr id="165" name="直線コネクタ 164"/>
        <xdr:cNvCxnSpPr/>
      </xdr:nvCxnSpPr>
      <xdr:spPr>
        <a:xfrm flipV="1">
          <a:off x="4634865" y="970026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405111" cy="259045"/>
    <xdr:sp macro="" textlink="">
      <xdr:nvSpPr>
        <xdr:cNvPr id="166" name="【体育館・プール】&#10;有形固定資産減価償却率最小値テキスト"/>
        <xdr:cNvSpPr txBox="1"/>
      </xdr:nvSpPr>
      <xdr:spPr>
        <a:xfrm>
          <a:off x="4673600" y="1103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167" name="直線コネクタ 166"/>
        <xdr:cNvCxnSpPr/>
      </xdr:nvCxnSpPr>
      <xdr:spPr>
        <a:xfrm>
          <a:off x="4546600" y="1102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68" name="【体育館・プー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69" name="直線コネクタ 168"/>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100982</xdr:rowOff>
    </xdr:from>
    <xdr:ext cx="405111" cy="259045"/>
    <xdr:sp macro="" textlink="">
      <xdr:nvSpPr>
        <xdr:cNvPr id="170" name="【体育館・プール】&#10;有形固定資産減価償却率平均値テキスト"/>
        <xdr:cNvSpPr txBox="1"/>
      </xdr:nvSpPr>
      <xdr:spPr>
        <a:xfrm>
          <a:off x="4673600" y="1038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122555</xdr:rowOff>
    </xdr:from>
    <xdr:to>
      <xdr:col>24</xdr:col>
      <xdr:colOff>114300</xdr:colOff>
      <xdr:row>61</xdr:row>
      <xdr:rowOff>52705</xdr:rowOff>
    </xdr:to>
    <xdr:sp macro="" textlink="">
      <xdr:nvSpPr>
        <xdr:cNvPr id="171" name="フローチャート: 判断 170"/>
        <xdr:cNvSpPr/>
      </xdr:nvSpPr>
      <xdr:spPr>
        <a:xfrm>
          <a:off x="4584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143510</xdr:rowOff>
    </xdr:from>
    <xdr:to>
      <xdr:col>20</xdr:col>
      <xdr:colOff>38100</xdr:colOff>
      <xdr:row>61</xdr:row>
      <xdr:rowOff>73660</xdr:rowOff>
    </xdr:to>
    <xdr:sp macro="" textlink="">
      <xdr:nvSpPr>
        <xdr:cNvPr id="172" name="フローチャート: 判断 171"/>
        <xdr:cNvSpPr/>
      </xdr:nvSpPr>
      <xdr:spPr>
        <a:xfrm>
          <a:off x="3746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111125</xdr:rowOff>
    </xdr:from>
    <xdr:to>
      <xdr:col>15</xdr:col>
      <xdr:colOff>101600</xdr:colOff>
      <xdr:row>61</xdr:row>
      <xdr:rowOff>41275</xdr:rowOff>
    </xdr:to>
    <xdr:sp macro="" textlink="">
      <xdr:nvSpPr>
        <xdr:cNvPr id="173" name="フローチャート: 判断 172"/>
        <xdr:cNvSpPr/>
      </xdr:nvSpPr>
      <xdr:spPr>
        <a:xfrm>
          <a:off x="2857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78740</xdr:rowOff>
    </xdr:from>
    <xdr:to>
      <xdr:col>10</xdr:col>
      <xdr:colOff>165100</xdr:colOff>
      <xdr:row>61</xdr:row>
      <xdr:rowOff>8890</xdr:rowOff>
    </xdr:to>
    <xdr:sp macro="" textlink="">
      <xdr:nvSpPr>
        <xdr:cNvPr id="174" name="フローチャート: 判断 173"/>
        <xdr:cNvSpPr/>
      </xdr:nvSpPr>
      <xdr:spPr>
        <a:xfrm>
          <a:off x="196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126365</xdr:rowOff>
    </xdr:from>
    <xdr:to>
      <xdr:col>6</xdr:col>
      <xdr:colOff>38100</xdr:colOff>
      <xdr:row>61</xdr:row>
      <xdr:rowOff>56515</xdr:rowOff>
    </xdr:to>
    <xdr:sp macro="" textlink="">
      <xdr:nvSpPr>
        <xdr:cNvPr id="175" name="フローチャート: 判断 174"/>
        <xdr:cNvSpPr/>
      </xdr:nvSpPr>
      <xdr:spPr>
        <a:xfrm>
          <a:off x="1079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69215</xdr:rowOff>
    </xdr:from>
    <xdr:to>
      <xdr:col>24</xdr:col>
      <xdr:colOff>114300</xdr:colOff>
      <xdr:row>60</xdr:row>
      <xdr:rowOff>170815</xdr:rowOff>
    </xdr:to>
    <xdr:sp macro="" textlink="">
      <xdr:nvSpPr>
        <xdr:cNvPr id="181" name="楕円 180"/>
        <xdr:cNvSpPr/>
      </xdr:nvSpPr>
      <xdr:spPr>
        <a:xfrm>
          <a:off x="45847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92092</xdr:rowOff>
    </xdr:from>
    <xdr:ext cx="405111" cy="259045"/>
    <xdr:sp macro="" textlink="">
      <xdr:nvSpPr>
        <xdr:cNvPr id="182" name="【体育館・プール】&#10;有形固定資産減価償却率該当値テキスト"/>
        <xdr:cNvSpPr txBox="1"/>
      </xdr:nvSpPr>
      <xdr:spPr>
        <a:xfrm>
          <a:off x="4673600"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29210</xdr:rowOff>
    </xdr:from>
    <xdr:to>
      <xdr:col>20</xdr:col>
      <xdr:colOff>38100</xdr:colOff>
      <xdr:row>60</xdr:row>
      <xdr:rowOff>130810</xdr:rowOff>
    </xdr:to>
    <xdr:sp macro="" textlink="">
      <xdr:nvSpPr>
        <xdr:cNvPr id="183" name="楕円 182"/>
        <xdr:cNvSpPr/>
      </xdr:nvSpPr>
      <xdr:spPr>
        <a:xfrm>
          <a:off x="3746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80010</xdr:rowOff>
    </xdr:from>
    <xdr:to>
      <xdr:col>24</xdr:col>
      <xdr:colOff>63500</xdr:colOff>
      <xdr:row>60</xdr:row>
      <xdr:rowOff>120015</xdr:rowOff>
    </xdr:to>
    <xdr:cxnSp macro="">
      <xdr:nvCxnSpPr>
        <xdr:cNvPr id="184" name="直線コネクタ 183"/>
        <xdr:cNvCxnSpPr/>
      </xdr:nvCxnSpPr>
      <xdr:spPr>
        <a:xfrm>
          <a:off x="3797300" y="1036701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76835</xdr:rowOff>
    </xdr:from>
    <xdr:to>
      <xdr:col>10</xdr:col>
      <xdr:colOff>165100</xdr:colOff>
      <xdr:row>60</xdr:row>
      <xdr:rowOff>6985</xdr:rowOff>
    </xdr:to>
    <xdr:sp macro="" textlink="">
      <xdr:nvSpPr>
        <xdr:cNvPr id="185" name="楕円 184"/>
        <xdr:cNvSpPr/>
      </xdr:nvSpPr>
      <xdr:spPr>
        <a:xfrm>
          <a:off x="1968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36830</xdr:rowOff>
    </xdr:from>
    <xdr:to>
      <xdr:col>6</xdr:col>
      <xdr:colOff>38100</xdr:colOff>
      <xdr:row>58</xdr:row>
      <xdr:rowOff>138430</xdr:rowOff>
    </xdr:to>
    <xdr:sp macro="" textlink="">
      <xdr:nvSpPr>
        <xdr:cNvPr id="186" name="楕円 185"/>
        <xdr:cNvSpPr/>
      </xdr:nvSpPr>
      <xdr:spPr>
        <a:xfrm>
          <a:off x="1079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87630</xdr:rowOff>
    </xdr:from>
    <xdr:to>
      <xdr:col>10</xdr:col>
      <xdr:colOff>114300</xdr:colOff>
      <xdr:row>59</xdr:row>
      <xdr:rowOff>127635</xdr:rowOff>
    </xdr:to>
    <xdr:cxnSp macro="">
      <xdr:nvCxnSpPr>
        <xdr:cNvPr id="187" name="直線コネクタ 186"/>
        <xdr:cNvCxnSpPr/>
      </xdr:nvCxnSpPr>
      <xdr:spPr>
        <a:xfrm>
          <a:off x="1130300" y="10031730"/>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64787</xdr:rowOff>
    </xdr:from>
    <xdr:ext cx="405111" cy="259045"/>
    <xdr:sp macro="" textlink="">
      <xdr:nvSpPr>
        <xdr:cNvPr id="188" name="n_1aveValue【体育館・プール】&#10;有形固定資産減価償却率"/>
        <xdr:cNvSpPr txBox="1"/>
      </xdr:nvSpPr>
      <xdr:spPr>
        <a:xfrm>
          <a:off x="3582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57802</xdr:rowOff>
    </xdr:from>
    <xdr:ext cx="405111" cy="259045"/>
    <xdr:sp macro="" textlink="">
      <xdr:nvSpPr>
        <xdr:cNvPr id="189" name="n_2aveValue【体育館・プール】&#10;有形固定資産減価償却率"/>
        <xdr:cNvSpPr txBox="1"/>
      </xdr:nvSpPr>
      <xdr:spPr>
        <a:xfrm>
          <a:off x="2705744" y="1017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xdr:rowOff>
    </xdr:from>
    <xdr:ext cx="405111" cy="259045"/>
    <xdr:sp macro="" textlink="">
      <xdr:nvSpPr>
        <xdr:cNvPr id="190" name="n_3aveValue【体育館・プール】&#10;有形固定資産減価償却率"/>
        <xdr:cNvSpPr txBox="1"/>
      </xdr:nvSpPr>
      <xdr:spPr>
        <a:xfrm>
          <a:off x="1816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47642</xdr:rowOff>
    </xdr:from>
    <xdr:ext cx="405111" cy="259045"/>
    <xdr:sp macro="" textlink="">
      <xdr:nvSpPr>
        <xdr:cNvPr id="191" name="n_4aveValue【体育館・プール】&#10;有形固定資産減価償却率"/>
        <xdr:cNvSpPr txBox="1"/>
      </xdr:nvSpPr>
      <xdr:spPr>
        <a:xfrm>
          <a:off x="927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147337</xdr:rowOff>
    </xdr:from>
    <xdr:ext cx="405111" cy="259045"/>
    <xdr:sp macro="" textlink="">
      <xdr:nvSpPr>
        <xdr:cNvPr id="192" name="n_1mainValue【体育館・プール】&#10;有形固定資産減価償却率"/>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23512</xdr:rowOff>
    </xdr:from>
    <xdr:ext cx="405111" cy="259045"/>
    <xdr:sp macro="" textlink="">
      <xdr:nvSpPr>
        <xdr:cNvPr id="193" name="n_3mainValue【体育館・プール】&#10;有形固定資産減価償却率"/>
        <xdr:cNvSpPr txBox="1"/>
      </xdr:nvSpPr>
      <xdr:spPr>
        <a:xfrm>
          <a:off x="1816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154957</xdr:rowOff>
    </xdr:from>
    <xdr:ext cx="405111" cy="259045"/>
    <xdr:sp macro="" textlink="">
      <xdr:nvSpPr>
        <xdr:cNvPr id="194" name="n_4mainValue【体育館・プール】&#10;有形固定資産減価償却率"/>
        <xdr:cNvSpPr txBox="1"/>
      </xdr:nvSpPr>
      <xdr:spPr>
        <a:xfrm>
          <a:off x="9277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05" name="直線コネクタ 204"/>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06" name="テキスト ボックス 205"/>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07" name="直線コネクタ 20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8" name="テキスト ボックス 207"/>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09" name="直線コネクタ 208"/>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10" name="テキスト ボックス 209"/>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1" name="直線コネクタ 21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2" name="テキスト ボックス 21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13" name="直線コネクタ 212"/>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14" name="テキスト ボックス 213"/>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5" name="直線コネクタ 214"/>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6" name="テキスト ボックス 215"/>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17" name="直線コネクタ 216"/>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18" name="テキスト ボックス 217"/>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14288</xdr:rowOff>
    </xdr:from>
    <xdr:to>
      <xdr:col>54</xdr:col>
      <xdr:colOff>189865</xdr:colOff>
      <xdr:row>64</xdr:row>
      <xdr:rowOff>50006</xdr:rowOff>
    </xdr:to>
    <xdr:cxnSp macro="">
      <xdr:nvCxnSpPr>
        <xdr:cNvPr id="222" name="直線コネクタ 221"/>
        <xdr:cNvCxnSpPr/>
      </xdr:nvCxnSpPr>
      <xdr:spPr>
        <a:xfrm flipV="1">
          <a:off x="10476865" y="9615488"/>
          <a:ext cx="0" cy="140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53833</xdr:rowOff>
    </xdr:from>
    <xdr:ext cx="469744" cy="259045"/>
    <xdr:sp macro="" textlink="">
      <xdr:nvSpPr>
        <xdr:cNvPr id="223" name="【体育館・プール】&#10;一人当たり面積最小値テキスト"/>
        <xdr:cNvSpPr txBox="1"/>
      </xdr:nvSpPr>
      <xdr:spPr>
        <a:xfrm>
          <a:off x="10515600" y="1102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50006</xdr:rowOff>
    </xdr:from>
    <xdr:to>
      <xdr:col>55</xdr:col>
      <xdr:colOff>88900</xdr:colOff>
      <xdr:row>64</xdr:row>
      <xdr:rowOff>50006</xdr:rowOff>
    </xdr:to>
    <xdr:cxnSp macro="">
      <xdr:nvCxnSpPr>
        <xdr:cNvPr id="224" name="直線コネクタ 223"/>
        <xdr:cNvCxnSpPr/>
      </xdr:nvCxnSpPr>
      <xdr:spPr>
        <a:xfrm>
          <a:off x="10388600" y="11022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132415</xdr:rowOff>
    </xdr:from>
    <xdr:ext cx="469744" cy="259045"/>
    <xdr:sp macro="" textlink="">
      <xdr:nvSpPr>
        <xdr:cNvPr id="225" name="【体育館・プール】&#10;一人当たり面積最大値テキスト"/>
        <xdr:cNvSpPr txBox="1"/>
      </xdr:nvSpPr>
      <xdr:spPr>
        <a:xfrm>
          <a:off x="10515600" y="939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14288</xdr:rowOff>
    </xdr:from>
    <xdr:to>
      <xdr:col>55</xdr:col>
      <xdr:colOff>88900</xdr:colOff>
      <xdr:row>56</xdr:row>
      <xdr:rowOff>14288</xdr:rowOff>
    </xdr:to>
    <xdr:cxnSp macro="">
      <xdr:nvCxnSpPr>
        <xdr:cNvPr id="226" name="直線コネクタ 225"/>
        <xdr:cNvCxnSpPr/>
      </xdr:nvCxnSpPr>
      <xdr:spPr>
        <a:xfrm>
          <a:off x="10388600" y="9615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43356</xdr:rowOff>
    </xdr:from>
    <xdr:ext cx="469744" cy="259045"/>
    <xdr:sp macro="" textlink="">
      <xdr:nvSpPr>
        <xdr:cNvPr id="227" name="【体育館・プール】&#10;一人当たり面積平均値テキスト"/>
        <xdr:cNvSpPr txBox="1"/>
      </xdr:nvSpPr>
      <xdr:spPr>
        <a:xfrm>
          <a:off x="10515600" y="10501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64929</xdr:rowOff>
    </xdr:from>
    <xdr:to>
      <xdr:col>55</xdr:col>
      <xdr:colOff>50800</xdr:colOff>
      <xdr:row>61</xdr:row>
      <xdr:rowOff>166529</xdr:rowOff>
    </xdr:to>
    <xdr:sp macro="" textlink="">
      <xdr:nvSpPr>
        <xdr:cNvPr id="228" name="フローチャート: 判断 227"/>
        <xdr:cNvSpPr/>
      </xdr:nvSpPr>
      <xdr:spPr>
        <a:xfrm>
          <a:off x="10426700" y="10523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116363</xdr:rowOff>
    </xdr:from>
    <xdr:to>
      <xdr:col>50</xdr:col>
      <xdr:colOff>165100</xdr:colOff>
      <xdr:row>62</xdr:row>
      <xdr:rowOff>46513</xdr:rowOff>
    </xdr:to>
    <xdr:sp macro="" textlink="">
      <xdr:nvSpPr>
        <xdr:cNvPr id="229" name="フローチャート: 判断 228"/>
        <xdr:cNvSpPr/>
      </xdr:nvSpPr>
      <xdr:spPr>
        <a:xfrm>
          <a:off x="9588500" y="105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152082</xdr:rowOff>
    </xdr:from>
    <xdr:to>
      <xdr:col>46</xdr:col>
      <xdr:colOff>38100</xdr:colOff>
      <xdr:row>62</xdr:row>
      <xdr:rowOff>82232</xdr:rowOff>
    </xdr:to>
    <xdr:sp macro="" textlink="">
      <xdr:nvSpPr>
        <xdr:cNvPr id="230" name="フローチャート: 判断 229"/>
        <xdr:cNvSpPr/>
      </xdr:nvSpPr>
      <xdr:spPr>
        <a:xfrm>
          <a:off x="8699500" y="106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160655</xdr:rowOff>
    </xdr:from>
    <xdr:to>
      <xdr:col>41</xdr:col>
      <xdr:colOff>101600</xdr:colOff>
      <xdr:row>62</xdr:row>
      <xdr:rowOff>90805</xdr:rowOff>
    </xdr:to>
    <xdr:sp macro="" textlink="">
      <xdr:nvSpPr>
        <xdr:cNvPr id="231" name="フローチャート: 判断 230"/>
        <xdr:cNvSpPr/>
      </xdr:nvSpPr>
      <xdr:spPr>
        <a:xfrm>
          <a:off x="78105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19209</xdr:rowOff>
    </xdr:from>
    <xdr:to>
      <xdr:col>36</xdr:col>
      <xdr:colOff>165100</xdr:colOff>
      <xdr:row>62</xdr:row>
      <xdr:rowOff>120809</xdr:rowOff>
    </xdr:to>
    <xdr:sp macro="" textlink="">
      <xdr:nvSpPr>
        <xdr:cNvPr id="232" name="フローチャート: 判断 231"/>
        <xdr:cNvSpPr/>
      </xdr:nvSpPr>
      <xdr:spPr>
        <a:xfrm>
          <a:off x="6921500" y="10649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16351</xdr:rowOff>
    </xdr:from>
    <xdr:to>
      <xdr:col>55</xdr:col>
      <xdr:colOff>50800</xdr:colOff>
      <xdr:row>60</xdr:row>
      <xdr:rowOff>117951</xdr:rowOff>
    </xdr:to>
    <xdr:sp macro="" textlink="">
      <xdr:nvSpPr>
        <xdr:cNvPr id="238" name="楕円 237"/>
        <xdr:cNvSpPr/>
      </xdr:nvSpPr>
      <xdr:spPr>
        <a:xfrm>
          <a:off x="10426700" y="1030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39228</xdr:rowOff>
    </xdr:from>
    <xdr:ext cx="469744" cy="259045"/>
    <xdr:sp macro="" textlink="">
      <xdr:nvSpPr>
        <xdr:cNvPr id="239" name="【体育館・プール】&#10;一人当たり面積該当値テキスト"/>
        <xdr:cNvSpPr txBox="1"/>
      </xdr:nvSpPr>
      <xdr:spPr>
        <a:xfrm>
          <a:off x="10515600" y="1015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26353</xdr:rowOff>
    </xdr:from>
    <xdr:to>
      <xdr:col>50</xdr:col>
      <xdr:colOff>165100</xdr:colOff>
      <xdr:row>60</xdr:row>
      <xdr:rowOff>127953</xdr:rowOff>
    </xdr:to>
    <xdr:sp macro="" textlink="">
      <xdr:nvSpPr>
        <xdr:cNvPr id="240" name="楕円 239"/>
        <xdr:cNvSpPr/>
      </xdr:nvSpPr>
      <xdr:spPr>
        <a:xfrm>
          <a:off x="9588500" y="1031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67151</xdr:rowOff>
    </xdr:from>
    <xdr:to>
      <xdr:col>55</xdr:col>
      <xdr:colOff>0</xdr:colOff>
      <xdr:row>60</xdr:row>
      <xdr:rowOff>77153</xdr:rowOff>
    </xdr:to>
    <xdr:cxnSp macro="">
      <xdr:nvCxnSpPr>
        <xdr:cNvPr id="241" name="直線コネクタ 240"/>
        <xdr:cNvCxnSpPr/>
      </xdr:nvCxnSpPr>
      <xdr:spPr>
        <a:xfrm flipV="1">
          <a:off x="9639300" y="10354151"/>
          <a:ext cx="838200" cy="1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3493</xdr:rowOff>
    </xdr:from>
    <xdr:to>
      <xdr:col>41</xdr:col>
      <xdr:colOff>101600</xdr:colOff>
      <xdr:row>61</xdr:row>
      <xdr:rowOff>105093</xdr:rowOff>
    </xdr:to>
    <xdr:sp macro="" textlink="">
      <xdr:nvSpPr>
        <xdr:cNvPr id="242" name="楕円 241"/>
        <xdr:cNvSpPr/>
      </xdr:nvSpPr>
      <xdr:spPr>
        <a:xfrm>
          <a:off x="7810500" y="1046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9207</xdr:rowOff>
    </xdr:from>
    <xdr:to>
      <xdr:col>36</xdr:col>
      <xdr:colOff>165100</xdr:colOff>
      <xdr:row>61</xdr:row>
      <xdr:rowOff>110807</xdr:rowOff>
    </xdr:to>
    <xdr:sp macro="" textlink="">
      <xdr:nvSpPr>
        <xdr:cNvPr id="243" name="楕円 242"/>
        <xdr:cNvSpPr/>
      </xdr:nvSpPr>
      <xdr:spPr>
        <a:xfrm>
          <a:off x="6921500" y="104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54293</xdr:rowOff>
    </xdr:from>
    <xdr:to>
      <xdr:col>41</xdr:col>
      <xdr:colOff>50800</xdr:colOff>
      <xdr:row>61</xdr:row>
      <xdr:rowOff>60007</xdr:rowOff>
    </xdr:to>
    <xdr:cxnSp macro="">
      <xdr:nvCxnSpPr>
        <xdr:cNvPr id="244" name="直線コネクタ 243"/>
        <xdr:cNvCxnSpPr/>
      </xdr:nvCxnSpPr>
      <xdr:spPr>
        <a:xfrm flipV="1">
          <a:off x="6972300" y="10512743"/>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37640</xdr:rowOff>
    </xdr:from>
    <xdr:ext cx="469744" cy="259045"/>
    <xdr:sp macro="" textlink="">
      <xdr:nvSpPr>
        <xdr:cNvPr id="245" name="n_1aveValue【体育館・プール】&#10;一人当たり面積"/>
        <xdr:cNvSpPr txBox="1"/>
      </xdr:nvSpPr>
      <xdr:spPr>
        <a:xfrm>
          <a:off x="9391727" y="1066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98759</xdr:rowOff>
    </xdr:from>
    <xdr:ext cx="469744" cy="259045"/>
    <xdr:sp macro="" textlink="">
      <xdr:nvSpPr>
        <xdr:cNvPr id="246" name="n_2aveValue【体育館・プール】&#10;一人当たり面積"/>
        <xdr:cNvSpPr txBox="1"/>
      </xdr:nvSpPr>
      <xdr:spPr>
        <a:xfrm>
          <a:off x="8515427" y="1038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81932</xdr:rowOff>
    </xdr:from>
    <xdr:ext cx="469744" cy="259045"/>
    <xdr:sp macro="" textlink="">
      <xdr:nvSpPr>
        <xdr:cNvPr id="247" name="n_3aveValue【体育館・プール】&#10;一人当たり面積"/>
        <xdr:cNvSpPr txBox="1"/>
      </xdr:nvSpPr>
      <xdr:spPr>
        <a:xfrm>
          <a:off x="7626427" y="1071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111936</xdr:rowOff>
    </xdr:from>
    <xdr:ext cx="469744" cy="259045"/>
    <xdr:sp macro="" textlink="">
      <xdr:nvSpPr>
        <xdr:cNvPr id="248" name="n_4aveValue【体育館・プール】&#10;一人当たり面積"/>
        <xdr:cNvSpPr txBox="1"/>
      </xdr:nvSpPr>
      <xdr:spPr>
        <a:xfrm>
          <a:off x="6737427" y="1074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144480</xdr:rowOff>
    </xdr:from>
    <xdr:ext cx="469744" cy="259045"/>
    <xdr:sp macro="" textlink="">
      <xdr:nvSpPr>
        <xdr:cNvPr id="249" name="n_1mainValue【体育館・プール】&#10;一人当たり面積"/>
        <xdr:cNvSpPr txBox="1"/>
      </xdr:nvSpPr>
      <xdr:spPr>
        <a:xfrm>
          <a:off x="9391727" y="1008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121620</xdr:rowOff>
    </xdr:from>
    <xdr:ext cx="469744" cy="259045"/>
    <xdr:sp macro="" textlink="">
      <xdr:nvSpPr>
        <xdr:cNvPr id="250" name="n_3mainValue【体育館・プール】&#10;一人当たり面積"/>
        <xdr:cNvSpPr txBox="1"/>
      </xdr:nvSpPr>
      <xdr:spPr>
        <a:xfrm>
          <a:off x="7626427" y="1023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127334</xdr:rowOff>
    </xdr:from>
    <xdr:ext cx="469744" cy="259045"/>
    <xdr:sp macro="" textlink="">
      <xdr:nvSpPr>
        <xdr:cNvPr id="251" name="n_4mainValue【体育館・プール】&#10;一人当たり面積"/>
        <xdr:cNvSpPr txBox="1"/>
      </xdr:nvSpPr>
      <xdr:spPr>
        <a:xfrm>
          <a:off x="6737427" y="1024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36195</xdr:rowOff>
    </xdr:from>
    <xdr:to>
      <xdr:col>24</xdr:col>
      <xdr:colOff>62865</xdr:colOff>
      <xdr:row>85</xdr:row>
      <xdr:rowOff>95250</xdr:rowOff>
    </xdr:to>
    <xdr:cxnSp macro="">
      <xdr:nvCxnSpPr>
        <xdr:cNvPr id="276" name="直線コネクタ 275"/>
        <xdr:cNvCxnSpPr/>
      </xdr:nvCxnSpPr>
      <xdr:spPr>
        <a:xfrm flipV="1">
          <a:off x="4634865" y="134092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99077</xdr:rowOff>
    </xdr:from>
    <xdr:ext cx="405111" cy="259045"/>
    <xdr:sp macro="" textlink="">
      <xdr:nvSpPr>
        <xdr:cNvPr id="277" name="【福祉施設】&#10;有形固定資産減価償却率最小値テキスト"/>
        <xdr:cNvSpPr txBox="1"/>
      </xdr:nvSpPr>
      <xdr:spPr>
        <a:xfrm>
          <a:off x="4673600"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95250</xdr:rowOff>
    </xdr:from>
    <xdr:to>
      <xdr:col>24</xdr:col>
      <xdr:colOff>152400</xdr:colOff>
      <xdr:row>85</xdr:row>
      <xdr:rowOff>95250</xdr:rowOff>
    </xdr:to>
    <xdr:cxnSp macro="">
      <xdr:nvCxnSpPr>
        <xdr:cNvPr id="278" name="直線コネクタ 277"/>
        <xdr:cNvCxnSpPr/>
      </xdr:nvCxnSpPr>
      <xdr:spPr>
        <a:xfrm>
          <a:off x="4546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154322</xdr:rowOff>
    </xdr:from>
    <xdr:ext cx="405111" cy="259045"/>
    <xdr:sp macro="" textlink="">
      <xdr:nvSpPr>
        <xdr:cNvPr id="279" name="【福祉施設】&#10;有形固定資産減価償却率最大値テキスト"/>
        <xdr:cNvSpPr txBox="1"/>
      </xdr:nvSpPr>
      <xdr:spPr>
        <a:xfrm>
          <a:off x="4673600" y="1318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36195</xdr:rowOff>
    </xdr:from>
    <xdr:to>
      <xdr:col>24</xdr:col>
      <xdr:colOff>152400</xdr:colOff>
      <xdr:row>78</xdr:row>
      <xdr:rowOff>36195</xdr:rowOff>
    </xdr:to>
    <xdr:cxnSp macro="">
      <xdr:nvCxnSpPr>
        <xdr:cNvPr id="280" name="直線コネクタ 279"/>
        <xdr:cNvCxnSpPr/>
      </xdr:nvCxnSpPr>
      <xdr:spPr>
        <a:xfrm>
          <a:off x="4546600" y="134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124477</xdr:rowOff>
    </xdr:from>
    <xdr:ext cx="405111" cy="259045"/>
    <xdr:sp macro="" textlink="">
      <xdr:nvSpPr>
        <xdr:cNvPr id="281" name="【福祉施設】&#10;有形固定資産減価償却率平均値テキスト"/>
        <xdr:cNvSpPr txBox="1"/>
      </xdr:nvSpPr>
      <xdr:spPr>
        <a:xfrm>
          <a:off x="4673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82" name="フローチャート: 判断 281"/>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283" name="フローチャート: 判断 282"/>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84" name="フローチャート: 判断 283"/>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50164</xdr:rowOff>
    </xdr:from>
    <xdr:to>
      <xdr:col>10</xdr:col>
      <xdr:colOff>165100</xdr:colOff>
      <xdr:row>81</xdr:row>
      <xdr:rowOff>151764</xdr:rowOff>
    </xdr:to>
    <xdr:sp macro="" textlink="">
      <xdr:nvSpPr>
        <xdr:cNvPr id="285" name="フローチャート: 判断 284"/>
        <xdr:cNvSpPr/>
      </xdr:nvSpPr>
      <xdr:spPr>
        <a:xfrm>
          <a:off x="1968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21589</xdr:rowOff>
    </xdr:from>
    <xdr:to>
      <xdr:col>6</xdr:col>
      <xdr:colOff>38100</xdr:colOff>
      <xdr:row>81</xdr:row>
      <xdr:rowOff>123189</xdr:rowOff>
    </xdr:to>
    <xdr:sp macro="" textlink="">
      <xdr:nvSpPr>
        <xdr:cNvPr id="286" name="フローチャート: 判断 285"/>
        <xdr:cNvSpPr/>
      </xdr:nvSpPr>
      <xdr:spPr>
        <a:xfrm>
          <a:off x="1079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25400</xdr:rowOff>
    </xdr:from>
    <xdr:to>
      <xdr:col>24</xdr:col>
      <xdr:colOff>114300</xdr:colOff>
      <xdr:row>83</xdr:row>
      <xdr:rowOff>127000</xdr:rowOff>
    </xdr:to>
    <xdr:sp macro="" textlink="">
      <xdr:nvSpPr>
        <xdr:cNvPr id="292" name="楕円 291"/>
        <xdr:cNvSpPr/>
      </xdr:nvSpPr>
      <xdr:spPr>
        <a:xfrm>
          <a:off x="45847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3827</xdr:rowOff>
    </xdr:from>
    <xdr:ext cx="405111" cy="259045"/>
    <xdr:sp macro="" textlink="">
      <xdr:nvSpPr>
        <xdr:cNvPr id="293" name="【福祉施設】&#10;有形固定資産減価償却率該当値テキスト"/>
        <xdr:cNvSpPr txBox="1"/>
      </xdr:nvSpPr>
      <xdr:spPr>
        <a:xfrm>
          <a:off x="4673600"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149225</xdr:rowOff>
    </xdr:from>
    <xdr:to>
      <xdr:col>20</xdr:col>
      <xdr:colOff>38100</xdr:colOff>
      <xdr:row>83</xdr:row>
      <xdr:rowOff>79375</xdr:rowOff>
    </xdr:to>
    <xdr:sp macro="" textlink="">
      <xdr:nvSpPr>
        <xdr:cNvPr id="294" name="楕円 293"/>
        <xdr:cNvSpPr/>
      </xdr:nvSpPr>
      <xdr:spPr>
        <a:xfrm>
          <a:off x="3746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28575</xdr:rowOff>
    </xdr:from>
    <xdr:to>
      <xdr:col>24</xdr:col>
      <xdr:colOff>63500</xdr:colOff>
      <xdr:row>83</xdr:row>
      <xdr:rowOff>76200</xdr:rowOff>
    </xdr:to>
    <xdr:cxnSp macro="">
      <xdr:nvCxnSpPr>
        <xdr:cNvPr id="295" name="直線コネクタ 294"/>
        <xdr:cNvCxnSpPr/>
      </xdr:nvCxnSpPr>
      <xdr:spPr>
        <a:xfrm>
          <a:off x="3797300" y="142589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141605</xdr:rowOff>
    </xdr:from>
    <xdr:to>
      <xdr:col>10</xdr:col>
      <xdr:colOff>165100</xdr:colOff>
      <xdr:row>82</xdr:row>
      <xdr:rowOff>71755</xdr:rowOff>
    </xdr:to>
    <xdr:sp macro="" textlink="">
      <xdr:nvSpPr>
        <xdr:cNvPr id="296" name="楕円 295"/>
        <xdr:cNvSpPr/>
      </xdr:nvSpPr>
      <xdr:spPr>
        <a:xfrm>
          <a:off x="1968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105411</xdr:rowOff>
    </xdr:from>
    <xdr:to>
      <xdr:col>6</xdr:col>
      <xdr:colOff>38100</xdr:colOff>
      <xdr:row>82</xdr:row>
      <xdr:rowOff>35561</xdr:rowOff>
    </xdr:to>
    <xdr:sp macro="" textlink="">
      <xdr:nvSpPr>
        <xdr:cNvPr id="297" name="楕円 296"/>
        <xdr:cNvSpPr/>
      </xdr:nvSpPr>
      <xdr:spPr>
        <a:xfrm>
          <a:off x="1079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156211</xdr:rowOff>
    </xdr:from>
    <xdr:to>
      <xdr:col>10</xdr:col>
      <xdr:colOff>114300</xdr:colOff>
      <xdr:row>82</xdr:row>
      <xdr:rowOff>20955</xdr:rowOff>
    </xdr:to>
    <xdr:cxnSp macro="">
      <xdr:nvCxnSpPr>
        <xdr:cNvPr id="298" name="直線コネクタ 297"/>
        <xdr:cNvCxnSpPr/>
      </xdr:nvCxnSpPr>
      <xdr:spPr>
        <a:xfrm>
          <a:off x="1130300" y="140436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80663</xdr:rowOff>
    </xdr:from>
    <xdr:ext cx="405111" cy="259045"/>
    <xdr:sp macro="" textlink="">
      <xdr:nvSpPr>
        <xdr:cNvPr id="299" name="n_1aveValue【福祉施設】&#10;有形固定資産減価償却率"/>
        <xdr:cNvSpPr txBox="1"/>
      </xdr:nvSpPr>
      <xdr:spPr>
        <a:xfrm>
          <a:off x="35820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300" name="n_2aveValue【福祉施設】&#10;有形固定資産減価償却率"/>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168291</xdr:rowOff>
    </xdr:from>
    <xdr:ext cx="405111" cy="259045"/>
    <xdr:sp macro="" textlink="">
      <xdr:nvSpPr>
        <xdr:cNvPr id="301" name="n_3aveValue【福祉施設】&#10;有形固定資産減価償却率"/>
        <xdr:cNvSpPr txBox="1"/>
      </xdr:nvSpPr>
      <xdr:spPr>
        <a:xfrm>
          <a:off x="1816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139716</xdr:rowOff>
    </xdr:from>
    <xdr:ext cx="405111" cy="259045"/>
    <xdr:sp macro="" textlink="">
      <xdr:nvSpPr>
        <xdr:cNvPr id="302" name="n_4aveValue【福祉施設】&#10;有形固定資産減価償却率"/>
        <xdr:cNvSpPr txBox="1"/>
      </xdr:nvSpPr>
      <xdr:spPr>
        <a:xfrm>
          <a:off x="927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70502</xdr:rowOff>
    </xdr:from>
    <xdr:ext cx="405111" cy="259045"/>
    <xdr:sp macro="" textlink="">
      <xdr:nvSpPr>
        <xdr:cNvPr id="303" name="n_1mainValue【福祉施設】&#10;有形固定資産減価償却率"/>
        <xdr:cNvSpPr txBox="1"/>
      </xdr:nvSpPr>
      <xdr:spPr>
        <a:xfrm>
          <a:off x="35820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62882</xdr:rowOff>
    </xdr:from>
    <xdr:ext cx="405111" cy="259045"/>
    <xdr:sp macro="" textlink="">
      <xdr:nvSpPr>
        <xdr:cNvPr id="304" name="n_3mainValue【福祉施設】&#10;有形固定資産減価償却率"/>
        <xdr:cNvSpPr txBox="1"/>
      </xdr:nvSpPr>
      <xdr:spPr>
        <a:xfrm>
          <a:off x="1816744"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26688</xdr:rowOff>
    </xdr:from>
    <xdr:ext cx="405111" cy="259045"/>
    <xdr:sp macro="" textlink="">
      <xdr:nvSpPr>
        <xdr:cNvPr id="305" name="n_4mainValue【福祉施設】&#10;有形固定資産減価償却率"/>
        <xdr:cNvSpPr txBox="1"/>
      </xdr:nvSpPr>
      <xdr:spPr>
        <a:xfrm>
          <a:off x="927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6" name="直線コネクタ 31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7" name="テキスト ボックス 31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8" name="直線コネクタ 31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9" name="テキスト ボックス 31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0" name="直線コネクタ 31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1" name="テキスト ボックス 32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2" name="直線コネクタ 32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3" name="テキスト ボックス 32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4" name="直線コネクタ 32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5" name="テキスト ボックス 32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6" name="直線コネクタ 32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7" name="テキスト ボックス 32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150768</xdr:rowOff>
    </xdr:from>
    <xdr:to>
      <xdr:col>54</xdr:col>
      <xdr:colOff>189865</xdr:colOff>
      <xdr:row>86</xdr:row>
      <xdr:rowOff>113212</xdr:rowOff>
    </xdr:to>
    <xdr:cxnSp macro="">
      <xdr:nvCxnSpPr>
        <xdr:cNvPr id="331" name="直線コネクタ 330"/>
        <xdr:cNvCxnSpPr/>
      </xdr:nvCxnSpPr>
      <xdr:spPr>
        <a:xfrm flipV="1">
          <a:off x="10476865" y="13352418"/>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117039</xdr:rowOff>
    </xdr:from>
    <xdr:ext cx="469744" cy="259045"/>
    <xdr:sp macro="" textlink="">
      <xdr:nvSpPr>
        <xdr:cNvPr id="332" name="【福祉施設】&#10;一人当たり面積最小値テキスト"/>
        <xdr:cNvSpPr txBox="1"/>
      </xdr:nvSpPr>
      <xdr:spPr>
        <a:xfrm>
          <a:off x="10515600"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113212</xdr:rowOff>
    </xdr:from>
    <xdr:to>
      <xdr:col>55</xdr:col>
      <xdr:colOff>88900</xdr:colOff>
      <xdr:row>86</xdr:row>
      <xdr:rowOff>113212</xdr:rowOff>
    </xdr:to>
    <xdr:cxnSp macro="">
      <xdr:nvCxnSpPr>
        <xdr:cNvPr id="333" name="直線コネクタ 332"/>
        <xdr:cNvCxnSpPr/>
      </xdr:nvCxnSpPr>
      <xdr:spPr>
        <a:xfrm>
          <a:off x="10388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97445</xdr:rowOff>
    </xdr:from>
    <xdr:ext cx="469744" cy="259045"/>
    <xdr:sp macro="" textlink="">
      <xdr:nvSpPr>
        <xdr:cNvPr id="334" name="【福祉施設】&#10;一人当たり面積最大値テキスト"/>
        <xdr:cNvSpPr txBox="1"/>
      </xdr:nvSpPr>
      <xdr:spPr>
        <a:xfrm>
          <a:off x="10515600" y="131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150768</xdr:rowOff>
    </xdr:from>
    <xdr:to>
      <xdr:col>55</xdr:col>
      <xdr:colOff>88900</xdr:colOff>
      <xdr:row>77</xdr:row>
      <xdr:rowOff>150768</xdr:rowOff>
    </xdr:to>
    <xdr:cxnSp macro="">
      <xdr:nvCxnSpPr>
        <xdr:cNvPr id="335" name="直線コネクタ 334"/>
        <xdr:cNvCxnSpPr/>
      </xdr:nvCxnSpPr>
      <xdr:spPr>
        <a:xfrm>
          <a:off x="10388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125747</xdr:rowOff>
    </xdr:from>
    <xdr:ext cx="469744" cy="259045"/>
    <xdr:sp macro="" textlink="">
      <xdr:nvSpPr>
        <xdr:cNvPr id="336" name="【福祉施設】&#10;一人当たり面積平均値テキスト"/>
        <xdr:cNvSpPr txBox="1"/>
      </xdr:nvSpPr>
      <xdr:spPr>
        <a:xfrm>
          <a:off x="10515600" y="1418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337" name="フローチャート: 判断 336"/>
        <xdr:cNvSpPr/>
      </xdr:nvSpPr>
      <xdr:spPr>
        <a:xfrm>
          <a:off x="10426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150586</xdr:rowOff>
    </xdr:from>
    <xdr:to>
      <xdr:col>50</xdr:col>
      <xdr:colOff>165100</xdr:colOff>
      <xdr:row>83</xdr:row>
      <xdr:rowOff>80736</xdr:rowOff>
    </xdr:to>
    <xdr:sp macro="" textlink="">
      <xdr:nvSpPr>
        <xdr:cNvPr id="338" name="フローチャート: 判断 337"/>
        <xdr:cNvSpPr/>
      </xdr:nvSpPr>
      <xdr:spPr>
        <a:xfrm>
          <a:off x="9588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37919</xdr:rowOff>
    </xdr:from>
    <xdr:to>
      <xdr:col>46</xdr:col>
      <xdr:colOff>38100</xdr:colOff>
      <xdr:row>83</xdr:row>
      <xdr:rowOff>139519</xdr:rowOff>
    </xdr:to>
    <xdr:sp macro="" textlink="">
      <xdr:nvSpPr>
        <xdr:cNvPr id="339" name="フローチャート: 判断 338"/>
        <xdr:cNvSpPr/>
      </xdr:nvSpPr>
      <xdr:spPr>
        <a:xfrm>
          <a:off x="8699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170180</xdr:rowOff>
    </xdr:from>
    <xdr:to>
      <xdr:col>41</xdr:col>
      <xdr:colOff>101600</xdr:colOff>
      <xdr:row>83</xdr:row>
      <xdr:rowOff>100330</xdr:rowOff>
    </xdr:to>
    <xdr:sp macro="" textlink="">
      <xdr:nvSpPr>
        <xdr:cNvPr id="340" name="フローチャート: 判断 339"/>
        <xdr:cNvSpPr/>
      </xdr:nvSpPr>
      <xdr:spPr>
        <a:xfrm>
          <a:off x="781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11793</xdr:rowOff>
    </xdr:from>
    <xdr:to>
      <xdr:col>36</xdr:col>
      <xdr:colOff>165100</xdr:colOff>
      <xdr:row>83</xdr:row>
      <xdr:rowOff>113393</xdr:rowOff>
    </xdr:to>
    <xdr:sp macro="" textlink="">
      <xdr:nvSpPr>
        <xdr:cNvPr id="341" name="フローチャート: 判断 340"/>
        <xdr:cNvSpPr/>
      </xdr:nvSpPr>
      <xdr:spPr>
        <a:xfrm>
          <a:off x="6921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1995</xdr:rowOff>
    </xdr:from>
    <xdr:to>
      <xdr:col>55</xdr:col>
      <xdr:colOff>50800</xdr:colOff>
      <xdr:row>79</xdr:row>
      <xdr:rowOff>103595</xdr:rowOff>
    </xdr:to>
    <xdr:sp macro="" textlink="">
      <xdr:nvSpPr>
        <xdr:cNvPr id="347" name="楕円 346"/>
        <xdr:cNvSpPr/>
      </xdr:nvSpPr>
      <xdr:spPr>
        <a:xfrm>
          <a:off x="10426700" y="135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24872</xdr:rowOff>
    </xdr:from>
    <xdr:ext cx="469744" cy="259045"/>
    <xdr:sp macro="" textlink="">
      <xdr:nvSpPr>
        <xdr:cNvPr id="348" name="【福祉施設】&#10;一人当たり面積該当値テキスト"/>
        <xdr:cNvSpPr txBox="1"/>
      </xdr:nvSpPr>
      <xdr:spPr>
        <a:xfrm>
          <a:off x="10515600" y="1339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21589</xdr:rowOff>
    </xdr:from>
    <xdr:to>
      <xdr:col>50</xdr:col>
      <xdr:colOff>165100</xdr:colOff>
      <xdr:row>79</xdr:row>
      <xdr:rowOff>123189</xdr:rowOff>
    </xdr:to>
    <xdr:sp macro="" textlink="">
      <xdr:nvSpPr>
        <xdr:cNvPr id="349" name="楕円 348"/>
        <xdr:cNvSpPr/>
      </xdr:nvSpPr>
      <xdr:spPr>
        <a:xfrm>
          <a:off x="9588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52795</xdr:rowOff>
    </xdr:from>
    <xdr:to>
      <xdr:col>55</xdr:col>
      <xdr:colOff>0</xdr:colOff>
      <xdr:row>79</xdr:row>
      <xdr:rowOff>72389</xdr:rowOff>
    </xdr:to>
    <xdr:cxnSp macro="">
      <xdr:nvCxnSpPr>
        <xdr:cNvPr id="350" name="直線コネクタ 349"/>
        <xdr:cNvCxnSpPr/>
      </xdr:nvCxnSpPr>
      <xdr:spPr>
        <a:xfrm flipV="1">
          <a:off x="9639300" y="13597345"/>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363</xdr:rowOff>
    </xdr:from>
    <xdr:to>
      <xdr:col>41</xdr:col>
      <xdr:colOff>101600</xdr:colOff>
      <xdr:row>80</xdr:row>
      <xdr:rowOff>101963</xdr:rowOff>
    </xdr:to>
    <xdr:sp macro="" textlink="">
      <xdr:nvSpPr>
        <xdr:cNvPr id="351" name="楕円 350"/>
        <xdr:cNvSpPr/>
      </xdr:nvSpPr>
      <xdr:spPr>
        <a:xfrm>
          <a:off x="7810500" y="1371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80</xdr:row>
      <xdr:rowOff>10161</xdr:rowOff>
    </xdr:from>
    <xdr:to>
      <xdr:col>36</xdr:col>
      <xdr:colOff>165100</xdr:colOff>
      <xdr:row>80</xdr:row>
      <xdr:rowOff>111761</xdr:rowOff>
    </xdr:to>
    <xdr:sp macro="" textlink="">
      <xdr:nvSpPr>
        <xdr:cNvPr id="352" name="楕円 351"/>
        <xdr:cNvSpPr/>
      </xdr:nvSpPr>
      <xdr:spPr>
        <a:xfrm>
          <a:off x="6921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51163</xdr:rowOff>
    </xdr:from>
    <xdr:to>
      <xdr:col>41</xdr:col>
      <xdr:colOff>50800</xdr:colOff>
      <xdr:row>80</xdr:row>
      <xdr:rowOff>60961</xdr:rowOff>
    </xdr:to>
    <xdr:cxnSp macro="">
      <xdr:nvCxnSpPr>
        <xdr:cNvPr id="353" name="直線コネクタ 352"/>
        <xdr:cNvCxnSpPr/>
      </xdr:nvCxnSpPr>
      <xdr:spPr>
        <a:xfrm flipV="1">
          <a:off x="6972300" y="13767163"/>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71863</xdr:rowOff>
    </xdr:from>
    <xdr:ext cx="469744" cy="259045"/>
    <xdr:sp macro="" textlink="">
      <xdr:nvSpPr>
        <xdr:cNvPr id="354" name="n_1aveValue【福祉施設】&#10;一人当たり面積"/>
        <xdr:cNvSpPr txBox="1"/>
      </xdr:nvSpPr>
      <xdr:spPr>
        <a:xfrm>
          <a:off x="9391727" y="1430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156046</xdr:rowOff>
    </xdr:from>
    <xdr:ext cx="469744" cy="259045"/>
    <xdr:sp macro="" textlink="">
      <xdr:nvSpPr>
        <xdr:cNvPr id="355" name="n_2aveValue【福祉施設】&#10;一人当たり面積"/>
        <xdr:cNvSpPr txBox="1"/>
      </xdr:nvSpPr>
      <xdr:spPr>
        <a:xfrm>
          <a:off x="8515427" y="1404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91457</xdr:rowOff>
    </xdr:from>
    <xdr:ext cx="469744" cy="259045"/>
    <xdr:sp macro="" textlink="">
      <xdr:nvSpPr>
        <xdr:cNvPr id="356" name="n_3aveValue【福祉施設】&#10;一人当たり面積"/>
        <xdr:cNvSpPr txBox="1"/>
      </xdr:nvSpPr>
      <xdr:spPr>
        <a:xfrm>
          <a:off x="76264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104520</xdr:rowOff>
    </xdr:from>
    <xdr:ext cx="469744" cy="259045"/>
    <xdr:sp macro="" textlink="">
      <xdr:nvSpPr>
        <xdr:cNvPr id="357" name="n_4aveValue【福祉施設】&#10;一人当たり面積"/>
        <xdr:cNvSpPr txBox="1"/>
      </xdr:nvSpPr>
      <xdr:spPr>
        <a:xfrm>
          <a:off x="6737427" y="1433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139716</xdr:rowOff>
    </xdr:from>
    <xdr:ext cx="469744" cy="259045"/>
    <xdr:sp macro="" textlink="">
      <xdr:nvSpPr>
        <xdr:cNvPr id="358" name="n_1mainValue【福祉施設】&#10;一人当たり面積"/>
        <xdr:cNvSpPr txBox="1"/>
      </xdr:nvSpPr>
      <xdr:spPr>
        <a:xfrm>
          <a:off x="9391727" y="1334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118490</xdr:rowOff>
    </xdr:from>
    <xdr:ext cx="469744" cy="259045"/>
    <xdr:sp macro="" textlink="">
      <xdr:nvSpPr>
        <xdr:cNvPr id="359" name="n_3mainValue【福祉施設】&#10;一人当たり面積"/>
        <xdr:cNvSpPr txBox="1"/>
      </xdr:nvSpPr>
      <xdr:spPr>
        <a:xfrm>
          <a:off x="7626427" y="1349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128288</xdr:rowOff>
    </xdr:from>
    <xdr:ext cx="469744" cy="259045"/>
    <xdr:sp macro="" textlink="">
      <xdr:nvSpPr>
        <xdr:cNvPr id="360" name="n_4mainValue【福祉施設】&#10;一人当たり面積"/>
        <xdr:cNvSpPr txBox="1"/>
      </xdr:nvSpPr>
      <xdr:spPr>
        <a:xfrm>
          <a:off x="6737427" y="1350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2" name="直線コネクタ 37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3" name="テキスト ボックス 37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4" name="直線コネクタ 37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5" name="テキスト ボックス 37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6" name="直線コネクタ 37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7" name="テキスト ボックス 37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8" name="直線コネクタ 37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9" name="テキスト ボックス 37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0" name="直線コネクタ 37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1" name="テキスト ボックス 38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2" name="直線コネクタ 38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3" name="テキスト ボックス 38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4" name="直線コネクタ 38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30480</xdr:rowOff>
    </xdr:to>
    <xdr:cxnSp macro="">
      <xdr:nvCxnSpPr>
        <xdr:cNvPr id="386" name="直線コネクタ 385"/>
        <xdr:cNvCxnSpPr/>
      </xdr:nvCxnSpPr>
      <xdr:spPr>
        <a:xfrm flipV="1">
          <a:off x="4634865" y="17162418"/>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34307</xdr:rowOff>
    </xdr:from>
    <xdr:ext cx="405111" cy="259045"/>
    <xdr:sp macro="" textlink="">
      <xdr:nvSpPr>
        <xdr:cNvPr id="387" name="【市民会館】&#10;有形固定資産減価償却率最小値テキスト"/>
        <xdr:cNvSpPr txBox="1"/>
      </xdr:nvSpPr>
      <xdr:spPr>
        <a:xfrm>
          <a:off x="46736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30480</xdr:rowOff>
    </xdr:from>
    <xdr:to>
      <xdr:col>24</xdr:col>
      <xdr:colOff>152400</xdr:colOff>
      <xdr:row>108</xdr:row>
      <xdr:rowOff>30480</xdr:rowOff>
    </xdr:to>
    <xdr:cxnSp macro="">
      <xdr:nvCxnSpPr>
        <xdr:cNvPr id="388" name="直線コネクタ 387"/>
        <xdr:cNvCxnSpPr/>
      </xdr:nvCxnSpPr>
      <xdr:spPr>
        <a:xfrm>
          <a:off x="4546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389" name="【市民会館】&#10;有形固定資産減価償却率最大値テキスト"/>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390" name="直線コネクタ 389"/>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15257</xdr:rowOff>
    </xdr:from>
    <xdr:ext cx="405111" cy="259045"/>
    <xdr:sp macro="" textlink="">
      <xdr:nvSpPr>
        <xdr:cNvPr id="391" name="【市民会館】&#10;有形固定資産減価償却率平均値テキスト"/>
        <xdr:cNvSpPr txBox="1"/>
      </xdr:nvSpPr>
      <xdr:spPr>
        <a:xfrm>
          <a:off x="46736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92" name="フローチャート: 判断 391"/>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393" name="フローチャート: 判断 392"/>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46627</xdr:rowOff>
    </xdr:from>
    <xdr:to>
      <xdr:col>15</xdr:col>
      <xdr:colOff>101600</xdr:colOff>
      <xdr:row>104</xdr:row>
      <xdr:rowOff>148227</xdr:rowOff>
    </xdr:to>
    <xdr:sp macro="" textlink="">
      <xdr:nvSpPr>
        <xdr:cNvPr id="394" name="フローチャート: 判断 393"/>
        <xdr:cNvSpPr/>
      </xdr:nvSpPr>
      <xdr:spPr>
        <a:xfrm>
          <a:off x="2857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4173</xdr:rowOff>
    </xdr:from>
    <xdr:to>
      <xdr:col>10</xdr:col>
      <xdr:colOff>165100</xdr:colOff>
      <xdr:row>104</xdr:row>
      <xdr:rowOff>105773</xdr:rowOff>
    </xdr:to>
    <xdr:sp macro="" textlink="">
      <xdr:nvSpPr>
        <xdr:cNvPr id="395" name="フローチャート: 判断 394"/>
        <xdr:cNvSpPr/>
      </xdr:nvSpPr>
      <xdr:spPr>
        <a:xfrm>
          <a:off x="1968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131536</xdr:rowOff>
    </xdr:from>
    <xdr:to>
      <xdr:col>6</xdr:col>
      <xdr:colOff>38100</xdr:colOff>
      <xdr:row>104</xdr:row>
      <xdr:rowOff>61686</xdr:rowOff>
    </xdr:to>
    <xdr:sp macro="" textlink="">
      <xdr:nvSpPr>
        <xdr:cNvPr id="396" name="フローチャート: 判断 395"/>
        <xdr:cNvSpPr/>
      </xdr:nvSpPr>
      <xdr:spPr>
        <a:xfrm>
          <a:off x="1079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7" name="テキスト ボックス 3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8" name="テキスト ボックス 3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9" name="テキスト ボックス 3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0" name="テキスト ボックス 3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1" name="テキスト ボックス 4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402" name="楕円 401"/>
        <xdr:cNvSpPr/>
      </xdr:nvSpPr>
      <xdr:spPr>
        <a:xfrm>
          <a:off x="45847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49909</xdr:rowOff>
    </xdr:from>
    <xdr:ext cx="405111" cy="259045"/>
    <xdr:sp macro="" textlink="">
      <xdr:nvSpPr>
        <xdr:cNvPr id="403" name="【市民会館】&#10;有形固定資産減価償却率該当値テキスト"/>
        <xdr:cNvSpPr txBox="1"/>
      </xdr:nvSpPr>
      <xdr:spPr>
        <a:xfrm>
          <a:off x="4673600" y="1770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165826</xdr:rowOff>
    </xdr:from>
    <xdr:to>
      <xdr:col>20</xdr:col>
      <xdr:colOff>38100</xdr:colOff>
      <xdr:row>104</xdr:row>
      <xdr:rowOff>95976</xdr:rowOff>
    </xdr:to>
    <xdr:sp macro="" textlink="">
      <xdr:nvSpPr>
        <xdr:cNvPr id="404" name="楕円 403"/>
        <xdr:cNvSpPr/>
      </xdr:nvSpPr>
      <xdr:spPr>
        <a:xfrm>
          <a:off x="37465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45176</xdr:rowOff>
    </xdr:from>
    <xdr:to>
      <xdr:col>24</xdr:col>
      <xdr:colOff>63500</xdr:colOff>
      <xdr:row>104</xdr:row>
      <xdr:rowOff>77832</xdr:rowOff>
    </xdr:to>
    <xdr:cxnSp macro="">
      <xdr:nvCxnSpPr>
        <xdr:cNvPr id="405" name="直線コネクタ 404"/>
        <xdr:cNvCxnSpPr/>
      </xdr:nvCxnSpPr>
      <xdr:spPr>
        <a:xfrm>
          <a:off x="3797300" y="17875976"/>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115207</xdr:rowOff>
    </xdr:from>
    <xdr:to>
      <xdr:col>10</xdr:col>
      <xdr:colOff>165100</xdr:colOff>
      <xdr:row>104</xdr:row>
      <xdr:rowOff>45357</xdr:rowOff>
    </xdr:to>
    <xdr:sp macro="" textlink="">
      <xdr:nvSpPr>
        <xdr:cNvPr id="406" name="楕円 405"/>
        <xdr:cNvSpPr/>
      </xdr:nvSpPr>
      <xdr:spPr>
        <a:xfrm>
          <a:off x="1968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82550</xdr:rowOff>
    </xdr:from>
    <xdr:to>
      <xdr:col>6</xdr:col>
      <xdr:colOff>38100</xdr:colOff>
      <xdr:row>104</xdr:row>
      <xdr:rowOff>12700</xdr:rowOff>
    </xdr:to>
    <xdr:sp macro="" textlink="">
      <xdr:nvSpPr>
        <xdr:cNvPr id="407" name="楕円 406"/>
        <xdr:cNvSpPr/>
      </xdr:nvSpPr>
      <xdr:spPr>
        <a:xfrm>
          <a:off x="1079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133350</xdr:rowOff>
    </xdr:from>
    <xdr:to>
      <xdr:col>10</xdr:col>
      <xdr:colOff>114300</xdr:colOff>
      <xdr:row>103</xdr:row>
      <xdr:rowOff>166007</xdr:rowOff>
    </xdr:to>
    <xdr:cxnSp macro="">
      <xdr:nvCxnSpPr>
        <xdr:cNvPr id="408" name="直線コネクタ 407"/>
        <xdr:cNvCxnSpPr/>
      </xdr:nvCxnSpPr>
      <xdr:spPr>
        <a:xfrm>
          <a:off x="1130300" y="17792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155683</xdr:rowOff>
    </xdr:from>
    <xdr:ext cx="405111" cy="259045"/>
    <xdr:sp macro="" textlink="">
      <xdr:nvSpPr>
        <xdr:cNvPr id="409" name="n_1aveValue【市民会館】&#10;有形固定資産減価償却率"/>
        <xdr:cNvSpPr txBox="1"/>
      </xdr:nvSpPr>
      <xdr:spPr>
        <a:xfrm>
          <a:off x="35820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164754</xdr:rowOff>
    </xdr:from>
    <xdr:ext cx="405111" cy="259045"/>
    <xdr:sp macro="" textlink="">
      <xdr:nvSpPr>
        <xdr:cNvPr id="410" name="n_2aveValue【市民会館】&#10;有形固定資産減価償却率"/>
        <xdr:cNvSpPr txBox="1"/>
      </xdr:nvSpPr>
      <xdr:spPr>
        <a:xfrm>
          <a:off x="2705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96900</xdr:rowOff>
    </xdr:from>
    <xdr:ext cx="405111" cy="259045"/>
    <xdr:sp macro="" textlink="">
      <xdr:nvSpPr>
        <xdr:cNvPr id="411" name="n_3aveValue【市民会館】&#10;有形固定資産減価償却率"/>
        <xdr:cNvSpPr txBox="1"/>
      </xdr:nvSpPr>
      <xdr:spPr>
        <a:xfrm>
          <a:off x="18167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52813</xdr:rowOff>
    </xdr:from>
    <xdr:ext cx="405111" cy="259045"/>
    <xdr:sp macro="" textlink="">
      <xdr:nvSpPr>
        <xdr:cNvPr id="412" name="n_4aveValue【市民会館】&#10;有形固定資産減価償却率"/>
        <xdr:cNvSpPr txBox="1"/>
      </xdr:nvSpPr>
      <xdr:spPr>
        <a:xfrm>
          <a:off x="927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112503</xdr:rowOff>
    </xdr:from>
    <xdr:ext cx="405111" cy="259045"/>
    <xdr:sp macro="" textlink="">
      <xdr:nvSpPr>
        <xdr:cNvPr id="413" name="n_1mainValue【市民会館】&#10;有形固定資産減価償却率"/>
        <xdr:cNvSpPr txBox="1"/>
      </xdr:nvSpPr>
      <xdr:spPr>
        <a:xfrm>
          <a:off x="35820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61884</xdr:rowOff>
    </xdr:from>
    <xdr:ext cx="405111" cy="259045"/>
    <xdr:sp macro="" textlink="">
      <xdr:nvSpPr>
        <xdr:cNvPr id="414" name="n_3mainValue【市民会館】&#10;有形固定資産減価償却率"/>
        <xdr:cNvSpPr txBox="1"/>
      </xdr:nvSpPr>
      <xdr:spPr>
        <a:xfrm>
          <a:off x="18167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29227</xdr:rowOff>
    </xdr:from>
    <xdr:ext cx="405111" cy="259045"/>
    <xdr:sp macro="" textlink="">
      <xdr:nvSpPr>
        <xdr:cNvPr id="415" name="n_4mainValue【市民会館】&#10;有形固定資産減価償却率"/>
        <xdr:cNvSpPr txBox="1"/>
      </xdr:nvSpPr>
      <xdr:spPr>
        <a:xfrm>
          <a:off x="927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6" name="正方形/長方形 4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7" name="正方形/長方形 41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8" name="正方形/長方形 41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9" name="正方形/長方形 41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0" name="正方形/長方形 41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1" name="正方形/長方形 42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2" name="正方形/長方形 42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3" name="正方形/長方形 42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4" name="テキスト ボックス 42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5" name="直線コネクタ 42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6" name="直線コネクタ 42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7" name="テキスト ボックス 42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8" name="直線コネクタ 42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9" name="テキスト ボックス 42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0" name="直線コネクタ 42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1" name="テキスト ボックス 43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2" name="直線コネクタ 43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3" name="テキスト ボックス 43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4" name="直線コネクタ 43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5" name="テキスト ボックス 43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6" name="直線コネクタ 43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7" name="テキスト ボックス 43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8" name="直線コネクタ 43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9" name="テキスト ボックス 43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99061</xdr:rowOff>
    </xdr:from>
    <xdr:to>
      <xdr:col>54</xdr:col>
      <xdr:colOff>189865</xdr:colOff>
      <xdr:row>108</xdr:row>
      <xdr:rowOff>30480</xdr:rowOff>
    </xdr:to>
    <xdr:cxnSp macro="">
      <xdr:nvCxnSpPr>
        <xdr:cNvPr id="441" name="直線コネクタ 440"/>
        <xdr:cNvCxnSpPr/>
      </xdr:nvCxnSpPr>
      <xdr:spPr>
        <a:xfrm flipV="1">
          <a:off x="10476865" y="17244061"/>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34307</xdr:rowOff>
    </xdr:from>
    <xdr:ext cx="469744" cy="259045"/>
    <xdr:sp macro="" textlink="">
      <xdr:nvSpPr>
        <xdr:cNvPr id="442" name="【市民会館】&#10;一人当たり面積最小値テキスト"/>
        <xdr:cNvSpPr txBox="1"/>
      </xdr:nvSpPr>
      <xdr:spPr>
        <a:xfrm>
          <a:off x="10515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30480</xdr:rowOff>
    </xdr:from>
    <xdr:to>
      <xdr:col>55</xdr:col>
      <xdr:colOff>88900</xdr:colOff>
      <xdr:row>108</xdr:row>
      <xdr:rowOff>30480</xdr:rowOff>
    </xdr:to>
    <xdr:cxnSp macro="">
      <xdr:nvCxnSpPr>
        <xdr:cNvPr id="443" name="直線コネクタ 442"/>
        <xdr:cNvCxnSpPr/>
      </xdr:nvCxnSpPr>
      <xdr:spPr>
        <a:xfrm>
          <a:off x="10388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45738</xdr:rowOff>
    </xdr:from>
    <xdr:ext cx="469744" cy="259045"/>
    <xdr:sp macro="" textlink="">
      <xdr:nvSpPr>
        <xdr:cNvPr id="444" name="【市民会館】&#10;一人当たり面積最大値テキスト"/>
        <xdr:cNvSpPr txBox="1"/>
      </xdr:nvSpPr>
      <xdr:spPr>
        <a:xfrm>
          <a:off x="10515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99061</xdr:rowOff>
    </xdr:from>
    <xdr:to>
      <xdr:col>55</xdr:col>
      <xdr:colOff>88900</xdr:colOff>
      <xdr:row>100</xdr:row>
      <xdr:rowOff>99061</xdr:rowOff>
    </xdr:to>
    <xdr:cxnSp macro="">
      <xdr:nvCxnSpPr>
        <xdr:cNvPr id="445" name="直線コネクタ 444"/>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137721</xdr:rowOff>
    </xdr:from>
    <xdr:ext cx="469744" cy="259045"/>
    <xdr:sp macro="" textlink="">
      <xdr:nvSpPr>
        <xdr:cNvPr id="446" name="【市民会館】&#10;一人当たり面積平均値テキスト"/>
        <xdr:cNvSpPr txBox="1"/>
      </xdr:nvSpPr>
      <xdr:spPr>
        <a:xfrm>
          <a:off x="10515600" y="17968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159294</xdr:rowOff>
    </xdr:from>
    <xdr:to>
      <xdr:col>55</xdr:col>
      <xdr:colOff>50800</xdr:colOff>
      <xdr:row>105</xdr:row>
      <xdr:rowOff>89444</xdr:rowOff>
    </xdr:to>
    <xdr:sp macro="" textlink="">
      <xdr:nvSpPr>
        <xdr:cNvPr id="447" name="フローチャート: 判断 446"/>
        <xdr:cNvSpPr/>
      </xdr:nvSpPr>
      <xdr:spPr>
        <a:xfrm>
          <a:off x="10426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152763</xdr:rowOff>
    </xdr:from>
    <xdr:to>
      <xdr:col>50</xdr:col>
      <xdr:colOff>165100</xdr:colOff>
      <xdr:row>105</xdr:row>
      <xdr:rowOff>82913</xdr:rowOff>
    </xdr:to>
    <xdr:sp macro="" textlink="">
      <xdr:nvSpPr>
        <xdr:cNvPr id="448" name="フローチャート: 判断 447"/>
        <xdr:cNvSpPr/>
      </xdr:nvSpPr>
      <xdr:spPr>
        <a:xfrm>
          <a:off x="9588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7438</xdr:rowOff>
    </xdr:from>
    <xdr:to>
      <xdr:col>46</xdr:col>
      <xdr:colOff>38100</xdr:colOff>
      <xdr:row>105</xdr:row>
      <xdr:rowOff>109038</xdr:rowOff>
    </xdr:to>
    <xdr:sp macro="" textlink="">
      <xdr:nvSpPr>
        <xdr:cNvPr id="449" name="フローチャート: 判断 448"/>
        <xdr:cNvSpPr/>
      </xdr:nvSpPr>
      <xdr:spPr>
        <a:xfrm>
          <a:off x="8699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146231</xdr:rowOff>
    </xdr:from>
    <xdr:to>
      <xdr:col>41</xdr:col>
      <xdr:colOff>101600</xdr:colOff>
      <xdr:row>105</xdr:row>
      <xdr:rowOff>76381</xdr:rowOff>
    </xdr:to>
    <xdr:sp macro="" textlink="">
      <xdr:nvSpPr>
        <xdr:cNvPr id="450" name="フローチャート: 判断 449"/>
        <xdr:cNvSpPr/>
      </xdr:nvSpPr>
      <xdr:spPr>
        <a:xfrm>
          <a:off x="7810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162561</xdr:rowOff>
    </xdr:from>
    <xdr:to>
      <xdr:col>36</xdr:col>
      <xdr:colOff>165100</xdr:colOff>
      <xdr:row>105</xdr:row>
      <xdr:rowOff>92711</xdr:rowOff>
    </xdr:to>
    <xdr:sp macro="" textlink="">
      <xdr:nvSpPr>
        <xdr:cNvPr id="451" name="フローチャート: 判断 450"/>
        <xdr:cNvSpPr/>
      </xdr:nvSpPr>
      <xdr:spPr>
        <a:xfrm>
          <a:off x="692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2" name="テキスト ボックス 45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3" name="テキスト ボックス 45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4" name="テキスト ボックス 45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5" name="テキスト ボックス 45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6" name="テキスト ボックス 45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97245</xdr:rowOff>
    </xdr:from>
    <xdr:to>
      <xdr:col>55</xdr:col>
      <xdr:colOff>50800</xdr:colOff>
      <xdr:row>105</xdr:row>
      <xdr:rowOff>27395</xdr:rowOff>
    </xdr:to>
    <xdr:sp macro="" textlink="">
      <xdr:nvSpPr>
        <xdr:cNvPr id="457" name="楕円 456"/>
        <xdr:cNvSpPr/>
      </xdr:nvSpPr>
      <xdr:spPr>
        <a:xfrm>
          <a:off x="104267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120122</xdr:rowOff>
    </xdr:from>
    <xdr:ext cx="469744" cy="259045"/>
    <xdr:sp macro="" textlink="">
      <xdr:nvSpPr>
        <xdr:cNvPr id="458" name="【市民会館】&#10;一人当たり面積該当値テキスト"/>
        <xdr:cNvSpPr txBox="1"/>
      </xdr:nvSpPr>
      <xdr:spPr>
        <a:xfrm>
          <a:off x="10515600" y="177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107043</xdr:rowOff>
    </xdr:from>
    <xdr:to>
      <xdr:col>50</xdr:col>
      <xdr:colOff>165100</xdr:colOff>
      <xdr:row>105</xdr:row>
      <xdr:rowOff>37193</xdr:rowOff>
    </xdr:to>
    <xdr:sp macro="" textlink="">
      <xdr:nvSpPr>
        <xdr:cNvPr id="459" name="楕円 458"/>
        <xdr:cNvSpPr/>
      </xdr:nvSpPr>
      <xdr:spPr>
        <a:xfrm>
          <a:off x="9588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148045</xdr:rowOff>
    </xdr:from>
    <xdr:to>
      <xdr:col>55</xdr:col>
      <xdr:colOff>0</xdr:colOff>
      <xdr:row>104</xdr:row>
      <xdr:rowOff>157843</xdr:rowOff>
    </xdr:to>
    <xdr:cxnSp macro="">
      <xdr:nvCxnSpPr>
        <xdr:cNvPr id="460" name="直線コネクタ 459"/>
        <xdr:cNvCxnSpPr/>
      </xdr:nvCxnSpPr>
      <xdr:spPr>
        <a:xfrm flipV="1">
          <a:off x="9639300" y="17978845"/>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139700</xdr:rowOff>
    </xdr:from>
    <xdr:to>
      <xdr:col>41</xdr:col>
      <xdr:colOff>101600</xdr:colOff>
      <xdr:row>101</xdr:row>
      <xdr:rowOff>69850</xdr:rowOff>
    </xdr:to>
    <xdr:sp macro="" textlink="">
      <xdr:nvSpPr>
        <xdr:cNvPr id="461" name="楕円 460"/>
        <xdr:cNvSpPr/>
      </xdr:nvSpPr>
      <xdr:spPr>
        <a:xfrm>
          <a:off x="7810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100</xdr:row>
      <xdr:rowOff>152763</xdr:rowOff>
    </xdr:from>
    <xdr:to>
      <xdr:col>36</xdr:col>
      <xdr:colOff>165100</xdr:colOff>
      <xdr:row>101</xdr:row>
      <xdr:rowOff>82913</xdr:rowOff>
    </xdr:to>
    <xdr:sp macro="" textlink="">
      <xdr:nvSpPr>
        <xdr:cNvPr id="462" name="楕円 461"/>
        <xdr:cNvSpPr/>
      </xdr:nvSpPr>
      <xdr:spPr>
        <a:xfrm>
          <a:off x="6921500" y="1729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19050</xdr:rowOff>
    </xdr:from>
    <xdr:to>
      <xdr:col>41</xdr:col>
      <xdr:colOff>50800</xdr:colOff>
      <xdr:row>101</xdr:row>
      <xdr:rowOff>32113</xdr:rowOff>
    </xdr:to>
    <xdr:cxnSp macro="">
      <xdr:nvCxnSpPr>
        <xdr:cNvPr id="463" name="直線コネクタ 462"/>
        <xdr:cNvCxnSpPr/>
      </xdr:nvCxnSpPr>
      <xdr:spPr>
        <a:xfrm flipV="1">
          <a:off x="6972300" y="173355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74040</xdr:rowOff>
    </xdr:from>
    <xdr:ext cx="469744" cy="259045"/>
    <xdr:sp macro="" textlink="">
      <xdr:nvSpPr>
        <xdr:cNvPr id="464" name="n_1aveValue【市民会館】&#10;一人当たり面積"/>
        <xdr:cNvSpPr txBox="1"/>
      </xdr:nvSpPr>
      <xdr:spPr>
        <a:xfrm>
          <a:off x="9391727" y="1807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125565</xdr:rowOff>
    </xdr:from>
    <xdr:ext cx="469744" cy="259045"/>
    <xdr:sp macro="" textlink="">
      <xdr:nvSpPr>
        <xdr:cNvPr id="465" name="n_2aveValue【市民会館】&#10;一人当たり面積"/>
        <xdr:cNvSpPr txBox="1"/>
      </xdr:nvSpPr>
      <xdr:spPr>
        <a:xfrm>
          <a:off x="85154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67508</xdr:rowOff>
    </xdr:from>
    <xdr:ext cx="469744" cy="259045"/>
    <xdr:sp macro="" textlink="">
      <xdr:nvSpPr>
        <xdr:cNvPr id="466" name="n_3aveValue【市民会館】&#10;一人当たり面積"/>
        <xdr:cNvSpPr txBox="1"/>
      </xdr:nvSpPr>
      <xdr:spPr>
        <a:xfrm>
          <a:off x="7626427" y="1806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83838</xdr:rowOff>
    </xdr:from>
    <xdr:ext cx="469744" cy="259045"/>
    <xdr:sp macro="" textlink="">
      <xdr:nvSpPr>
        <xdr:cNvPr id="467" name="n_4aveValue【市民会館】&#10;一人当たり面積"/>
        <xdr:cNvSpPr txBox="1"/>
      </xdr:nvSpPr>
      <xdr:spPr>
        <a:xfrm>
          <a:off x="6737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53720</xdr:rowOff>
    </xdr:from>
    <xdr:ext cx="469744" cy="259045"/>
    <xdr:sp macro="" textlink="">
      <xdr:nvSpPr>
        <xdr:cNvPr id="468" name="n_1mainValue【市民会館】&#10;一人当たり面積"/>
        <xdr:cNvSpPr txBox="1"/>
      </xdr:nvSpPr>
      <xdr:spPr>
        <a:xfrm>
          <a:off x="9391727" y="1771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86377</xdr:rowOff>
    </xdr:from>
    <xdr:ext cx="469744" cy="259045"/>
    <xdr:sp macro="" textlink="">
      <xdr:nvSpPr>
        <xdr:cNvPr id="469" name="n_3mainValue【市民会館】&#10;一人当たり面積"/>
        <xdr:cNvSpPr txBox="1"/>
      </xdr:nvSpPr>
      <xdr:spPr>
        <a:xfrm>
          <a:off x="7626427" y="1705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99</xdr:row>
      <xdr:rowOff>99440</xdr:rowOff>
    </xdr:from>
    <xdr:ext cx="469744" cy="259045"/>
    <xdr:sp macro="" textlink="">
      <xdr:nvSpPr>
        <xdr:cNvPr id="470" name="n_4mainValue【市民会館】&#10;一人当たり面積"/>
        <xdr:cNvSpPr txBox="1"/>
      </xdr:nvSpPr>
      <xdr:spPr>
        <a:xfrm>
          <a:off x="6737427" y="1707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79" name="正方形/長方形 4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0" name="正方形/長方形 4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1" name="正方形/長方形 4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2" name="正方形/長方形 4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3" name="正方形/長方形 4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4" name="正方形/長方形 4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5" name="正方形/長方形 4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6" name="正方形/長方形 48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87" name="正方形/長方形 4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8" name="正方形/長方形 4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9" name="正方形/長方形 4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0" name="正方形/長方形 4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1" name="正方形/長方形 4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2" name="正方形/長方形 4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3" name="正方形/長方形 4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4" name="正方形/長方形 4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5" name="テキスト ボックス 4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6" name="直線コネクタ 4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7" name="テキスト ボックス 49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8" name="直線コネクタ 49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99" name="テキスト ボックス 498"/>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00" name="直線コネクタ 49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1" name="テキスト ボックス 50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2" name="直線コネクタ 50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3" name="テキスト ボックス 50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4" name="直線コネクタ 50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5" name="テキスト ボックス 50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6" name="直線コネクタ 5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7" name="テキスト ボックス 50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98298</xdr:rowOff>
    </xdr:from>
    <xdr:to>
      <xdr:col>85</xdr:col>
      <xdr:colOff>126364</xdr:colOff>
      <xdr:row>62</xdr:row>
      <xdr:rowOff>84582</xdr:rowOff>
    </xdr:to>
    <xdr:cxnSp macro="">
      <xdr:nvCxnSpPr>
        <xdr:cNvPr id="509" name="直線コネクタ 508"/>
        <xdr:cNvCxnSpPr/>
      </xdr:nvCxnSpPr>
      <xdr:spPr>
        <a:xfrm flipV="1">
          <a:off x="16318864" y="952804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88409</xdr:rowOff>
    </xdr:from>
    <xdr:ext cx="405111" cy="259045"/>
    <xdr:sp macro="" textlink="">
      <xdr:nvSpPr>
        <xdr:cNvPr id="510" name="【保健センター・保健所】&#10;有形固定資産減価償却率最小値テキスト"/>
        <xdr:cNvSpPr txBox="1"/>
      </xdr:nvSpPr>
      <xdr:spPr>
        <a:xfrm>
          <a:off x="16357600" y="10718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84582</xdr:rowOff>
    </xdr:from>
    <xdr:to>
      <xdr:col>86</xdr:col>
      <xdr:colOff>25400</xdr:colOff>
      <xdr:row>62</xdr:row>
      <xdr:rowOff>84582</xdr:rowOff>
    </xdr:to>
    <xdr:cxnSp macro="">
      <xdr:nvCxnSpPr>
        <xdr:cNvPr id="511" name="直線コネクタ 510"/>
        <xdr:cNvCxnSpPr/>
      </xdr:nvCxnSpPr>
      <xdr:spPr>
        <a:xfrm>
          <a:off x="16230600" y="1071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44975</xdr:rowOff>
    </xdr:from>
    <xdr:ext cx="405111" cy="259045"/>
    <xdr:sp macro="" textlink="">
      <xdr:nvSpPr>
        <xdr:cNvPr id="512" name="【保健センター・保健所】&#10;有形固定資産減価償却率最大値テキスト"/>
        <xdr:cNvSpPr txBox="1"/>
      </xdr:nvSpPr>
      <xdr:spPr>
        <a:xfrm>
          <a:off x="16357600" y="930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98298</xdr:rowOff>
    </xdr:from>
    <xdr:to>
      <xdr:col>86</xdr:col>
      <xdr:colOff>25400</xdr:colOff>
      <xdr:row>55</xdr:row>
      <xdr:rowOff>98298</xdr:rowOff>
    </xdr:to>
    <xdr:cxnSp macro="">
      <xdr:nvCxnSpPr>
        <xdr:cNvPr id="513" name="直線コネクタ 512"/>
        <xdr:cNvCxnSpPr/>
      </xdr:nvCxnSpPr>
      <xdr:spPr>
        <a:xfrm>
          <a:off x="16230600" y="95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111523</xdr:rowOff>
    </xdr:from>
    <xdr:ext cx="405111" cy="259045"/>
    <xdr:sp macro="" textlink="">
      <xdr:nvSpPr>
        <xdr:cNvPr id="514" name="【保健センター・保健所】&#10;有形固定資産減価償却率平均値テキスト"/>
        <xdr:cNvSpPr txBox="1"/>
      </xdr:nvSpPr>
      <xdr:spPr>
        <a:xfrm>
          <a:off x="16357600" y="97127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88646</xdr:rowOff>
    </xdr:from>
    <xdr:to>
      <xdr:col>85</xdr:col>
      <xdr:colOff>177800</xdr:colOff>
      <xdr:row>58</xdr:row>
      <xdr:rowOff>18796</xdr:rowOff>
    </xdr:to>
    <xdr:sp macro="" textlink="">
      <xdr:nvSpPr>
        <xdr:cNvPr id="515" name="フローチャート: 判断 514"/>
        <xdr:cNvSpPr/>
      </xdr:nvSpPr>
      <xdr:spPr>
        <a:xfrm>
          <a:off x="16268700" y="986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136652</xdr:rowOff>
    </xdr:from>
    <xdr:to>
      <xdr:col>81</xdr:col>
      <xdr:colOff>101600</xdr:colOff>
      <xdr:row>57</xdr:row>
      <xdr:rowOff>66802</xdr:rowOff>
    </xdr:to>
    <xdr:sp macro="" textlink="">
      <xdr:nvSpPr>
        <xdr:cNvPr id="516" name="フローチャート: 判断 515"/>
        <xdr:cNvSpPr/>
      </xdr:nvSpPr>
      <xdr:spPr>
        <a:xfrm>
          <a:off x="15430500" y="973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102362</xdr:rowOff>
    </xdr:from>
    <xdr:to>
      <xdr:col>76</xdr:col>
      <xdr:colOff>165100</xdr:colOff>
      <xdr:row>57</xdr:row>
      <xdr:rowOff>32512</xdr:rowOff>
    </xdr:to>
    <xdr:sp macro="" textlink="">
      <xdr:nvSpPr>
        <xdr:cNvPr id="517" name="フローチャート: 判断 516"/>
        <xdr:cNvSpPr/>
      </xdr:nvSpPr>
      <xdr:spPr>
        <a:xfrm>
          <a:off x="14541500" y="97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56642</xdr:rowOff>
    </xdr:from>
    <xdr:to>
      <xdr:col>72</xdr:col>
      <xdr:colOff>38100</xdr:colOff>
      <xdr:row>56</xdr:row>
      <xdr:rowOff>158242</xdr:rowOff>
    </xdr:to>
    <xdr:sp macro="" textlink="">
      <xdr:nvSpPr>
        <xdr:cNvPr id="518" name="フローチャート: 判断 517"/>
        <xdr:cNvSpPr/>
      </xdr:nvSpPr>
      <xdr:spPr>
        <a:xfrm>
          <a:off x="13652500" y="965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40640</xdr:rowOff>
    </xdr:from>
    <xdr:to>
      <xdr:col>67</xdr:col>
      <xdr:colOff>101600</xdr:colOff>
      <xdr:row>56</xdr:row>
      <xdr:rowOff>142240</xdr:rowOff>
    </xdr:to>
    <xdr:sp macro="" textlink="">
      <xdr:nvSpPr>
        <xdr:cNvPr id="519" name="フローチャート: 判断 518"/>
        <xdr:cNvSpPr/>
      </xdr:nvSpPr>
      <xdr:spPr>
        <a:xfrm>
          <a:off x="12763500" y="964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0" name="テキスト ボックス 5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1" name="テキスト ボックス 5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2" name="テキスト ボックス 5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3" name="テキスト ボックス 5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4" name="テキスト ボックス 5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49784</xdr:rowOff>
    </xdr:from>
    <xdr:to>
      <xdr:col>85</xdr:col>
      <xdr:colOff>177800</xdr:colOff>
      <xdr:row>58</xdr:row>
      <xdr:rowOff>151384</xdr:rowOff>
    </xdr:to>
    <xdr:sp macro="" textlink="">
      <xdr:nvSpPr>
        <xdr:cNvPr id="525" name="楕円 524"/>
        <xdr:cNvSpPr/>
      </xdr:nvSpPr>
      <xdr:spPr>
        <a:xfrm>
          <a:off x="16268700" y="99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28211</xdr:rowOff>
    </xdr:from>
    <xdr:ext cx="405111" cy="259045"/>
    <xdr:sp macro="" textlink="">
      <xdr:nvSpPr>
        <xdr:cNvPr id="526" name="【保健センター・保健所】&#10;有形固定資産減価償却率該当値テキスト"/>
        <xdr:cNvSpPr txBox="1"/>
      </xdr:nvSpPr>
      <xdr:spPr>
        <a:xfrm>
          <a:off x="16357600" y="9972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159512</xdr:rowOff>
    </xdr:from>
    <xdr:to>
      <xdr:col>81</xdr:col>
      <xdr:colOff>101600</xdr:colOff>
      <xdr:row>58</xdr:row>
      <xdr:rowOff>89662</xdr:rowOff>
    </xdr:to>
    <xdr:sp macro="" textlink="">
      <xdr:nvSpPr>
        <xdr:cNvPr id="527" name="楕円 526"/>
        <xdr:cNvSpPr/>
      </xdr:nvSpPr>
      <xdr:spPr>
        <a:xfrm>
          <a:off x="15430500" y="993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38862</xdr:rowOff>
    </xdr:from>
    <xdr:to>
      <xdr:col>85</xdr:col>
      <xdr:colOff>127000</xdr:colOff>
      <xdr:row>58</xdr:row>
      <xdr:rowOff>100584</xdr:rowOff>
    </xdr:to>
    <xdr:cxnSp macro="">
      <xdr:nvCxnSpPr>
        <xdr:cNvPr id="528" name="直線コネクタ 527"/>
        <xdr:cNvCxnSpPr/>
      </xdr:nvCxnSpPr>
      <xdr:spPr>
        <a:xfrm>
          <a:off x="15481300" y="9982962"/>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97790</xdr:rowOff>
    </xdr:from>
    <xdr:to>
      <xdr:col>72</xdr:col>
      <xdr:colOff>38100</xdr:colOff>
      <xdr:row>58</xdr:row>
      <xdr:rowOff>27940</xdr:rowOff>
    </xdr:to>
    <xdr:sp macro="" textlink="">
      <xdr:nvSpPr>
        <xdr:cNvPr id="529" name="楕円 528"/>
        <xdr:cNvSpPr/>
      </xdr:nvSpPr>
      <xdr:spPr>
        <a:xfrm>
          <a:off x="13652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145796</xdr:rowOff>
    </xdr:from>
    <xdr:to>
      <xdr:col>67</xdr:col>
      <xdr:colOff>101600</xdr:colOff>
      <xdr:row>57</xdr:row>
      <xdr:rowOff>75946</xdr:rowOff>
    </xdr:to>
    <xdr:sp macro="" textlink="">
      <xdr:nvSpPr>
        <xdr:cNvPr id="530" name="楕円 529"/>
        <xdr:cNvSpPr/>
      </xdr:nvSpPr>
      <xdr:spPr>
        <a:xfrm>
          <a:off x="12763500" y="974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25146</xdr:rowOff>
    </xdr:from>
    <xdr:to>
      <xdr:col>71</xdr:col>
      <xdr:colOff>177800</xdr:colOff>
      <xdr:row>57</xdr:row>
      <xdr:rowOff>148590</xdr:rowOff>
    </xdr:to>
    <xdr:cxnSp macro="">
      <xdr:nvCxnSpPr>
        <xdr:cNvPr id="531" name="直線コネクタ 530"/>
        <xdr:cNvCxnSpPr/>
      </xdr:nvCxnSpPr>
      <xdr:spPr>
        <a:xfrm>
          <a:off x="12814300" y="979779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83329</xdr:rowOff>
    </xdr:from>
    <xdr:ext cx="405111" cy="259045"/>
    <xdr:sp macro="" textlink="">
      <xdr:nvSpPr>
        <xdr:cNvPr id="532" name="n_1aveValue【保健センター・保健所】&#10;有形固定資産減価償却率"/>
        <xdr:cNvSpPr txBox="1"/>
      </xdr:nvSpPr>
      <xdr:spPr>
        <a:xfrm>
          <a:off x="15266044" y="951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49039</xdr:rowOff>
    </xdr:from>
    <xdr:ext cx="405111" cy="259045"/>
    <xdr:sp macro="" textlink="">
      <xdr:nvSpPr>
        <xdr:cNvPr id="533" name="n_2aveValue【保健センター・保健所】&#10;有形固定資産減価償却率"/>
        <xdr:cNvSpPr txBox="1"/>
      </xdr:nvSpPr>
      <xdr:spPr>
        <a:xfrm>
          <a:off x="14389744" y="9478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3319</xdr:rowOff>
    </xdr:from>
    <xdr:ext cx="405111" cy="259045"/>
    <xdr:sp macro="" textlink="">
      <xdr:nvSpPr>
        <xdr:cNvPr id="534" name="n_3aveValue【保健センター・保健所】&#10;有形固定資産減価償却率"/>
        <xdr:cNvSpPr txBox="1"/>
      </xdr:nvSpPr>
      <xdr:spPr>
        <a:xfrm>
          <a:off x="13500744" y="9433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158767</xdr:rowOff>
    </xdr:from>
    <xdr:ext cx="405111" cy="259045"/>
    <xdr:sp macro="" textlink="">
      <xdr:nvSpPr>
        <xdr:cNvPr id="535" name="n_4aveValue【保健センター・保健所】&#10;有形固定資産減価償却率"/>
        <xdr:cNvSpPr txBox="1"/>
      </xdr:nvSpPr>
      <xdr:spPr>
        <a:xfrm>
          <a:off x="12611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80789</xdr:rowOff>
    </xdr:from>
    <xdr:ext cx="405111" cy="259045"/>
    <xdr:sp macro="" textlink="">
      <xdr:nvSpPr>
        <xdr:cNvPr id="536" name="n_1mainValue【保健センター・保健所】&#10;有形固定資産減価償却率"/>
        <xdr:cNvSpPr txBox="1"/>
      </xdr:nvSpPr>
      <xdr:spPr>
        <a:xfrm>
          <a:off x="15266044" y="10024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19067</xdr:rowOff>
    </xdr:from>
    <xdr:ext cx="405111" cy="259045"/>
    <xdr:sp macro="" textlink="">
      <xdr:nvSpPr>
        <xdr:cNvPr id="537" name="n_3mainValue【保健センター・保健所】&#10;有形固定資産減価償却率"/>
        <xdr:cNvSpPr txBox="1"/>
      </xdr:nvSpPr>
      <xdr:spPr>
        <a:xfrm>
          <a:off x="13500744" y="996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67073</xdr:rowOff>
    </xdr:from>
    <xdr:ext cx="405111" cy="259045"/>
    <xdr:sp macro="" textlink="">
      <xdr:nvSpPr>
        <xdr:cNvPr id="538" name="n_4mainValue【保健センター・保健所】&#10;有形固定資産減価償却率"/>
        <xdr:cNvSpPr txBox="1"/>
      </xdr:nvSpPr>
      <xdr:spPr>
        <a:xfrm>
          <a:off x="12611744" y="9839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8" name="テキスト ボックス 55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0" name="テキスト ボックス 5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0</xdr:rowOff>
    </xdr:to>
    <xdr:cxnSp macro="">
      <xdr:nvCxnSpPr>
        <xdr:cNvPr id="562" name="直線コネクタ 561"/>
        <xdr:cNvCxnSpPr/>
      </xdr:nvCxnSpPr>
      <xdr:spPr>
        <a:xfrm flipV="1">
          <a:off x="22160864" y="95859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63"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64" name="直線コネクタ 563"/>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565" name="【保健センター・保健所】&#10;一人当たり面積最大値テキスト"/>
        <xdr:cNvSpPr txBox="1"/>
      </xdr:nvSpPr>
      <xdr:spPr>
        <a:xfrm>
          <a:off x="22199600" y="936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566" name="直線コネクタ 565"/>
        <xdr:cNvCxnSpPr/>
      </xdr:nvCxnSpPr>
      <xdr:spPr>
        <a:xfrm>
          <a:off x="22072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6367</xdr:rowOff>
    </xdr:from>
    <xdr:ext cx="469744" cy="259045"/>
    <xdr:sp macro="" textlink="">
      <xdr:nvSpPr>
        <xdr:cNvPr id="567" name="【保健センター・保健所】&#10;一人当たり面積平均値テキスト"/>
        <xdr:cNvSpPr txBox="1"/>
      </xdr:nvSpPr>
      <xdr:spPr>
        <a:xfrm>
          <a:off x="22199600" y="10464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568" name="フローチャート: 判断 567"/>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10160</xdr:rowOff>
    </xdr:from>
    <xdr:to>
      <xdr:col>112</xdr:col>
      <xdr:colOff>38100</xdr:colOff>
      <xdr:row>62</xdr:row>
      <xdr:rowOff>111760</xdr:rowOff>
    </xdr:to>
    <xdr:sp macro="" textlink="">
      <xdr:nvSpPr>
        <xdr:cNvPr id="569" name="フローチャート: 判断 568"/>
        <xdr:cNvSpPr/>
      </xdr:nvSpPr>
      <xdr:spPr>
        <a:xfrm>
          <a:off x="21272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xdr:rowOff>
    </xdr:from>
    <xdr:to>
      <xdr:col>107</xdr:col>
      <xdr:colOff>101600</xdr:colOff>
      <xdr:row>62</xdr:row>
      <xdr:rowOff>107950</xdr:rowOff>
    </xdr:to>
    <xdr:sp macro="" textlink="">
      <xdr:nvSpPr>
        <xdr:cNvPr id="570" name="フローチャート: 判断 569"/>
        <xdr:cNvSpPr/>
      </xdr:nvSpPr>
      <xdr:spPr>
        <a:xfrm>
          <a:off x="20383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147320</xdr:rowOff>
    </xdr:from>
    <xdr:to>
      <xdr:col>102</xdr:col>
      <xdr:colOff>165100</xdr:colOff>
      <xdr:row>62</xdr:row>
      <xdr:rowOff>77470</xdr:rowOff>
    </xdr:to>
    <xdr:sp macro="" textlink="">
      <xdr:nvSpPr>
        <xdr:cNvPr id="571" name="フローチャート: 判断 570"/>
        <xdr:cNvSpPr/>
      </xdr:nvSpPr>
      <xdr:spPr>
        <a:xfrm>
          <a:off x="19494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44450</xdr:rowOff>
    </xdr:from>
    <xdr:to>
      <xdr:col>98</xdr:col>
      <xdr:colOff>38100</xdr:colOff>
      <xdr:row>62</xdr:row>
      <xdr:rowOff>146050</xdr:rowOff>
    </xdr:to>
    <xdr:sp macro="" textlink="">
      <xdr:nvSpPr>
        <xdr:cNvPr id="572" name="フローチャート: 判断 571"/>
        <xdr:cNvSpPr/>
      </xdr:nvSpPr>
      <xdr:spPr>
        <a:xfrm>
          <a:off x="18605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578" name="楕円 577"/>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92727</xdr:rowOff>
    </xdr:from>
    <xdr:ext cx="469744" cy="259045"/>
    <xdr:sp macro="" textlink="">
      <xdr:nvSpPr>
        <xdr:cNvPr id="579" name="【保健センター・保健所】&#10;一人当たり面積該当値テキスト"/>
        <xdr:cNvSpPr txBox="1"/>
      </xdr:nvSpPr>
      <xdr:spPr>
        <a:xfrm>
          <a:off x="22199600"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10160</xdr:rowOff>
    </xdr:from>
    <xdr:to>
      <xdr:col>112</xdr:col>
      <xdr:colOff>38100</xdr:colOff>
      <xdr:row>63</xdr:row>
      <xdr:rowOff>111760</xdr:rowOff>
    </xdr:to>
    <xdr:sp macro="" textlink="">
      <xdr:nvSpPr>
        <xdr:cNvPr id="580" name="楕円 579"/>
        <xdr:cNvSpPr/>
      </xdr:nvSpPr>
      <xdr:spPr>
        <a:xfrm>
          <a:off x="21272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60960</xdr:rowOff>
    </xdr:to>
    <xdr:cxnSp macro="">
      <xdr:nvCxnSpPr>
        <xdr:cNvPr id="581" name="直線コネクタ 580"/>
        <xdr:cNvCxnSpPr/>
      </xdr:nvCxnSpPr>
      <xdr:spPr>
        <a:xfrm flipV="1">
          <a:off x="21323300" y="108585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582" name="楕円 581"/>
        <xdr:cNvSpPr/>
      </xdr:nvSpPr>
      <xdr:spPr>
        <a:xfrm>
          <a:off x="19494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17780</xdr:rowOff>
    </xdr:from>
    <xdr:to>
      <xdr:col>98</xdr:col>
      <xdr:colOff>38100</xdr:colOff>
      <xdr:row>63</xdr:row>
      <xdr:rowOff>119380</xdr:rowOff>
    </xdr:to>
    <xdr:sp macro="" textlink="">
      <xdr:nvSpPr>
        <xdr:cNvPr id="583" name="楕円 582"/>
        <xdr:cNvSpPr/>
      </xdr:nvSpPr>
      <xdr:spPr>
        <a:xfrm>
          <a:off x="18605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64770</xdr:rowOff>
    </xdr:from>
    <xdr:to>
      <xdr:col>102</xdr:col>
      <xdr:colOff>114300</xdr:colOff>
      <xdr:row>63</xdr:row>
      <xdr:rowOff>68580</xdr:rowOff>
    </xdr:to>
    <xdr:cxnSp macro="">
      <xdr:nvCxnSpPr>
        <xdr:cNvPr id="584" name="直線コネクタ 583"/>
        <xdr:cNvCxnSpPr/>
      </xdr:nvCxnSpPr>
      <xdr:spPr>
        <a:xfrm flipV="1">
          <a:off x="18656300" y="10866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128287</xdr:rowOff>
    </xdr:from>
    <xdr:ext cx="469744" cy="259045"/>
    <xdr:sp macro="" textlink="">
      <xdr:nvSpPr>
        <xdr:cNvPr id="585" name="n_1aveValue【保健センター・保健所】&#10;一人当たり面積"/>
        <xdr:cNvSpPr txBox="1"/>
      </xdr:nvSpPr>
      <xdr:spPr>
        <a:xfrm>
          <a:off x="21075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124477</xdr:rowOff>
    </xdr:from>
    <xdr:ext cx="469744" cy="259045"/>
    <xdr:sp macro="" textlink="">
      <xdr:nvSpPr>
        <xdr:cNvPr id="586" name="n_2aveValue【保健センター・保健所】&#10;一人当たり面積"/>
        <xdr:cNvSpPr txBox="1"/>
      </xdr:nvSpPr>
      <xdr:spPr>
        <a:xfrm>
          <a:off x="20199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93997</xdr:rowOff>
    </xdr:from>
    <xdr:ext cx="469744" cy="259045"/>
    <xdr:sp macro="" textlink="">
      <xdr:nvSpPr>
        <xdr:cNvPr id="587" name="n_3aveValue【保健センター・保健所】&#10;一人当たり面積"/>
        <xdr:cNvSpPr txBox="1"/>
      </xdr:nvSpPr>
      <xdr:spPr>
        <a:xfrm>
          <a:off x="193104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162577</xdr:rowOff>
    </xdr:from>
    <xdr:ext cx="469744" cy="259045"/>
    <xdr:sp macro="" textlink="">
      <xdr:nvSpPr>
        <xdr:cNvPr id="588" name="n_4aveValue【保健センター・保健所】&#10;一人当たり面積"/>
        <xdr:cNvSpPr txBox="1"/>
      </xdr:nvSpPr>
      <xdr:spPr>
        <a:xfrm>
          <a:off x="18421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102887</xdr:rowOff>
    </xdr:from>
    <xdr:ext cx="469744" cy="259045"/>
    <xdr:sp macro="" textlink="">
      <xdr:nvSpPr>
        <xdr:cNvPr id="589" name="n_1mainValue【保健センター・保健所】&#10;一人当たり面積"/>
        <xdr:cNvSpPr txBox="1"/>
      </xdr:nvSpPr>
      <xdr:spPr>
        <a:xfrm>
          <a:off x="210757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106697</xdr:rowOff>
    </xdr:from>
    <xdr:ext cx="469744" cy="259045"/>
    <xdr:sp macro="" textlink="">
      <xdr:nvSpPr>
        <xdr:cNvPr id="590" name="n_3mainValue【保健センター・保健所】&#10;一人当たり面積"/>
        <xdr:cNvSpPr txBox="1"/>
      </xdr:nvSpPr>
      <xdr:spPr>
        <a:xfrm>
          <a:off x="193104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110507</xdr:rowOff>
    </xdr:from>
    <xdr:ext cx="469744" cy="259045"/>
    <xdr:sp macro="" textlink="">
      <xdr:nvSpPr>
        <xdr:cNvPr id="591" name="n_4mainValue【保健センター・保健所】&#10;一人当たり面積"/>
        <xdr:cNvSpPr txBox="1"/>
      </xdr:nvSpPr>
      <xdr:spPr>
        <a:xfrm>
          <a:off x="18421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0" name="テキスト ボックス 5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1" name="直線コネクタ 6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2" name="テキスト ボックス 60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3" name="直線コネクタ 6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4" name="テキスト ボックス 60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5" name="直線コネクタ 6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6" name="テキスト ボックス 6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7" name="直線コネクタ 6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8" name="テキスト ボックス 6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9" name="直線コネクタ 6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0" name="テキスト ボックス 6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1" name="直線コネクタ 6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2" name="テキスト ボックス 61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4" name="テキスト ボックス 61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85</xdr:row>
      <xdr:rowOff>140970</xdr:rowOff>
    </xdr:to>
    <xdr:cxnSp macro="">
      <xdr:nvCxnSpPr>
        <xdr:cNvPr id="616" name="直線コネクタ 615"/>
        <xdr:cNvCxnSpPr/>
      </xdr:nvCxnSpPr>
      <xdr:spPr>
        <a:xfrm flipV="1">
          <a:off x="16318864" y="13245464"/>
          <a:ext cx="0" cy="1468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144797</xdr:rowOff>
    </xdr:from>
    <xdr:ext cx="405111" cy="259045"/>
    <xdr:sp macro="" textlink="">
      <xdr:nvSpPr>
        <xdr:cNvPr id="617" name="【消防施設】&#10;有形固定資産減価償却率最小値テキスト"/>
        <xdr:cNvSpPr txBox="1"/>
      </xdr:nvSpPr>
      <xdr:spPr>
        <a:xfrm>
          <a:off x="16357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140970</xdr:rowOff>
    </xdr:from>
    <xdr:to>
      <xdr:col>86</xdr:col>
      <xdr:colOff>25400</xdr:colOff>
      <xdr:row>85</xdr:row>
      <xdr:rowOff>140970</xdr:rowOff>
    </xdr:to>
    <xdr:cxnSp macro="">
      <xdr:nvCxnSpPr>
        <xdr:cNvPr id="618" name="直線コネクタ 617"/>
        <xdr:cNvCxnSpPr/>
      </xdr:nvCxnSpPr>
      <xdr:spPr>
        <a:xfrm>
          <a:off x="16230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619" name="【消防施設】&#10;有形固定資産減価償却率最大値テキスト"/>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620" name="直線コネクタ 619"/>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32402</xdr:rowOff>
    </xdr:from>
    <xdr:ext cx="405111" cy="259045"/>
    <xdr:sp macro="" textlink="">
      <xdr:nvSpPr>
        <xdr:cNvPr id="621" name="【消防施設】&#10;有形固定資産減価償却率平均値テキスト"/>
        <xdr:cNvSpPr txBox="1"/>
      </xdr:nvSpPr>
      <xdr:spPr>
        <a:xfrm>
          <a:off x="16357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622" name="フローチャート: 判断 621"/>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109220</xdr:rowOff>
    </xdr:from>
    <xdr:to>
      <xdr:col>81</xdr:col>
      <xdr:colOff>101600</xdr:colOff>
      <xdr:row>83</xdr:row>
      <xdr:rowOff>39370</xdr:rowOff>
    </xdr:to>
    <xdr:sp macro="" textlink="">
      <xdr:nvSpPr>
        <xdr:cNvPr id="623" name="フローチャート: 判断 622"/>
        <xdr:cNvSpPr/>
      </xdr:nvSpPr>
      <xdr:spPr>
        <a:xfrm>
          <a:off x="15430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25400</xdr:rowOff>
    </xdr:from>
    <xdr:to>
      <xdr:col>76</xdr:col>
      <xdr:colOff>165100</xdr:colOff>
      <xdr:row>83</xdr:row>
      <xdr:rowOff>127000</xdr:rowOff>
    </xdr:to>
    <xdr:sp macro="" textlink="">
      <xdr:nvSpPr>
        <xdr:cNvPr id="624" name="フローチャート: 判断 623"/>
        <xdr:cNvSpPr/>
      </xdr:nvSpPr>
      <xdr:spPr>
        <a:xfrm>
          <a:off x="14541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23495</xdr:rowOff>
    </xdr:from>
    <xdr:to>
      <xdr:col>72</xdr:col>
      <xdr:colOff>38100</xdr:colOff>
      <xdr:row>83</xdr:row>
      <xdr:rowOff>125095</xdr:rowOff>
    </xdr:to>
    <xdr:sp macro="" textlink="">
      <xdr:nvSpPr>
        <xdr:cNvPr id="625" name="フローチャート: 判断 624"/>
        <xdr:cNvSpPr/>
      </xdr:nvSpPr>
      <xdr:spPr>
        <a:xfrm>
          <a:off x="13652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25400</xdr:rowOff>
    </xdr:from>
    <xdr:to>
      <xdr:col>67</xdr:col>
      <xdr:colOff>101600</xdr:colOff>
      <xdr:row>82</xdr:row>
      <xdr:rowOff>127000</xdr:rowOff>
    </xdr:to>
    <xdr:sp macro="" textlink="">
      <xdr:nvSpPr>
        <xdr:cNvPr id="626" name="フローチャート: 判断 625"/>
        <xdr:cNvSpPr/>
      </xdr:nvSpPr>
      <xdr:spPr>
        <a:xfrm>
          <a:off x="12763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90170</xdr:rowOff>
    </xdr:from>
    <xdr:to>
      <xdr:col>85</xdr:col>
      <xdr:colOff>177800</xdr:colOff>
      <xdr:row>80</xdr:row>
      <xdr:rowOff>20320</xdr:rowOff>
    </xdr:to>
    <xdr:sp macro="" textlink="">
      <xdr:nvSpPr>
        <xdr:cNvPr id="632" name="楕円 631"/>
        <xdr:cNvSpPr/>
      </xdr:nvSpPr>
      <xdr:spPr>
        <a:xfrm>
          <a:off x="162687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113047</xdr:rowOff>
    </xdr:from>
    <xdr:ext cx="405111" cy="259045"/>
    <xdr:sp macro="" textlink="">
      <xdr:nvSpPr>
        <xdr:cNvPr id="633" name="【消防施設】&#10;有形固定資産減価償却率該当値テキスト"/>
        <xdr:cNvSpPr txBox="1"/>
      </xdr:nvSpPr>
      <xdr:spPr>
        <a:xfrm>
          <a:off x="16357600"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33020</xdr:rowOff>
    </xdr:from>
    <xdr:to>
      <xdr:col>81</xdr:col>
      <xdr:colOff>101600</xdr:colOff>
      <xdr:row>79</xdr:row>
      <xdr:rowOff>134620</xdr:rowOff>
    </xdr:to>
    <xdr:sp macro="" textlink="">
      <xdr:nvSpPr>
        <xdr:cNvPr id="634" name="楕円 633"/>
        <xdr:cNvSpPr/>
      </xdr:nvSpPr>
      <xdr:spPr>
        <a:xfrm>
          <a:off x="15430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83820</xdr:rowOff>
    </xdr:from>
    <xdr:to>
      <xdr:col>85</xdr:col>
      <xdr:colOff>127000</xdr:colOff>
      <xdr:row>79</xdr:row>
      <xdr:rowOff>140970</xdr:rowOff>
    </xdr:to>
    <xdr:cxnSp macro="">
      <xdr:nvCxnSpPr>
        <xdr:cNvPr id="635" name="直線コネクタ 634"/>
        <xdr:cNvCxnSpPr/>
      </xdr:nvCxnSpPr>
      <xdr:spPr>
        <a:xfrm>
          <a:off x="15481300" y="136283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38736</xdr:rowOff>
    </xdr:from>
    <xdr:to>
      <xdr:col>72</xdr:col>
      <xdr:colOff>38100</xdr:colOff>
      <xdr:row>79</xdr:row>
      <xdr:rowOff>140336</xdr:rowOff>
    </xdr:to>
    <xdr:sp macro="" textlink="">
      <xdr:nvSpPr>
        <xdr:cNvPr id="636" name="楕円 635"/>
        <xdr:cNvSpPr/>
      </xdr:nvSpPr>
      <xdr:spPr>
        <a:xfrm>
          <a:off x="13652500" y="135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29211</xdr:rowOff>
    </xdr:from>
    <xdr:to>
      <xdr:col>67</xdr:col>
      <xdr:colOff>101600</xdr:colOff>
      <xdr:row>80</xdr:row>
      <xdr:rowOff>130811</xdr:rowOff>
    </xdr:to>
    <xdr:sp macro="" textlink="">
      <xdr:nvSpPr>
        <xdr:cNvPr id="637" name="楕円 636"/>
        <xdr:cNvSpPr/>
      </xdr:nvSpPr>
      <xdr:spPr>
        <a:xfrm>
          <a:off x="127635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89536</xdr:rowOff>
    </xdr:from>
    <xdr:to>
      <xdr:col>71</xdr:col>
      <xdr:colOff>177800</xdr:colOff>
      <xdr:row>80</xdr:row>
      <xdr:rowOff>80011</xdr:rowOff>
    </xdr:to>
    <xdr:cxnSp macro="">
      <xdr:nvCxnSpPr>
        <xdr:cNvPr id="638" name="直線コネクタ 637"/>
        <xdr:cNvCxnSpPr/>
      </xdr:nvCxnSpPr>
      <xdr:spPr>
        <a:xfrm flipV="1">
          <a:off x="12814300" y="13634086"/>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30497</xdr:rowOff>
    </xdr:from>
    <xdr:ext cx="405111" cy="259045"/>
    <xdr:sp macro="" textlink="">
      <xdr:nvSpPr>
        <xdr:cNvPr id="639" name="n_1aveValue【消防施設】&#10;有形固定資産減価償却率"/>
        <xdr:cNvSpPr txBox="1"/>
      </xdr:nvSpPr>
      <xdr:spPr>
        <a:xfrm>
          <a:off x="152660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143527</xdr:rowOff>
    </xdr:from>
    <xdr:ext cx="405111" cy="259045"/>
    <xdr:sp macro="" textlink="">
      <xdr:nvSpPr>
        <xdr:cNvPr id="640" name="n_2aveValue【消防施設】&#10;有形固定資産減価償却率"/>
        <xdr:cNvSpPr txBox="1"/>
      </xdr:nvSpPr>
      <xdr:spPr>
        <a:xfrm>
          <a:off x="14389744" y="1403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116222</xdr:rowOff>
    </xdr:from>
    <xdr:ext cx="405111" cy="259045"/>
    <xdr:sp macro="" textlink="">
      <xdr:nvSpPr>
        <xdr:cNvPr id="641" name="n_3aveValue【消防施設】&#10;有形固定資産減価償却率"/>
        <xdr:cNvSpPr txBox="1"/>
      </xdr:nvSpPr>
      <xdr:spPr>
        <a:xfrm>
          <a:off x="13500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118127</xdr:rowOff>
    </xdr:from>
    <xdr:ext cx="405111" cy="259045"/>
    <xdr:sp macro="" textlink="">
      <xdr:nvSpPr>
        <xdr:cNvPr id="642" name="n_4aveValue【消防施設】&#10;有形固定資産減価償却率"/>
        <xdr:cNvSpPr txBox="1"/>
      </xdr:nvSpPr>
      <xdr:spPr>
        <a:xfrm>
          <a:off x="12611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151147</xdr:rowOff>
    </xdr:from>
    <xdr:ext cx="405111" cy="259045"/>
    <xdr:sp macro="" textlink="">
      <xdr:nvSpPr>
        <xdr:cNvPr id="643" name="n_1mainValue【消防施設】&#10;有形固定資産減価償却率"/>
        <xdr:cNvSpPr txBox="1"/>
      </xdr:nvSpPr>
      <xdr:spPr>
        <a:xfrm>
          <a:off x="152660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156863</xdr:rowOff>
    </xdr:from>
    <xdr:ext cx="405111" cy="259045"/>
    <xdr:sp macro="" textlink="">
      <xdr:nvSpPr>
        <xdr:cNvPr id="644" name="n_3mainValue【消防施設】&#10;有形固定資産減価償却率"/>
        <xdr:cNvSpPr txBox="1"/>
      </xdr:nvSpPr>
      <xdr:spPr>
        <a:xfrm>
          <a:off x="13500744" y="1335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147338</xdr:rowOff>
    </xdr:from>
    <xdr:ext cx="405111" cy="259045"/>
    <xdr:sp macro="" textlink="">
      <xdr:nvSpPr>
        <xdr:cNvPr id="645" name="n_4mainValue【消防施設】&#10;有形固定資産減価償却率"/>
        <xdr:cNvSpPr txBox="1"/>
      </xdr:nvSpPr>
      <xdr:spPr>
        <a:xfrm>
          <a:off x="12611744"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6" name="正方形/長方形 6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7" name="正方形/長方形 6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8" name="正方形/長方形 6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9" name="正方形/長方形 6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0" name="正方形/長方形 6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1" name="正方形/長方形 6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2" name="正方形/長方形 6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3" name="正方形/長方形 6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4" name="テキスト ボックス 6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6" name="直線コネクタ 65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7" name="テキスト ボックス 65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8" name="直線コネクタ 65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9" name="テキスト ボックス 65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0" name="直線コネクタ 65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1" name="テキスト ボックス 66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2" name="直線コネクタ 66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3" name="テキスト ボックス 66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4" name="直線コネクタ 66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5" name="テキスト ボックス 66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6" name="直線コネクタ 6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7" name="テキスト ボックス 6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121920</xdr:rowOff>
    </xdr:from>
    <xdr:to>
      <xdr:col>116</xdr:col>
      <xdr:colOff>62864</xdr:colOff>
      <xdr:row>86</xdr:row>
      <xdr:rowOff>85089</xdr:rowOff>
    </xdr:to>
    <xdr:cxnSp macro="">
      <xdr:nvCxnSpPr>
        <xdr:cNvPr id="669" name="直線コネクタ 668"/>
        <xdr:cNvCxnSpPr/>
      </xdr:nvCxnSpPr>
      <xdr:spPr>
        <a:xfrm flipV="1">
          <a:off x="22160864" y="13495020"/>
          <a:ext cx="0" cy="1334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88916</xdr:rowOff>
    </xdr:from>
    <xdr:ext cx="469744" cy="259045"/>
    <xdr:sp macro="" textlink="">
      <xdr:nvSpPr>
        <xdr:cNvPr id="670" name="【消防施設】&#10;一人当たり面積最小値テキスト"/>
        <xdr:cNvSpPr txBox="1"/>
      </xdr:nvSpPr>
      <xdr:spPr>
        <a:xfrm>
          <a:off x="22199600"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85089</xdr:rowOff>
    </xdr:from>
    <xdr:to>
      <xdr:col>116</xdr:col>
      <xdr:colOff>152400</xdr:colOff>
      <xdr:row>86</xdr:row>
      <xdr:rowOff>85089</xdr:rowOff>
    </xdr:to>
    <xdr:cxnSp macro="">
      <xdr:nvCxnSpPr>
        <xdr:cNvPr id="671" name="直線コネクタ 670"/>
        <xdr:cNvCxnSpPr/>
      </xdr:nvCxnSpPr>
      <xdr:spPr>
        <a:xfrm>
          <a:off x="22072600" y="1482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68597</xdr:rowOff>
    </xdr:from>
    <xdr:ext cx="469744" cy="259045"/>
    <xdr:sp macro="" textlink="">
      <xdr:nvSpPr>
        <xdr:cNvPr id="672" name="【消防施設】&#10;一人当たり面積最大値テキスト"/>
        <xdr:cNvSpPr txBox="1"/>
      </xdr:nvSpPr>
      <xdr:spPr>
        <a:xfrm>
          <a:off x="22199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121920</xdr:rowOff>
    </xdr:from>
    <xdr:to>
      <xdr:col>116</xdr:col>
      <xdr:colOff>152400</xdr:colOff>
      <xdr:row>78</xdr:row>
      <xdr:rowOff>121920</xdr:rowOff>
    </xdr:to>
    <xdr:cxnSp macro="">
      <xdr:nvCxnSpPr>
        <xdr:cNvPr id="673" name="直線コネクタ 672"/>
        <xdr:cNvCxnSpPr/>
      </xdr:nvCxnSpPr>
      <xdr:spPr>
        <a:xfrm>
          <a:off x="22072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39388</xdr:rowOff>
    </xdr:from>
    <xdr:ext cx="469744" cy="259045"/>
    <xdr:sp macro="" textlink="">
      <xdr:nvSpPr>
        <xdr:cNvPr id="674" name="【消防施設】&#10;一人当たり面積平均値テキスト"/>
        <xdr:cNvSpPr txBox="1"/>
      </xdr:nvSpPr>
      <xdr:spPr>
        <a:xfrm>
          <a:off x="22199600" y="14441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16511</xdr:rowOff>
    </xdr:from>
    <xdr:to>
      <xdr:col>116</xdr:col>
      <xdr:colOff>114300</xdr:colOff>
      <xdr:row>85</xdr:row>
      <xdr:rowOff>118111</xdr:rowOff>
    </xdr:to>
    <xdr:sp macro="" textlink="">
      <xdr:nvSpPr>
        <xdr:cNvPr id="675" name="フローチャート: 判断 674"/>
        <xdr:cNvSpPr/>
      </xdr:nvSpPr>
      <xdr:spPr>
        <a:xfrm>
          <a:off x="22110700" y="1458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22861</xdr:rowOff>
    </xdr:from>
    <xdr:to>
      <xdr:col>112</xdr:col>
      <xdr:colOff>38100</xdr:colOff>
      <xdr:row>85</xdr:row>
      <xdr:rowOff>124461</xdr:rowOff>
    </xdr:to>
    <xdr:sp macro="" textlink="">
      <xdr:nvSpPr>
        <xdr:cNvPr id="676" name="フローチャート: 判断 675"/>
        <xdr:cNvSpPr/>
      </xdr:nvSpPr>
      <xdr:spPr>
        <a:xfrm>
          <a:off x="21272500" y="1459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3811</xdr:rowOff>
    </xdr:from>
    <xdr:to>
      <xdr:col>107</xdr:col>
      <xdr:colOff>101600</xdr:colOff>
      <xdr:row>85</xdr:row>
      <xdr:rowOff>105411</xdr:rowOff>
    </xdr:to>
    <xdr:sp macro="" textlink="">
      <xdr:nvSpPr>
        <xdr:cNvPr id="677" name="フローチャート: 判断 676"/>
        <xdr:cNvSpPr/>
      </xdr:nvSpPr>
      <xdr:spPr>
        <a:xfrm>
          <a:off x="20383500" y="1457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678" name="フローチャート: 判断 677"/>
        <xdr:cNvSpPr/>
      </xdr:nvSpPr>
      <xdr:spPr>
        <a:xfrm>
          <a:off x="19494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60961</xdr:rowOff>
    </xdr:from>
    <xdr:to>
      <xdr:col>98</xdr:col>
      <xdr:colOff>38100</xdr:colOff>
      <xdr:row>85</xdr:row>
      <xdr:rowOff>162561</xdr:rowOff>
    </xdr:to>
    <xdr:sp macro="" textlink="">
      <xdr:nvSpPr>
        <xdr:cNvPr id="679" name="フローチャート: 判断 678"/>
        <xdr:cNvSpPr/>
      </xdr:nvSpPr>
      <xdr:spPr>
        <a:xfrm>
          <a:off x="18605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0" name="テキスト ボックス 67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1" name="テキスト ボックス 68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2" name="テキスト ボックス 68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3" name="テキスト ボックス 68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4" name="テキスト ボックス 68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144780</xdr:rowOff>
    </xdr:from>
    <xdr:to>
      <xdr:col>116</xdr:col>
      <xdr:colOff>114300</xdr:colOff>
      <xdr:row>86</xdr:row>
      <xdr:rowOff>74930</xdr:rowOff>
    </xdr:to>
    <xdr:sp macro="" textlink="">
      <xdr:nvSpPr>
        <xdr:cNvPr id="685" name="楕円 684"/>
        <xdr:cNvSpPr/>
      </xdr:nvSpPr>
      <xdr:spPr>
        <a:xfrm>
          <a:off x="22110700" y="1471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59707</xdr:rowOff>
    </xdr:from>
    <xdr:ext cx="469744" cy="259045"/>
    <xdr:sp macro="" textlink="">
      <xdr:nvSpPr>
        <xdr:cNvPr id="686" name="【消防施設】&#10;一人当たり面積該当値テキスト"/>
        <xdr:cNvSpPr txBox="1"/>
      </xdr:nvSpPr>
      <xdr:spPr>
        <a:xfrm>
          <a:off x="22199600" y="1463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146050</xdr:rowOff>
    </xdr:from>
    <xdr:to>
      <xdr:col>112</xdr:col>
      <xdr:colOff>38100</xdr:colOff>
      <xdr:row>86</xdr:row>
      <xdr:rowOff>76200</xdr:rowOff>
    </xdr:to>
    <xdr:sp macro="" textlink="">
      <xdr:nvSpPr>
        <xdr:cNvPr id="687" name="楕円 686"/>
        <xdr:cNvSpPr/>
      </xdr:nvSpPr>
      <xdr:spPr>
        <a:xfrm>
          <a:off x="21272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24130</xdr:rowOff>
    </xdr:from>
    <xdr:to>
      <xdr:col>116</xdr:col>
      <xdr:colOff>63500</xdr:colOff>
      <xdr:row>86</xdr:row>
      <xdr:rowOff>25400</xdr:rowOff>
    </xdr:to>
    <xdr:cxnSp macro="">
      <xdr:nvCxnSpPr>
        <xdr:cNvPr id="688" name="直線コネクタ 687"/>
        <xdr:cNvCxnSpPr/>
      </xdr:nvCxnSpPr>
      <xdr:spPr>
        <a:xfrm flipV="1">
          <a:off x="21323300" y="1476883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148589</xdr:rowOff>
    </xdr:from>
    <xdr:to>
      <xdr:col>102</xdr:col>
      <xdr:colOff>165100</xdr:colOff>
      <xdr:row>86</xdr:row>
      <xdr:rowOff>78739</xdr:rowOff>
    </xdr:to>
    <xdr:sp macro="" textlink="">
      <xdr:nvSpPr>
        <xdr:cNvPr id="689" name="楕円 688"/>
        <xdr:cNvSpPr/>
      </xdr:nvSpPr>
      <xdr:spPr>
        <a:xfrm>
          <a:off x="19494500" y="1472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149861</xdr:rowOff>
    </xdr:from>
    <xdr:to>
      <xdr:col>98</xdr:col>
      <xdr:colOff>38100</xdr:colOff>
      <xdr:row>86</xdr:row>
      <xdr:rowOff>80011</xdr:rowOff>
    </xdr:to>
    <xdr:sp macro="" textlink="">
      <xdr:nvSpPr>
        <xdr:cNvPr id="690" name="楕円 689"/>
        <xdr:cNvSpPr/>
      </xdr:nvSpPr>
      <xdr:spPr>
        <a:xfrm>
          <a:off x="186055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27939</xdr:rowOff>
    </xdr:from>
    <xdr:to>
      <xdr:col>102</xdr:col>
      <xdr:colOff>114300</xdr:colOff>
      <xdr:row>86</xdr:row>
      <xdr:rowOff>29211</xdr:rowOff>
    </xdr:to>
    <xdr:cxnSp macro="">
      <xdr:nvCxnSpPr>
        <xdr:cNvPr id="691" name="直線コネクタ 690"/>
        <xdr:cNvCxnSpPr/>
      </xdr:nvCxnSpPr>
      <xdr:spPr>
        <a:xfrm flipV="1">
          <a:off x="18656300" y="147726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140988</xdr:rowOff>
    </xdr:from>
    <xdr:ext cx="469744" cy="259045"/>
    <xdr:sp macro="" textlink="">
      <xdr:nvSpPr>
        <xdr:cNvPr id="692" name="n_1aveValue【消防施設】&#10;一人当たり面積"/>
        <xdr:cNvSpPr txBox="1"/>
      </xdr:nvSpPr>
      <xdr:spPr>
        <a:xfrm>
          <a:off x="21075727" y="143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121938</xdr:rowOff>
    </xdr:from>
    <xdr:ext cx="469744" cy="259045"/>
    <xdr:sp macro="" textlink="">
      <xdr:nvSpPr>
        <xdr:cNvPr id="693" name="n_2aveValue【消防施設】&#10;一人当たり面積"/>
        <xdr:cNvSpPr txBox="1"/>
      </xdr:nvSpPr>
      <xdr:spPr>
        <a:xfrm>
          <a:off x="20199427"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116857</xdr:rowOff>
    </xdr:from>
    <xdr:ext cx="469744" cy="259045"/>
    <xdr:sp macro="" textlink="">
      <xdr:nvSpPr>
        <xdr:cNvPr id="694" name="n_3aveValue【消防施設】&#10;一人当たり面積"/>
        <xdr:cNvSpPr txBox="1"/>
      </xdr:nvSpPr>
      <xdr:spPr>
        <a:xfrm>
          <a:off x="193104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7638</xdr:rowOff>
    </xdr:from>
    <xdr:ext cx="469744" cy="259045"/>
    <xdr:sp macro="" textlink="">
      <xdr:nvSpPr>
        <xdr:cNvPr id="695" name="n_4aveValue【消防施設】&#10;一人当たり面積"/>
        <xdr:cNvSpPr txBox="1"/>
      </xdr:nvSpPr>
      <xdr:spPr>
        <a:xfrm>
          <a:off x="18421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67327</xdr:rowOff>
    </xdr:from>
    <xdr:ext cx="469744" cy="259045"/>
    <xdr:sp macro="" textlink="">
      <xdr:nvSpPr>
        <xdr:cNvPr id="696" name="n_1mainValue【消防施設】&#10;一人当たり面積"/>
        <xdr:cNvSpPr txBox="1"/>
      </xdr:nvSpPr>
      <xdr:spPr>
        <a:xfrm>
          <a:off x="210757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69866</xdr:rowOff>
    </xdr:from>
    <xdr:ext cx="469744" cy="259045"/>
    <xdr:sp macro="" textlink="">
      <xdr:nvSpPr>
        <xdr:cNvPr id="697" name="n_3mainValue【消防施設】&#10;一人当たり面積"/>
        <xdr:cNvSpPr txBox="1"/>
      </xdr:nvSpPr>
      <xdr:spPr>
        <a:xfrm>
          <a:off x="19310427" y="1481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71138</xdr:rowOff>
    </xdr:from>
    <xdr:ext cx="469744" cy="259045"/>
    <xdr:sp macro="" textlink="">
      <xdr:nvSpPr>
        <xdr:cNvPr id="698" name="n_4mainValue【消防施設】&#10;一人当たり面積"/>
        <xdr:cNvSpPr txBox="1"/>
      </xdr:nvSpPr>
      <xdr:spPr>
        <a:xfrm>
          <a:off x="18421427"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9" name="正方形/長方形 6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0" name="正方形/長方形 6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1" name="正方形/長方形 7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2" name="正方形/長方形 7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3" name="正方形/長方形 7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4" name="正方形/長方形 7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5" name="正方形/長方形 7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6" name="正方形/長方形 7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7" name="テキスト ボックス 7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8" name="直線コネクタ 7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9" name="テキスト ボックス 70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0" name="直線コネクタ 70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1" name="テキスト ボックス 71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2" name="直線コネクタ 71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3" name="テキスト ボックス 71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4" name="直線コネクタ 71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5" name="テキスト ボックス 71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6" name="直線コネクタ 71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7" name="テキスト ボックス 71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8" name="直線コネクタ 71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9" name="テキスト ボックス 71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0" name="直線コネクタ 71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1" name="テキスト ボックス 72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108</xdr:row>
      <xdr:rowOff>162742</xdr:rowOff>
    </xdr:to>
    <xdr:cxnSp macro="">
      <xdr:nvCxnSpPr>
        <xdr:cNvPr id="724" name="直線コネクタ 723"/>
        <xdr:cNvCxnSpPr/>
      </xdr:nvCxnSpPr>
      <xdr:spPr>
        <a:xfrm flipV="1">
          <a:off x="16318864" y="17229364"/>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166569</xdr:rowOff>
    </xdr:from>
    <xdr:ext cx="405111" cy="259045"/>
    <xdr:sp macro="" textlink="">
      <xdr:nvSpPr>
        <xdr:cNvPr id="725" name="【庁舎】&#10;有形固定資産減価償却率最小値テキスト"/>
        <xdr:cNvSpPr txBox="1"/>
      </xdr:nvSpPr>
      <xdr:spPr>
        <a:xfrm>
          <a:off x="16357600" y="1868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162742</xdr:rowOff>
    </xdr:from>
    <xdr:to>
      <xdr:col>86</xdr:col>
      <xdr:colOff>25400</xdr:colOff>
      <xdr:row>108</xdr:row>
      <xdr:rowOff>162742</xdr:rowOff>
    </xdr:to>
    <xdr:cxnSp macro="">
      <xdr:nvCxnSpPr>
        <xdr:cNvPr id="726" name="直線コネクタ 725"/>
        <xdr:cNvCxnSpPr/>
      </xdr:nvCxnSpPr>
      <xdr:spPr>
        <a:xfrm>
          <a:off x="16230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727" name="【庁舎】&#10;有形固定資産減価償却率最大値テキスト"/>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728" name="直線コネクタ 727"/>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58075</xdr:rowOff>
    </xdr:from>
    <xdr:ext cx="405111" cy="259045"/>
    <xdr:sp macro="" textlink="">
      <xdr:nvSpPr>
        <xdr:cNvPr id="729" name="【庁舎】&#10;有形固定資産減価償却率平均値テキスト"/>
        <xdr:cNvSpPr txBox="1"/>
      </xdr:nvSpPr>
      <xdr:spPr>
        <a:xfrm>
          <a:off x="16357600" y="17717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35198</xdr:rowOff>
    </xdr:from>
    <xdr:to>
      <xdr:col>85</xdr:col>
      <xdr:colOff>177800</xdr:colOff>
      <xdr:row>104</xdr:row>
      <xdr:rowOff>136798</xdr:rowOff>
    </xdr:to>
    <xdr:sp macro="" textlink="">
      <xdr:nvSpPr>
        <xdr:cNvPr id="730" name="フローチャート: 判断 729"/>
        <xdr:cNvSpPr/>
      </xdr:nvSpPr>
      <xdr:spPr>
        <a:xfrm>
          <a:off x="162687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110308</xdr:rowOff>
    </xdr:from>
    <xdr:to>
      <xdr:col>81</xdr:col>
      <xdr:colOff>101600</xdr:colOff>
      <xdr:row>105</xdr:row>
      <xdr:rowOff>40458</xdr:rowOff>
    </xdr:to>
    <xdr:sp macro="" textlink="">
      <xdr:nvSpPr>
        <xdr:cNvPr id="731" name="フローチャート: 判断 730"/>
        <xdr:cNvSpPr/>
      </xdr:nvSpPr>
      <xdr:spPr>
        <a:xfrm>
          <a:off x="15430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66221</xdr:rowOff>
    </xdr:from>
    <xdr:to>
      <xdr:col>76</xdr:col>
      <xdr:colOff>165100</xdr:colOff>
      <xdr:row>104</xdr:row>
      <xdr:rowOff>167821</xdr:rowOff>
    </xdr:to>
    <xdr:sp macro="" textlink="">
      <xdr:nvSpPr>
        <xdr:cNvPr id="732" name="フローチャート: 判断 731"/>
        <xdr:cNvSpPr/>
      </xdr:nvSpPr>
      <xdr:spPr>
        <a:xfrm>
          <a:off x="14541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38463</xdr:rowOff>
    </xdr:from>
    <xdr:to>
      <xdr:col>72</xdr:col>
      <xdr:colOff>38100</xdr:colOff>
      <xdr:row>104</xdr:row>
      <xdr:rowOff>140063</xdr:rowOff>
    </xdr:to>
    <xdr:sp macro="" textlink="">
      <xdr:nvSpPr>
        <xdr:cNvPr id="733" name="フローチャート: 判断 732"/>
        <xdr:cNvSpPr/>
      </xdr:nvSpPr>
      <xdr:spPr>
        <a:xfrm>
          <a:off x="13652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18869</xdr:rowOff>
    </xdr:from>
    <xdr:to>
      <xdr:col>67</xdr:col>
      <xdr:colOff>101600</xdr:colOff>
      <xdr:row>105</xdr:row>
      <xdr:rowOff>120469</xdr:rowOff>
    </xdr:to>
    <xdr:sp macro="" textlink="">
      <xdr:nvSpPr>
        <xdr:cNvPr id="734" name="フローチャート: 判断 733"/>
        <xdr:cNvSpPr/>
      </xdr:nvSpPr>
      <xdr:spPr>
        <a:xfrm>
          <a:off x="12763500" y="180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5" name="テキスト ボックス 7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6" name="テキスト ボックス 7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7" name="テキスト ボックス 7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8" name="テキスト ボックス 7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9" name="テキスト ボックス 7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95613</xdr:rowOff>
    </xdr:from>
    <xdr:to>
      <xdr:col>85</xdr:col>
      <xdr:colOff>177800</xdr:colOff>
      <xdr:row>106</xdr:row>
      <xdr:rowOff>25763</xdr:rowOff>
    </xdr:to>
    <xdr:sp macro="" textlink="">
      <xdr:nvSpPr>
        <xdr:cNvPr id="740" name="楕円 739"/>
        <xdr:cNvSpPr/>
      </xdr:nvSpPr>
      <xdr:spPr>
        <a:xfrm>
          <a:off x="162687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74040</xdr:rowOff>
    </xdr:from>
    <xdr:ext cx="405111" cy="259045"/>
    <xdr:sp macro="" textlink="">
      <xdr:nvSpPr>
        <xdr:cNvPr id="741" name="【庁舎】&#10;有形固定資産減価償却率該当値テキスト"/>
        <xdr:cNvSpPr txBox="1"/>
      </xdr:nvSpPr>
      <xdr:spPr>
        <a:xfrm>
          <a:off x="16357600"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18869</xdr:rowOff>
    </xdr:from>
    <xdr:to>
      <xdr:col>81</xdr:col>
      <xdr:colOff>101600</xdr:colOff>
      <xdr:row>107</xdr:row>
      <xdr:rowOff>120469</xdr:rowOff>
    </xdr:to>
    <xdr:sp macro="" textlink="">
      <xdr:nvSpPr>
        <xdr:cNvPr id="742" name="楕円 741"/>
        <xdr:cNvSpPr/>
      </xdr:nvSpPr>
      <xdr:spPr>
        <a:xfrm>
          <a:off x="154305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146413</xdr:rowOff>
    </xdr:from>
    <xdr:to>
      <xdr:col>85</xdr:col>
      <xdr:colOff>127000</xdr:colOff>
      <xdr:row>107</xdr:row>
      <xdr:rowOff>69669</xdr:rowOff>
    </xdr:to>
    <xdr:cxnSp macro="">
      <xdr:nvCxnSpPr>
        <xdr:cNvPr id="743" name="直線コネクタ 742"/>
        <xdr:cNvCxnSpPr/>
      </xdr:nvCxnSpPr>
      <xdr:spPr>
        <a:xfrm flipV="1">
          <a:off x="15481300" y="18148663"/>
          <a:ext cx="838200" cy="26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157662</xdr:rowOff>
    </xdr:from>
    <xdr:to>
      <xdr:col>72</xdr:col>
      <xdr:colOff>38100</xdr:colOff>
      <xdr:row>107</xdr:row>
      <xdr:rowOff>87812</xdr:rowOff>
    </xdr:to>
    <xdr:sp macro="" textlink="">
      <xdr:nvSpPr>
        <xdr:cNvPr id="744" name="楕円 743"/>
        <xdr:cNvSpPr/>
      </xdr:nvSpPr>
      <xdr:spPr>
        <a:xfrm>
          <a:off x="13652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92348</xdr:rowOff>
    </xdr:from>
    <xdr:to>
      <xdr:col>67</xdr:col>
      <xdr:colOff>101600</xdr:colOff>
      <xdr:row>107</xdr:row>
      <xdr:rowOff>22498</xdr:rowOff>
    </xdr:to>
    <xdr:sp macro="" textlink="">
      <xdr:nvSpPr>
        <xdr:cNvPr id="745" name="楕円 744"/>
        <xdr:cNvSpPr/>
      </xdr:nvSpPr>
      <xdr:spPr>
        <a:xfrm>
          <a:off x="127635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143148</xdr:rowOff>
    </xdr:from>
    <xdr:to>
      <xdr:col>71</xdr:col>
      <xdr:colOff>177800</xdr:colOff>
      <xdr:row>107</xdr:row>
      <xdr:rowOff>37012</xdr:rowOff>
    </xdr:to>
    <xdr:cxnSp macro="">
      <xdr:nvCxnSpPr>
        <xdr:cNvPr id="746" name="直線コネクタ 745"/>
        <xdr:cNvCxnSpPr/>
      </xdr:nvCxnSpPr>
      <xdr:spPr>
        <a:xfrm>
          <a:off x="12814300" y="18316848"/>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56985</xdr:rowOff>
    </xdr:from>
    <xdr:ext cx="405111" cy="259045"/>
    <xdr:sp macro="" textlink="">
      <xdr:nvSpPr>
        <xdr:cNvPr id="747" name="n_1aveValue【庁舎】&#10;有形固定資産減価償却率"/>
        <xdr:cNvSpPr txBox="1"/>
      </xdr:nvSpPr>
      <xdr:spPr>
        <a:xfrm>
          <a:off x="152660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12898</xdr:rowOff>
    </xdr:from>
    <xdr:ext cx="405111" cy="259045"/>
    <xdr:sp macro="" textlink="">
      <xdr:nvSpPr>
        <xdr:cNvPr id="748" name="n_2aveValue【庁舎】&#10;有形固定資産減価償却率"/>
        <xdr:cNvSpPr txBox="1"/>
      </xdr:nvSpPr>
      <xdr:spPr>
        <a:xfrm>
          <a:off x="14389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156590</xdr:rowOff>
    </xdr:from>
    <xdr:ext cx="405111" cy="259045"/>
    <xdr:sp macro="" textlink="">
      <xdr:nvSpPr>
        <xdr:cNvPr id="749" name="n_3aveValue【庁舎】&#10;有形固定資産減価償却率"/>
        <xdr:cNvSpPr txBox="1"/>
      </xdr:nvSpPr>
      <xdr:spPr>
        <a:xfrm>
          <a:off x="13500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136996</xdr:rowOff>
    </xdr:from>
    <xdr:ext cx="405111" cy="259045"/>
    <xdr:sp macro="" textlink="">
      <xdr:nvSpPr>
        <xdr:cNvPr id="750" name="n_4aveValue【庁舎】&#10;有形固定資産減価償却率"/>
        <xdr:cNvSpPr txBox="1"/>
      </xdr:nvSpPr>
      <xdr:spPr>
        <a:xfrm>
          <a:off x="12611744" y="1779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111596</xdr:rowOff>
    </xdr:from>
    <xdr:ext cx="405111" cy="259045"/>
    <xdr:sp macro="" textlink="">
      <xdr:nvSpPr>
        <xdr:cNvPr id="751" name="n_1mainValue【庁舎】&#10;有形固定資産減価償却率"/>
        <xdr:cNvSpPr txBox="1"/>
      </xdr:nvSpPr>
      <xdr:spPr>
        <a:xfrm>
          <a:off x="15266044" y="1845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78939</xdr:rowOff>
    </xdr:from>
    <xdr:ext cx="405111" cy="259045"/>
    <xdr:sp macro="" textlink="">
      <xdr:nvSpPr>
        <xdr:cNvPr id="752" name="n_3mainValue【庁舎】&#10;有形固定資産減価償却率"/>
        <xdr:cNvSpPr txBox="1"/>
      </xdr:nvSpPr>
      <xdr:spPr>
        <a:xfrm>
          <a:off x="13500744" y="1842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13625</xdr:rowOff>
    </xdr:from>
    <xdr:ext cx="405111" cy="259045"/>
    <xdr:sp macro="" textlink="">
      <xdr:nvSpPr>
        <xdr:cNvPr id="753" name="n_4mainValue【庁舎】&#10;有形固定資産減価償却率"/>
        <xdr:cNvSpPr txBox="1"/>
      </xdr:nvSpPr>
      <xdr:spPr>
        <a:xfrm>
          <a:off x="12611744" y="1835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4" name="正方形/長方形 7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5" name="正方形/長方形 7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6" name="正方形/長方形 7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7" name="正方形/長方形 7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8" name="正方形/長方形 7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9" name="正方形/長方形 7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0" name="正方形/長方形 7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1" name="正方形/長方形 7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2" name="テキスト ボックス 7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3" name="直線コネクタ 7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64" name="テキスト ボックス 76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65" name="直線コネクタ 76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6" name="テキスト ボックス 76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7" name="直線コネクタ 76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8" name="テキスト ボックス 76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9" name="直線コネクタ 7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0" name="テキスト ボックス 7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1" name="直線コネクタ 77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2" name="テキスト ボックス 77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3" name="直線コネクタ 77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4" name="テキスト ボックス 77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5" name="直線コネクタ 7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6" name="テキスト ボックス 7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45720</xdr:rowOff>
    </xdr:from>
    <xdr:to>
      <xdr:col>116</xdr:col>
      <xdr:colOff>62864</xdr:colOff>
      <xdr:row>109</xdr:row>
      <xdr:rowOff>20955</xdr:rowOff>
    </xdr:to>
    <xdr:cxnSp macro="">
      <xdr:nvCxnSpPr>
        <xdr:cNvPr id="778" name="直線コネクタ 777"/>
        <xdr:cNvCxnSpPr/>
      </xdr:nvCxnSpPr>
      <xdr:spPr>
        <a:xfrm flipV="1">
          <a:off x="22160864" y="1719072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24782</xdr:rowOff>
    </xdr:from>
    <xdr:ext cx="469744" cy="259045"/>
    <xdr:sp macro="" textlink="">
      <xdr:nvSpPr>
        <xdr:cNvPr id="779" name="【庁舎】&#10;一人当たり面積最小値テキスト"/>
        <xdr:cNvSpPr txBox="1"/>
      </xdr:nvSpPr>
      <xdr:spPr>
        <a:xfrm>
          <a:off x="22199600" y="187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20955</xdr:rowOff>
    </xdr:from>
    <xdr:to>
      <xdr:col>116</xdr:col>
      <xdr:colOff>152400</xdr:colOff>
      <xdr:row>109</xdr:row>
      <xdr:rowOff>20955</xdr:rowOff>
    </xdr:to>
    <xdr:cxnSp macro="">
      <xdr:nvCxnSpPr>
        <xdr:cNvPr id="780" name="直線コネクタ 779"/>
        <xdr:cNvCxnSpPr/>
      </xdr:nvCxnSpPr>
      <xdr:spPr>
        <a:xfrm>
          <a:off x="22072600" y="1870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163847</xdr:rowOff>
    </xdr:from>
    <xdr:ext cx="469744" cy="259045"/>
    <xdr:sp macro="" textlink="">
      <xdr:nvSpPr>
        <xdr:cNvPr id="781" name="【庁舎】&#10;一人当たり面積最大値テキスト"/>
        <xdr:cNvSpPr txBox="1"/>
      </xdr:nvSpPr>
      <xdr:spPr>
        <a:xfrm>
          <a:off x="22199600" y="1696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45720</xdr:rowOff>
    </xdr:from>
    <xdr:to>
      <xdr:col>116</xdr:col>
      <xdr:colOff>152400</xdr:colOff>
      <xdr:row>100</xdr:row>
      <xdr:rowOff>45720</xdr:rowOff>
    </xdr:to>
    <xdr:cxnSp macro="">
      <xdr:nvCxnSpPr>
        <xdr:cNvPr id="782" name="直線コネクタ 781"/>
        <xdr:cNvCxnSpPr/>
      </xdr:nvCxnSpPr>
      <xdr:spPr>
        <a:xfrm>
          <a:off x="22072600" y="1719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137813</xdr:rowOff>
    </xdr:from>
    <xdr:ext cx="469744" cy="259045"/>
    <xdr:sp macro="" textlink="">
      <xdr:nvSpPr>
        <xdr:cNvPr id="783" name="【庁舎】&#10;一人当たり面積平均値テキスト"/>
        <xdr:cNvSpPr txBox="1"/>
      </xdr:nvSpPr>
      <xdr:spPr>
        <a:xfrm>
          <a:off x="22199600" y="18140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114936</xdr:rowOff>
    </xdr:from>
    <xdr:to>
      <xdr:col>116</xdr:col>
      <xdr:colOff>114300</xdr:colOff>
      <xdr:row>107</xdr:row>
      <xdr:rowOff>45086</xdr:rowOff>
    </xdr:to>
    <xdr:sp macro="" textlink="">
      <xdr:nvSpPr>
        <xdr:cNvPr id="784" name="フローチャート: 判断 783"/>
        <xdr:cNvSpPr/>
      </xdr:nvSpPr>
      <xdr:spPr>
        <a:xfrm>
          <a:off x="22110700" y="1828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31114</xdr:rowOff>
    </xdr:from>
    <xdr:to>
      <xdr:col>112</xdr:col>
      <xdr:colOff>38100</xdr:colOff>
      <xdr:row>107</xdr:row>
      <xdr:rowOff>132714</xdr:rowOff>
    </xdr:to>
    <xdr:sp macro="" textlink="">
      <xdr:nvSpPr>
        <xdr:cNvPr id="785" name="フローチャート: 判断 784"/>
        <xdr:cNvSpPr/>
      </xdr:nvSpPr>
      <xdr:spPr>
        <a:xfrm>
          <a:off x="21272500" y="1837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38736</xdr:rowOff>
    </xdr:from>
    <xdr:to>
      <xdr:col>107</xdr:col>
      <xdr:colOff>101600</xdr:colOff>
      <xdr:row>107</xdr:row>
      <xdr:rowOff>140336</xdr:rowOff>
    </xdr:to>
    <xdr:sp macro="" textlink="">
      <xdr:nvSpPr>
        <xdr:cNvPr id="786" name="フローチャート: 判断 785"/>
        <xdr:cNvSpPr/>
      </xdr:nvSpPr>
      <xdr:spPr>
        <a:xfrm>
          <a:off x="20383500" y="1838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636</xdr:rowOff>
    </xdr:from>
    <xdr:to>
      <xdr:col>102</xdr:col>
      <xdr:colOff>165100</xdr:colOff>
      <xdr:row>107</xdr:row>
      <xdr:rowOff>102236</xdr:rowOff>
    </xdr:to>
    <xdr:sp macro="" textlink="">
      <xdr:nvSpPr>
        <xdr:cNvPr id="787" name="フローチャート: 判断 786"/>
        <xdr:cNvSpPr/>
      </xdr:nvSpPr>
      <xdr:spPr>
        <a:xfrm>
          <a:off x="19494500" y="1834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90170</xdr:rowOff>
    </xdr:from>
    <xdr:to>
      <xdr:col>98</xdr:col>
      <xdr:colOff>38100</xdr:colOff>
      <xdr:row>108</xdr:row>
      <xdr:rowOff>20320</xdr:rowOff>
    </xdr:to>
    <xdr:sp macro="" textlink="">
      <xdr:nvSpPr>
        <xdr:cNvPr id="788" name="フローチャート: 判断 787"/>
        <xdr:cNvSpPr/>
      </xdr:nvSpPr>
      <xdr:spPr>
        <a:xfrm>
          <a:off x="18605500" y="1843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9" name="テキスト ボックス 7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0" name="テキスト ボックス 7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1" name="テキスト ボックス 7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2" name="テキスト ボックス 7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3" name="テキスト ボックス 7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90170</xdr:rowOff>
    </xdr:from>
    <xdr:to>
      <xdr:col>116</xdr:col>
      <xdr:colOff>114300</xdr:colOff>
      <xdr:row>108</xdr:row>
      <xdr:rowOff>20320</xdr:rowOff>
    </xdr:to>
    <xdr:sp macro="" textlink="">
      <xdr:nvSpPr>
        <xdr:cNvPr id="794" name="楕円 793"/>
        <xdr:cNvSpPr/>
      </xdr:nvSpPr>
      <xdr:spPr>
        <a:xfrm>
          <a:off x="221107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68597</xdr:rowOff>
    </xdr:from>
    <xdr:ext cx="469744" cy="259045"/>
    <xdr:sp macro="" textlink="">
      <xdr:nvSpPr>
        <xdr:cNvPr id="795" name="【庁舎】&#10;一人当たり面積該当値テキスト"/>
        <xdr:cNvSpPr txBox="1"/>
      </xdr:nvSpPr>
      <xdr:spPr>
        <a:xfrm>
          <a:off x="22199600"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97789</xdr:rowOff>
    </xdr:from>
    <xdr:to>
      <xdr:col>112</xdr:col>
      <xdr:colOff>38100</xdr:colOff>
      <xdr:row>108</xdr:row>
      <xdr:rowOff>27939</xdr:rowOff>
    </xdr:to>
    <xdr:sp macro="" textlink="">
      <xdr:nvSpPr>
        <xdr:cNvPr id="796" name="楕円 795"/>
        <xdr:cNvSpPr/>
      </xdr:nvSpPr>
      <xdr:spPr>
        <a:xfrm>
          <a:off x="21272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140970</xdr:rowOff>
    </xdr:from>
    <xdr:to>
      <xdr:col>116</xdr:col>
      <xdr:colOff>63500</xdr:colOff>
      <xdr:row>107</xdr:row>
      <xdr:rowOff>148589</xdr:rowOff>
    </xdr:to>
    <xdr:cxnSp macro="">
      <xdr:nvCxnSpPr>
        <xdr:cNvPr id="797" name="直線コネクタ 796"/>
        <xdr:cNvCxnSpPr/>
      </xdr:nvCxnSpPr>
      <xdr:spPr>
        <a:xfrm flipV="1">
          <a:off x="21323300" y="184861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798" name="楕円 797"/>
        <xdr:cNvSpPr/>
      </xdr:nvSpPr>
      <xdr:spPr>
        <a:xfrm>
          <a:off x="194945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799" name="楕円 798"/>
        <xdr:cNvSpPr/>
      </xdr:nvSpPr>
      <xdr:spPr>
        <a:xfrm>
          <a:off x="18605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137161</xdr:rowOff>
    </xdr:from>
    <xdr:to>
      <xdr:col>102</xdr:col>
      <xdr:colOff>114300</xdr:colOff>
      <xdr:row>105</xdr:row>
      <xdr:rowOff>144780</xdr:rowOff>
    </xdr:to>
    <xdr:cxnSp macro="">
      <xdr:nvCxnSpPr>
        <xdr:cNvPr id="800" name="直線コネクタ 799"/>
        <xdr:cNvCxnSpPr/>
      </xdr:nvCxnSpPr>
      <xdr:spPr>
        <a:xfrm flipV="1">
          <a:off x="18656300" y="181394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149241</xdr:rowOff>
    </xdr:from>
    <xdr:ext cx="469744" cy="259045"/>
    <xdr:sp macro="" textlink="">
      <xdr:nvSpPr>
        <xdr:cNvPr id="801" name="n_1aveValue【庁舎】&#10;一人当たり面積"/>
        <xdr:cNvSpPr txBox="1"/>
      </xdr:nvSpPr>
      <xdr:spPr>
        <a:xfrm>
          <a:off x="21075727" y="1815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156863</xdr:rowOff>
    </xdr:from>
    <xdr:ext cx="469744" cy="259045"/>
    <xdr:sp macro="" textlink="">
      <xdr:nvSpPr>
        <xdr:cNvPr id="802" name="n_2aveValue【庁舎】&#10;一人当たり面積"/>
        <xdr:cNvSpPr txBox="1"/>
      </xdr:nvSpPr>
      <xdr:spPr>
        <a:xfrm>
          <a:off x="20199427" y="1815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93363</xdr:rowOff>
    </xdr:from>
    <xdr:ext cx="469744" cy="259045"/>
    <xdr:sp macro="" textlink="">
      <xdr:nvSpPr>
        <xdr:cNvPr id="803" name="n_3aveValue【庁舎】&#10;一人当たり面積"/>
        <xdr:cNvSpPr txBox="1"/>
      </xdr:nvSpPr>
      <xdr:spPr>
        <a:xfrm>
          <a:off x="19310427" y="184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11447</xdr:rowOff>
    </xdr:from>
    <xdr:ext cx="469744" cy="259045"/>
    <xdr:sp macro="" textlink="">
      <xdr:nvSpPr>
        <xdr:cNvPr id="804" name="n_4aveValue【庁舎】&#10;一人当たり面積"/>
        <xdr:cNvSpPr txBox="1"/>
      </xdr:nvSpPr>
      <xdr:spPr>
        <a:xfrm>
          <a:off x="18421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19066</xdr:rowOff>
    </xdr:from>
    <xdr:ext cx="469744" cy="259045"/>
    <xdr:sp macro="" textlink="">
      <xdr:nvSpPr>
        <xdr:cNvPr id="805" name="n_1mainValue【庁舎】&#10;一人当たり面積"/>
        <xdr:cNvSpPr txBox="1"/>
      </xdr:nvSpPr>
      <xdr:spPr>
        <a:xfrm>
          <a:off x="210757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33038</xdr:rowOff>
    </xdr:from>
    <xdr:ext cx="469744" cy="259045"/>
    <xdr:sp macro="" textlink="">
      <xdr:nvSpPr>
        <xdr:cNvPr id="806" name="n_3mainValue【庁舎】&#10;一人当たり面積"/>
        <xdr:cNvSpPr txBox="1"/>
      </xdr:nvSpPr>
      <xdr:spPr>
        <a:xfrm>
          <a:off x="19310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40657</xdr:rowOff>
    </xdr:from>
    <xdr:ext cx="469744" cy="259045"/>
    <xdr:sp macro="" textlink="">
      <xdr:nvSpPr>
        <xdr:cNvPr id="807" name="n_4mainValue【庁舎】&#10;一人当たり面積"/>
        <xdr:cNvSpPr txBox="1"/>
      </xdr:nvSpPr>
      <xdr:spPr>
        <a:xfrm>
          <a:off x="18421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8" name="正方形/長方形 8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9" name="正方形/長方形 8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0" name="テキスト ボックス 8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市民会館、体育館、図書館は、合併前の旧町で建設したそれぞれの施設が合併以後も残っているため、一人当たりの面積が県内の町で大きい状況にある。</a:t>
          </a:r>
        </a:p>
        <a:p>
          <a:r>
            <a:rPr kumimoji="1" lang="ja-JP" altLang="en-US" sz="1300">
              <a:latin typeface="ＭＳ Ｐゴシック" panose="020B0600070205080204" pitchFamily="50" charset="-128"/>
              <a:ea typeface="ＭＳ Ｐゴシック" panose="020B0600070205080204" pitchFamily="50" charset="-128"/>
            </a:rPr>
            <a:t>庁舎については、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年度に旧学校施設を改修し、新たな庁舎を整備したことにより、減価償却率が減少している。その他一方で、旧庁舎施設が、手つかずのまま残っており、今後の活用方針が課題となっている。</a:t>
          </a:r>
        </a:p>
        <a:p>
          <a:r>
            <a:rPr kumimoji="1" lang="ja-JP" altLang="en-US" sz="1300">
              <a:latin typeface="ＭＳ Ｐゴシック" panose="020B0600070205080204" pitchFamily="50" charset="-128"/>
              <a:ea typeface="ＭＳ Ｐゴシック" panose="020B0600070205080204" pitchFamily="50" charset="-128"/>
            </a:rPr>
            <a:t>一般廃棄物処理施設は、廃棄物処理事業を近隣団体に委託しているため、町有での施設はない。</a:t>
          </a:r>
        </a:p>
        <a:p>
          <a:r>
            <a:rPr kumimoji="1" lang="ja-JP" altLang="en-US" sz="1300">
              <a:latin typeface="ＭＳ Ｐゴシック" panose="020B0600070205080204" pitchFamily="50" charset="-128"/>
              <a:ea typeface="ＭＳ Ｐゴシック" panose="020B0600070205080204" pitchFamily="50" charset="-128"/>
            </a:rPr>
            <a:t>消防施設は、消防団施設の半数を新築建て替えしたため、減価償却率が低くなっている。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石川県中能登町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17,619
17,424
89.45
13,654,717
13,088,841
506,084
6,653,616
12,355,184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少子高齢化による人口の減少、基幹産業である繊維産業の不振等により、自主財源である税収が少なく、財政基盤が弱いため、</a:t>
          </a:r>
          <a:r>
            <a:rPr kumimoji="1" lang="en-US" altLang="ja-JP" sz="1300">
              <a:latin typeface="ＭＳ Ｐゴシック" panose="020B0600070205080204" pitchFamily="50" charset="-128"/>
              <a:ea typeface="ＭＳ Ｐゴシック" panose="020B0600070205080204" pitchFamily="50" charset="-128"/>
            </a:rPr>
            <a:t>0.30</a:t>
          </a:r>
          <a:r>
            <a:rPr kumimoji="1" lang="ja-JP" altLang="en-US" sz="1300">
              <a:latin typeface="ＭＳ Ｐゴシック" panose="020B0600070205080204" pitchFamily="50" charset="-128"/>
              <a:ea typeface="ＭＳ Ｐゴシック" panose="020B0600070205080204" pitchFamily="50" charset="-128"/>
            </a:rPr>
            <a:t>と類似団体平均を大幅に下回っている。平成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日の合併により中能登町となったが、今後は地域振興や教育の充実を図り、活力あるまちづくりを展開し、行政の効率化に努め、財政の健全化を図っていく。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45</xdr:row>
      <xdr:rowOff>79828</xdr:rowOff>
    </xdr:to>
    <xdr:cxnSp macro="">
      <xdr:nvCxnSpPr>
        <xdr:cNvPr id="66" name="直線コネクタ 65"/>
        <xdr:cNvCxnSpPr/>
      </xdr:nvCxnSpPr>
      <xdr:spPr>
        <a:xfrm flipV="1">
          <a:off x="4953000" y="622662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9"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70" name="直線コネクタ 69"/>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130628</xdr:rowOff>
    </xdr:from>
    <xdr:to>
      <xdr:col>23</xdr:col>
      <xdr:colOff>133350</xdr:colOff>
      <xdr:row>44</xdr:row>
      <xdr:rowOff>147865</xdr:rowOff>
    </xdr:to>
    <xdr:cxnSp macro="">
      <xdr:nvCxnSpPr>
        <xdr:cNvPr id="71" name="直線コネクタ 70"/>
        <xdr:cNvCxnSpPr/>
      </xdr:nvCxnSpPr>
      <xdr:spPr>
        <a:xfrm flipV="1">
          <a:off x="4114800" y="76744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94542</xdr:rowOff>
    </xdr:from>
    <xdr:ext cx="762000" cy="259045"/>
    <xdr:sp macro="" textlink="">
      <xdr:nvSpPr>
        <xdr:cNvPr id="72"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73" name="フローチャート: 判断 72"/>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130628</xdr:rowOff>
    </xdr:from>
    <xdr:to>
      <xdr:col>19</xdr:col>
      <xdr:colOff>133350</xdr:colOff>
      <xdr:row>44</xdr:row>
      <xdr:rowOff>147865</xdr:rowOff>
    </xdr:to>
    <xdr:cxnSp macro="">
      <xdr:nvCxnSpPr>
        <xdr:cNvPr id="74" name="直線コネクタ 73"/>
        <xdr:cNvCxnSpPr/>
      </xdr:nvCxnSpPr>
      <xdr:spPr>
        <a:xfrm>
          <a:off x="3225800" y="76744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112485</xdr:rowOff>
    </xdr:from>
    <xdr:to>
      <xdr:col>19</xdr:col>
      <xdr:colOff>184150</xdr:colOff>
      <xdr:row>43</xdr:row>
      <xdr:rowOff>42635</xdr:rowOff>
    </xdr:to>
    <xdr:sp macro="" textlink="">
      <xdr:nvSpPr>
        <xdr:cNvPr id="75" name="フローチャート: 判断 74"/>
        <xdr:cNvSpPr/>
      </xdr:nvSpPr>
      <xdr:spPr>
        <a:xfrm>
          <a:off x="4064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52812</xdr:rowOff>
    </xdr:from>
    <xdr:ext cx="736600" cy="259045"/>
    <xdr:sp macro="" textlink="">
      <xdr:nvSpPr>
        <xdr:cNvPr id="76" name="テキスト ボックス 75"/>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130628</xdr:rowOff>
    </xdr:from>
    <xdr:to>
      <xdr:col>15</xdr:col>
      <xdr:colOff>82550</xdr:colOff>
      <xdr:row>44</xdr:row>
      <xdr:rowOff>130628</xdr:rowOff>
    </xdr:to>
    <xdr:cxnSp macro="">
      <xdr:nvCxnSpPr>
        <xdr:cNvPr id="77" name="直線コネクタ 76"/>
        <xdr:cNvCxnSpPr/>
      </xdr:nvCxnSpPr>
      <xdr:spPr>
        <a:xfrm>
          <a:off x="2336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70049</xdr:rowOff>
    </xdr:from>
    <xdr:ext cx="762000" cy="259045"/>
    <xdr:sp macro="" textlink="">
      <xdr:nvSpPr>
        <xdr:cNvPr id="79" name="テキスト ボックス 78"/>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130628</xdr:rowOff>
    </xdr:from>
    <xdr:to>
      <xdr:col>11</xdr:col>
      <xdr:colOff>31750</xdr:colOff>
      <xdr:row>44</xdr:row>
      <xdr:rowOff>130628</xdr:rowOff>
    </xdr:to>
    <xdr:cxnSp macro="">
      <xdr:nvCxnSpPr>
        <xdr:cNvPr id="80" name="直線コネクタ 79"/>
        <xdr:cNvCxnSpPr/>
      </xdr:nvCxnSpPr>
      <xdr:spPr>
        <a:xfrm>
          <a:off x="1447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70049</xdr:rowOff>
    </xdr:from>
    <xdr:ext cx="762000" cy="259045"/>
    <xdr:sp macro="" textlink="">
      <xdr:nvSpPr>
        <xdr:cNvPr id="82" name="テキスト ボックス 81"/>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3" name="フローチャート: 判断 82"/>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4" name="テキスト ボックス 83"/>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79828</xdr:rowOff>
    </xdr:from>
    <xdr:to>
      <xdr:col>23</xdr:col>
      <xdr:colOff>184150</xdr:colOff>
      <xdr:row>45</xdr:row>
      <xdr:rowOff>9978</xdr:rowOff>
    </xdr:to>
    <xdr:sp macro="" textlink="">
      <xdr:nvSpPr>
        <xdr:cNvPr id="90" name="楕円 89"/>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147155</xdr:rowOff>
    </xdr:from>
    <xdr:ext cx="762000" cy="259045"/>
    <xdr:sp macro="" textlink="">
      <xdr:nvSpPr>
        <xdr:cNvPr id="91" name="財政力該当値テキスト"/>
        <xdr:cNvSpPr txBox="1"/>
      </xdr:nvSpPr>
      <xdr:spPr>
        <a:xfrm>
          <a:off x="5041900" y="75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97065</xdr:rowOff>
    </xdr:from>
    <xdr:to>
      <xdr:col>19</xdr:col>
      <xdr:colOff>184150</xdr:colOff>
      <xdr:row>45</xdr:row>
      <xdr:rowOff>27215</xdr:rowOff>
    </xdr:to>
    <xdr:sp macro="" textlink="">
      <xdr:nvSpPr>
        <xdr:cNvPr id="92" name="楕円 91"/>
        <xdr:cNvSpPr/>
      </xdr:nvSpPr>
      <xdr:spPr>
        <a:xfrm>
          <a:off x="4064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11992</xdr:rowOff>
    </xdr:from>
    <xdr:ext cx="736600" cy="259045"/>
    <xdr:sp macro="" textlink="">
      <xdr:nvSpPr>
        <xdr:cNvPr id="93" name="テキスト ボックス 92"/>
        <xdr:cNvSpPr txBox="1"/>
      </xdr:nvSpPr>
      <xdr:spPr>
        <a:xfrm>
          <a:off x="3733800" y="772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79828</xdr:rowOff>
    </xdr:from>
    <xdr:to>
      <xdr:col>15</xdr:col>
      <xdr:colOff>133350</xdr:colOff>
      <xdr:row>45</xdr:row>
      <xdr:rowOff>9978</xdr:rowOff>
    </xdr:to>
    <xdr:sp macro="" textlink="">
      <xdr:nvSpPr>
        <xdr:cNvPr id="94" name="楕円 93"/>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166205</xdr:rowOff>
    </xdr:from>
    <xdr:ext cx="762000" cy="259045"/>
    <xdr:sp macro="" textlink="">
      <xdr:nvSpPr>
        <xdr:cNvPr id="95" name="テキスト ボックス 94"/>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79828</xdr:rowOff>
    </xdr:from>
    <xdr:to>
      <xdr:col>11</xdr:col>
      <xdr:colOff>82550</xdr:colOff>
      <xdr:row>45</xdr:row>
      <xdr:rowOff>9978</xdr:rowOff>
    </xdr:to>
    <xdr:sp macro="" textlink="">
      <xdr:nvSpPr>
        <xdr:cNvPr id="96" name="楕円 95"/>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166205</xdr:rowOff>
    </xdr:from>
    <xdr:ext cx="762000" cy="259045"/>
    <xdr:sp macro="" textlink="">
      <xdr:nvSpPr>
        <xdr:cNvPr id="97" name="テキスト ボックス 96"/>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79828</xdr:rowOff>
    </xdr:from>
    <xdr:to>
      <xdr:col>7</xdr:col>
      <xdr:colOff>31750</xdr:colOff>
      <xdr:row>45</xdr:row>
      <xdr:rowOff>9978</xdr:rowOff>
    </xdr:to>
    <xdr:sp macro="" textlink="">
      <xdr:nvSpPr>
        <xdr:cNvPr id="98" name="楕円 97"/>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166205</xdr:rowOff>
    </xdr:from>
    <xdr:ext cx="762000" cy="259045"/>
    <xdr:sp macro="" textlink="">
      <xdr:nvSpPr>
        <xdr:cNvPr id="99" name="テキスト ボックス 98"/>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会計年度任用職員制度の開始、公債費の増加、除雪費の増により前年度比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今後、適正な定員管理の実施、事務事業の優先度、必要性、事業効果の再点検等を積極的に進めるほか、公共投資事業の圧縮による公債費の抑制を進める。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66548</xdr:rowOff>
    </xdr:from>
    <xdr:to>
      <xdr:col>23</xdr:col>
      <xdr:colOff>133350</xdr:colOff>
      <xdr:row>65</xdr:row>
      <xdr:rowOff>152654</xdr:rowOff>
    </xdr:to>
    <xdr:cxnSp macro="">
      <xdr:nvCxnSpPr>
        <xdr:cNvPr id="127" name="直線コネクタ 126"/>
        <xdr:cNvCxnSpPr/>
      </xdr:nvCxnSpPr>
      <xdr:spPr>
        <a:xfrm flipV="1">
          <a:off x="4953000" y="10182098"/>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124731</xdr:rowOff>
    </xdr:from>
    <xdr:ext cx="762000" cy="259045"/>
    <xdr:sp macro="" textlink="">
      <xdr:nvSpPr>
        <xdr:cNvPr id="128" name="財政構造の弾力性最小値テキスト"/>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152654</xdr:rowOff>
    </xdr:from>
    <xdr:to>
      <xdr:col>24</xdr:col>
      <xdr:colOff>12700</xdr:colOff>
      <xdr:row>65</xdr:row>
      <xdr:rowOff>152654</xdr:rowOff>
    </xdr:to>
    <xdr:cxnSp macro="">
      <xdr:nvCxnSpPr>
        <xdr:cNvPr id="129" name="直線コネクタ 128"/>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152925</xdr:rowOff>
    </xdr:from>
    <xdr:ext cx="762000" cy="259045"/>
    <xdr:sp macro="" textlink="">
      <xdr:nvSpPr>
        <xdr:cNvPr id="130" name="財政構造の弾力性最大値テキスト"/>
        <xdr:cNvSpPr txBox="1"/>
      </xdr:nvSpPr>
      <xdr:spPr>
        <a:xfrm>
          <a:off x="5041900" y="992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66548</xdr:rowOff>
    </xdr:from>
    <xdr:to>
      <xdr:col>24</xdr:col>
      <xdr:colOff>12700</xdr:colOff>
      <xdr:row>59</xdr:row>
      <xdr:rowOff>66548</xdr:rowOff>
    </xdr:to>
    <xdr:cxnSp macro="">
      <xdr:nvCxnSpPr>
        <xdr:cNvPr id="131" name="直線コネクタ 130"/>
        <xdr:cNvCxnSpPr/>
      </xdr:nvCxnSpPr>
      <xdr:spPr>
        <a:xfrm>
          <a:off x="4864100" y="1018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145542</xdr:rowOff>
    </xdr:from>
    <xdr:to>
      <xdr:col>23</xdr:col>
      <xdr:colOff>133350</xdr:colOff>
      <xdr:row>65</xdr:row>
      <xdr:rowOff>32004</xdr:rowOff>
    </xdr:to>
    <xdr:cxnSp macro="">
      <xdr:nvCxnSpPr>
        <xdr:cNvPr id="132" name="直線コネクタ 131"/>
        <xdr:cNvCxnSpPr/>
      </xdr:nvCxnSpPr>
      <xdr:spPr>
        <a:xfrm>
          <a:off x="4114800" y="1111834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33"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4" name="フローチャート: 判断 133"/>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145542</xdr:rowOff>
    </xdr:from>
    <xdr:to>
      <xdr:col>19</xdr:col>
      <xdr:colOff>133350</xdr:colOff>
      <xdr:row>65</xdr:row>
      <xdr:rowOff>89916</xdr:rowOff>
    </xdr:to>
    <xdr:cxnSp macro="">
      <xdr:nvCxnSpPr>
        <xdr:cNvPr id="135" name="直線コネクタ 134"/>
        <xdr:cNvCxnSpPr/>
      </xdr:nvCxnSpPr>
      <xdr:spPr>
        <a:xfrm flipV="1">
          <a:off x="3225800" y="1111834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6" name="フローチャート: 判断 135"/>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18305</xdr:rowOff>
    </xdr:from>
    <xdr:ext cx="736600" cy="259045"/>
    <xdr:sp macro="" textlink="">
      <xdr:nvSpPr>
        <xdr:cNvPr id="137" name="テキスト ボックス 136"/>
        <xdr:cNvSpPr txBox="1"/>
      </xdr:nvSpPr>
      <xdr:spPr>
        <a:xfrm>
          <a:off x="3733800" y="1064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89916</xdr:rowOff>
    </xdr:from>
    <xdr:to>
      <xdr:col>15</xdr:col>
      <xdr:colOff>82550</xdr:colOff>
      <xdr:row>65</xdr:row>
      <xdr:rowOff>89916</xdr:rowOff>
    </xdr:to>
    <xdr:cxnSp macro="">
      <xdr:nvCxnSpPr>
        <xdr:cNvPr id="138" name="直線コネクタ 137"/>
        <xdr:cNvCxnSpPr/>
      </xdr:nvCxnSpPr>
      <xdr:spPr>
        <a:xfrm>
          <a:off x="2336800" y="112341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73152</xdr:rowOff>
    </xdr:from>
    <xdr:to>
      <xdr:col>15</xdr:col>
      <xdr:colOff>133350</xdr:colOff>
      <xdr:row>64</xdr:row>
      <xdr:rowOff>3302</xdr:rowOff>
    </xdr:to>
    <xdr:sp macro="" textlink="">
      <xdr:nvSpPr>
        <xdr:cNvPr id="139" name="フローチャート: 判断 138"/>
        <xdr:cNvSpPr/>
      </xdr:nvSpPr>
      <xdr:spPr>
        <a:xfrm>
          <a:off x="3175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13479</xdr:rowOff>
    </xdr:from>
    <xdr:ext cx="762000" cy="259045"/>
    <xdr:sp macro="" textlink="">
      <xdr:nvSpPr>
        <xdr:cNvPr id="140" name="テキスト ボックス 139"/>
        <xdr:cNvSpPr txBox="1"/>
      </xdr:nvSpPr>
      <xdr:spPr>
        <a:xfrm>
          <a:off x="2844800" y="1064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53848</xdr:rowOff>
    </xdr:from>
    <xdr:to>
      <xdr:col>11</xdr:col>
      <xdr:colOff>31750</xdr:colOff>
      <xdr:row>65</xdr:row>
      <xdr:rowOff>89916</xdr:rowOff>
    </xdr:to>
    <xdr:cxnSp macro="">
      <xdr:nvCxnSpPr>
        <xdr:cNvPr id="141" name="直線コネクタ 140"/>
        <xdr:cNvCxnSpPr/>
      </xdr:nvCxnSpPr>
      <xdr:spPr>
        <a:xfrm>
          <a:off x="1447800" y="11026648"/>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53848</xdr:rowOff>
    </xdr:from>
    <xdr:to>
      <xdr:col>11</xdr:col>
      <xdr:colOff>82550</xdr:colOff>
      <xdr:row>63</xdr:row>
      <xdr:rowOff>155448</xdr:rowOff>
    </xdr:to>
    <xdr:sp macro="" textlink="">
      <xdr:nvSpPr>
        <xdr:cNvPr id="142" name="フローチャート: 判断 141"/>
        <xdr:cNvSpPr/>
      </xdr:nvSpPr>
      <xdr:spPr>
        <a:xfrm>
          <a:off x="2286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165625</xdr:rowOff>
    </xdr:from>
    <xdr:ext cx="762000" cy="259045"/>
    <xdr:sp macro="" textlink="">
      <xdr:nvSpPr>
        <xdr:cNvPr id="143" name="テキスト ボックス 142"/>
        <xdr:cNvSpPr txBox="1"/>
      </xdr:nvSpPr>
      <xdr:spPr>
        <a:xfrm>
          <a:off x="1955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10414</xdr:rowOff>
    </xdr:from>
    <xdr:to>
      <xdr:col>7</xdr:col>
      <xdr:colOff>31750</xdr:colOff>
      <xdr:row>63</xdr:row>
      <xdr:rowOff>112014</xdr:rowOff>
    </xdr:to>
    <xdr:sp macro="" textlink="">
      <xdr:nvSpPr>
        <xdr:cNvPr id="144" name="フローチャート: 判断 143"/>
        <xdr:cNvSpPr/>
      </xdr:nvSpPr>
      <xdr:spPr>
        <a:xfrm>
          <a:off x="1397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122191</xdr:rowOff>
    </xdr:from>
    <xdr:ext cx="762000" cy="259045"/>
    <xdr:sp macro="" textlink="">
      <xdr:nvSpPr>
        <xdr:cNvPr id="145" name="テキスト ボックス 144"/>
        <xdr:cNvSpPr txBox="1"/>
      </xdr:nvSpPr>
      <xdr:spPr>
        <a:xfrm>
          <a:off x="1066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152654</xdr:rowOff>
    </xdr:from>
    <xdr:to>
      <xdr:col>23</xdr:col>
      <xdr:colOff>184150</xdr:colOff>
      <xdr:row>65</xdr:row>
      <xdr:rowOff>82804</xdr:rowOff>
    </xdr:to>
    <xdr:sp macro="" textlink="">
      <xdr:nvSpPr>
        <xdr:cNvPr id="151" name="楕円 150"/>
        <xdr:cNvSpPr/>
      </xdr:nvSpPr>
      <xdr:spPr>
        <a:xfrm>
          <a:off x="49022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48531</xdr:rowOff>
    </xdr:from>
    <xdr:ext cx="762000" cy="259045"/>
    <xdr:sp macro="" textlink="">
      <xdr:nvSpPr>
        <xdr:cNvPr id="152" name="財政構造の弾力性該当値テキスト"/>
        <xdr:cNvSpPr txBox="1"/>
      </xdr:nvSpPr>
      <xdr:spPr>
        <a:xfrm>
          <a:off x="5041900" y="110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94742</xdr:rowOff>
    </xdr:from>
    <xdr:to>
      <xdr:col>19</xdr:col>
      <xdr:colOff>184150</xdr:colOff>
      <xdr:row>65</xdr:row>
      <xdr:rowOff>24892</xdr:rowOff>
    </xdr:to>
    <xdr:sp macro="" textlink="">
      <xdr:nvSpPr>
        <xdr:cNvPr id="153" name="楕円 152"/>
        <xdr:cNvSpPr/>
      </xdr:nvSpPr>
      <xdr:spPr>
        <a:xfrm>
          <a:off x="4064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9669</xdr:rowOff>
    </xdr:from>
    <xdr:ext cx="736600" cy="259045"/>
    <xdr:sp macro="" textlink="">
      <xdr:nvSpPr>
        <xdr:cNvPr id="154" name="テキスト ボックス 153"/>
        <xdr:cNvSpPr txBox="1"/>
      </xdr:nvSpPr>
      <xdr:spPr>
        <a:xfrm>
          <a:off x="3733800" y="11153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39116</xdr:rowOff>
    </xdr:from>
    <xdr:to>
      <xdr:col>15</xdr:col>
      <xdr:colOff>133350</xdr:colOff>
      <xdr:row>65</xdr:row>
      <xdr:rowOff>140716</xdr:rowOff>
    </xdr:to>
    <xdr:sp macro="" textlink="">
      <xdr:nvSpPr>
        <xdr:cNvPr id="155" name="楕円 154"/>
        <xdr:cNvSpPr/>
      </xdr:nvSpPr>
      <xdr:spPr>
        <a:xfrm>
          <a:off x="3175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125493</xdr:rowOff>
    </xdr:from>
    <xdr:ext cx="762000" cy="259045"/>
    <xdr:sp macro="" textlink="">
      <xdr:nvSpPr>
        <xdr:cNvPr id="156" name="テキスト ボックス 155"/>
        <xdr:cNvSpPr txBox="1"/>
      </xdr:nvSpPr>
      <xdr:spPr>
        <a:xfrm>
          <a:off x="2844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39116</xdr:rowOff>
    </xdr:from>
    <xdr:to>
      <xdr:col>11</xdr:col>
      <xdr:colOff>82550</xdr:colOff>
      <xdr:row>65</xdr:row>
      <xdr:rowOff>140716</xdr:rowOff>
    </xdr:to>
    <xdr:sp macro="" textlink="">
      <xdr:nvSpPr>
        <xdr:cNvPr id="157" name="楕円 156"/>
        <xdr:cNvSpPr/>
      </xdr:nvSpPr>
      <xdr:spPr>
        <a:xfrm>
          <a:off x="2286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125493</xdr:rowOff>
    </xdr:from>
    <xdr:ext cx="762000" cy="259045"/>
    <xdr:sp macro="" textlink="">
      <xdr:nvSpPr>
        <xdr:cNvPr id="158" name="テキスト ボックス 157"/>
        <xdr:cNvSpPr txBox="1"/>
      </xdr:nvSpPr>
      <xdr:spPr>
        <a:xfrm>
          <a:off x="1955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3048</xdr:rowOff>
    </xdr:from>
    <xdr:to>
      <xdr:col>7</xdr:col>
      <xdr:colOff>31750</xdr:colOff>
      <xdr:row>64</xdr:row>
      <xdr:rowOff>104648</xdr:rowOff>
    </xdr:to>
    <xdr:sp macro="" textlink="">
      <xdr:nvSpPr>
        <xdr:cNvPr id="159" name="楕円 158"/>
        <xdr:cNvSpPr/>
      </xdr:nvSpPr>
      <xdr:spPr>
        <a:xfrm>
          <a:off x="1397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89425</xdr:rowOff>
    </xdr:from>
    <xdr:ext cx="762000" cy="259045"/>
    <xdr:sp macro="" textlink="">
      <xdr:nvSpPr>
        <xdr:cNvPr id="160" name="テキスト ボックス 159"/>
        <xdr:cNvSpPr txBox="1"/>
      </xdr:nvSpPr>
      <xdr:spPr>
        <a:xfrm>
          <a:off x="1066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[186,407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会計年度任用職員制度の開始により人件費が上昇した一方、物件費が多少減少した。結果的に前年度比増となったが、類似団体平均と同水準となっている。</a:t>
          </a:r>
        </a:p>
        <a:p>
          <a:r>
            <a:rPr kumimoji="1" lang="ja-JP" altLang="en-US" sz="1300">
              <a:latin typeface="ＭＳ Ｐゴシック" panose="020B0600070205080204" pitchFamily="50" charset="-128"/>
              <a:ea typeface="ＭＳ Ｐゴシック" panose="020B0600070205080204" pitchFamily="50" charset="-128"/>
            </a:rPr>
            <a:t>依然として合併による類似施設管理のための人件費、物件費が発生しており、保育園、体育施設、町営住宅等の統廃合の推進、一部民営化等を進め、経費の圧縮を図る。 </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150616</xdr:rowOff>
    </xdr:from>
    <xdr:to>
      <xdr:col>23</xdr:col>
      <xdr:colOff>133350</xdr:colOff>
      <xdr:row>89</xdr:row>
      <xdr:rowOff>70317</xdr:rowOff>
    </xdr:to>
    <xdr:cxnSp macro="">
      <xdr:nvCxnSpPr>
        <xdr:cNvPr id="190" name="直線コネクタ 189"/>
        <xdr:cNvCxnSpPr/>
      </xdr:nvCxnSpPr>
      <xdr:spPr>
        <a:xfrm flipV="1">
          <a:off x="4953000" y="14038066"/>
          <a:ext cx="0" cy="1291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42394</xdr:rowOff>
    </xdr:from>
    <xdr:ext cx="762000" cy="259045"/>
    <xdr:sp macro="" textlink="">
      <xdr:nvSpPr>
        <xdr:cNvPr id="191" name="人件費・物件費等の状況最小値テキスト"/>
        <xdr:cNvSpPr txBox="1"/>
      </xdr:nvSpPr>
      <xdr:spPr>
        <a:xfrm>
          <a:off x="5041900" y="1530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70317</xdr:rowOff>
    </xdr:from>
    <xdr:to>
      <xdr:col>24</xdr:col>
      <xdr:colOff>12700</xdr:colOff>
      <xdr:row>89</xdr:row>
      <xdr:rowOff>70317</xdr:rowOff>
    </xdr:to>
    <xdr:cxnSp macro="">
      <xdr:nvCxnSpPr>
        <xdr:cNvPr id="192" name="直線コネクタ 191"/>
        <xdr:cNvCxnSpPr/>
      </xdr:nvCxnSpPr>
      <xdr:spPr>
        <a:xfrm>
          <a:off x="4864100" y="15329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65543</xdr:rowOff>
    </xdr:from>
    <xdr:ext cx="762000" cy="259045"/>
    <xdr:sp macro="" textlink="">
      <xdr:nvSpPr>
        <xdr:cNvPr id="193" name="人件費・物件費等の状況最大値テキスト"/>
        <xdr:cNvSpPr txBox="1"/>
      </xdr:nvSpPr>
      <xdr:spPr>
        <a:xfrm>
          <a:off x="5041900" y="1378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150616</xdr:rowOff>
    </xdr:from>
    <xdr:to>
      <xdr:col>24</xdr:col>
      <xdr:colOff>12700</xdr:colOff>
      <xdr:row>81</xdr:row>
      <xdr:rowOff>150616</xdr:rowOff>
    </xdr:to>
    <xdr:cxnSp macro="">
      <xdr:nvCxnSpPr>
        <xdr:cNvPr id="194" name="直線コネクタ 193"/>
        <xdr:cNvCxnSpPr/>
      </xdr:nvCxnSpPr>
      <xdr:spPr>
        <a:xfrm>
          <a:off x="4864100" y="140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121889</xdr:rowOff>
    </xdr:from>
    <xdr:to>
      <xdr:col>23</xdr:col>
      <xdr:colOff>133350</xdr:colOff>
      <xdr:row>84</xdr:row>
      <xdr:rowOff>93867</xdr:rowOff>
    </xdr:to>
    <xdr:cxnSp macro="">
      <xdr:nvCxnSpPr>
        <xdr:cNvPr id="195" name="直線コネクタ 194"/>
        <xdr:cNvCxnSpPr/>
      </xdr:nvCxnSpPr>
      <xdr:spPr>
        <a:xfrm>
          <a:off x="4114800" y="14352239"/>
          <a:ext cx="838200" cy="14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22077</xdr:rowOff>
    </xdr:from>
    <xdr:ext cx="762000" cy="259045"/>
    <xdr:sp macro="" textlink="">
      <xdr:nvSpPr>
        <xdr:cNvPr id="196" name="人件費・物件費等の状況平均値テキスト"/>
        <xdr:cNvSpPr txBox="1"/>
      </xdr:nvSpPr>
      <xdr:spPr>
        <a:xfrm>
          <a:off x="5041900" y="1442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50000</xdr:rowOff>
    </xdr:from>
    <xdr:to>
      <xdr:col>23</xdr:col>
      <xdr:colOff>184150</xdr:colOff>
      <xdr:row>84</xdr:row>
      <xdr:rowOff>151600</xdr:rowOff>
    </xdr:to>
    <xdr:sp macro="" textlink="">
      <xdr:nvSpPr>
        <xdr:cNvPr id="197" name="フローチャート: 判断 196"/>
        <xdr:cNvSpPr/>
      </xdr:nvSpPr>
      <xdr:spPr>
        <a:xfrm>
          <a:off x="49022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121889</xdr:rowOff>
    </xdr:from>
    <xdr:to>
      <xdr:col>19</xdr:col>
      <xdr:colOff>133350</xdr:colOff>
      <xdr:row>84</xdr:row>
      <xdr:rowOff>3846</xdr:rowOff>
    </xdr:to>
    <xdr:cxnSp macro="">
      <xdr:nvCxnSpPr>
        <xdr:cNvPr id="198" name="直線コネクタ 197"/>
        <xdr:cNvCxnSpPr/>
      </xdr:nvCxnSpPr>
      <xdr:spPr>
        <a:xfrm flipV="1">
          <a:off x="3225800" y="14352239"/>
          <a:ext cx="889000" cy="5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85784</xdr:rowOff>
    </xdr:from>
    <xdr:to>
      <xdr:col>19</xdr:col>
      <xdr:colOff>184150</xdr:colOff>
      <xdr:row>84</xdr:row>
      <xdr:rowOff>15934</xdr:rowOff>
    </xdr:to>
    <xdr:sp macro="" textlink="">
      <xdr:nvSpPr>
        <xdr:cNvPr id="199" name="フローチャート: 判断 198"/>
        <xdr:cNvSpPr/>
      </xdr:nvSpPr>
      <xdr:spPr>
        <a:xfrm>
          <a:off x="4064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711</xdr:rowOff>
    </xdr:from>
    <xdr:ext cx="736600" cy="259045"/>
    <xdr:sp macro="" textlink="">
      <xdr:nvSpPr>
        <xdr:cNvPr id="200" name="テキスト ボックス 199"/>
        <xdr:cNvSpPr txBox="1"/>
      </xdr:nvSpPr>
      <xdr:spPr>
        <a:xfrm>
          <a:off x="3733800" y="1440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9740</xdr:rowOff>
    </xdr:from>
    <xdr:to>
      <xdr:col>15</xdr:col>
      <xdr:colOff>82550</xdr:colOff>
      <xdr:row>84</xdr:row>
      <xdr:rowOff>3846</xdr:rowOff>
    </xdr:to>
    <xdr:cxnSp macro="">
      <xdr:nvCxnSpPr>
        <xdr:cNvPr id="201" name="直線コネクタ 200"/>
        <xdr:cNvCxnSpPr/>
      </xdr:nvCxnSpPr>
      <xdr:spPr>
        <a:xfrm>
          <a:off x="2336800" y="14240090"/>
          <a:ext cx="889000" cy="16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33727</xdr:rowOff>
    </xdr:from>
    <xdr:to>
      <xdr:col>15</xdr:col>
      <xdr:colOff>133350</xdr:colOff>
      <xdr:row>83</xdr:row>
      <xdr:rowOff>135327</xdr:rowOff>
    </xdr:to>
    <xdr:sp macro="" textlink="">
      <xdr:nvSpPr>
        <xdr:cNvPr id="202" name="フローチャート: 判断 201"/>
        <xdr:cNvSpPr/>
      </xdr:nvSpPr>
      <xdr:spPr>
        <a:xfrm>
          <a:off x="3175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145504</xdr:rowOff>
    </xdr:from>
    <xdr:ext cx="762000" cy="259045"/>
    <xdr:sp macro="" textlink="">
      <xdr:nvSpPr>
        <xdr:cNvPr id="203" name="テキスト ボックス 202"/>
        <xdr:cNvSpPr txBox="1"/>
      </xdr:nvSpPr>
      <xdr:spPr>
        <a:xfrm>
          <a:off x="2844800" y="1403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157045</xdr:rowOff>
    </xdr:from>
    <xdr:to>
      <xdr:col>11</xdr:col>
      <xdr:colOff>31750</xdr:colOff>
      <xdr:row>83</xdr:row>
      <xdr:rowOff>9740</xdr:rowOff>
    </xdr:to>
    <xdr:cxnSp macro="">
      <xdr:nvCxnSpPr>
        <xdr:cNvPr id="204" name="直線コネクタ 203"/>
        <xdr:cNvCxnSpPr/>
      </xdr:nvCxnSpPr>
      <xdr:spPr>
        <a:xfrm>
          <a:off x="1447800" y="14215945"/>
          <a:ext cx="889000" cy="2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23439</xdr:rowOff>
    </xdr:from>
    <xdr:to>
      <xdr:col>11</xdr:col>
      <xdr:colOff>82550</xdr:colOff>
      <xdr:row>83</xdr:row>
      <xdr:rowOff>125039</xdr:rowOff>
    </xdr:to>
    <xdr:sp macro="" textlink="">
      <xdr:nvSpPr>
        <xdr:cNvPr id="205" name="フローチャート: 判断 204"/>
        <xdr:cNvSpPr/>
      </xdr:nvSpPr>
      <xdr:spPr>
        <a:xfrm>
          <a:off x="2286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109816</xdr:rowOff>
    </xdr:from>
    <xdr:ext cx="762000" cy="259045"/>
    <xdr:sp macro="" textlink="">
      <xdr:nvSpPr>
        <xdr:cNvPr id="206" name="テキスト ボックス 205"/>
        <xdr:cNvSpPr txBox="1"/>
      </xdr:nvSpPr>
      <xdr:spPr>
        <a:xfrm>
          <a:off x="1955800" y="1434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12846</xdr:rowOff>
    </xdr:from>
    <xdr:to>
      <xdr:col>7</xdr:col>
      <xdr:colOff>31750</xdr:colOff>
      <xdr:row>83</xdr:row>
      <xdr:rowOff>114446</xdr:rowOff>
    </xdr:to>
    <xdr:sp macro="" textlink="">
      <xdr:nvSpPr>
        <xdr:cNvPr id="207" name="フローチャート: 判断 206"/>
        <xdr:cNvSpPr/>
      </xdr:nvSpPr>
      <xdr:spPr>
        <a:xfrm>
          <a:off x="1397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99223</xdr:rowOff>
    </xdr:from>
    <xdr:ext cx="762000" cy="259045"/>
    <xdr:sp macro="" textlink="">
      <xdr:nvSpPr>
        <xdr:cNvPr id="208" name="テキスト ボックス 207"/>
        <xdr:cNvSpPr txBox="1"/>
      </xdr:nvSpPr>
      <xdr:spPr>
        <a:xfrm>
          <a:off x="1066800" y="1432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43067</xdr:rowOff>
    </xdr:from>
    <xdr:to>
      <xdr:col>23</xdr:col>
      <xdr:colOff>184150</xdr:colOff>
      <xdr:row>84</xdr:row>
      <xdr:rowOff>144667</xdr:rowOff>
    </xdr:to>
    <xdr:sp macro="" textlink="">
      <xdr:nvSpPr>
        <xdr:cNvPr id="214" name="楕円 213"/>
        <xdr:cNvSpPr/>
      </xdr:nvSpPr>
      <xdr:spPr>
        <a:xfrm>
          <a:off x="4902200" y="1444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59594</xdr:rowOff>
    </xdr:from>
    <xdr:ext cx="762000" cy="259045"/>
    <xdr:sp macro="" textlink="">
      <xdr:nvSpPr>
        <xdr:cNvPr id="215" name="人件費・物件費等の状況該当値テキスト"/>
        <xdr:cNvSpPr txBox="1"/>
      </xdr:nvSpPr>
      <xdr:spPr>
        <a:xfrm>
          <a:off x="5041900" y="1428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71089</xdr:rowOff>
    </xdr:from>
    <xdr:to>
      <xdr:col>19</xdr:col>
      <xdr:colOff>184150</xdr:colOff>
      <xdr:row>84</xdr:row>
      <xdr:rowOff>1239</xdr:rowOff>
    </xdr:to>
    <xdr:sp macro="" textlink="">
      <xdr:nvSpPr>
        <xdr:cNvPr id="216" name="楕円 215"/>
        <xdr:cNvSpPr/>
      </xdr:nvSpPr>
      <xdr:spPr>
        <a:xfrm>
          <a:off x="4064000" y="1430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11416</xdr:rowOff>
    </xdr:from>
    <xdr:ext cx="736600" cy="259045"/>
    <xdr:sp macro="" textlink="">
      <xdr:nvSpPr>
        <xdr:cNvPr id="217" name="テキスト ボックス 216"/>
        <xdr:cNvSpPr txBox="1"/>
      </xdr:nvSpPr>
      <xdr:spPr>
        <a:xfrm>
          <a:off x="3733800" y="14070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124496</xdr:rowOff>
    </xdr:from>
    <xdr:to>
      <xdr:col>15</xdr:col>
      <xdr:colOff>133350</xdr:colOff>
      <xdr:row>84</xdr:row>
      <xdr:rowOff>54646</xdr:rowOff>
    </xdr:to>
    <xdr:sp macro="" textlink="">
      <xdr:nvSpPr>
        <xdr:cNvPr id="218" name="楕円 217"/>
        <xdr:cNvSpPr/>
      </xdr:nvSpPr>
      <xdr:spPr>
        <a:xfrm>
          <a:off x="3175000" y="1435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39423</xdr:rowOff>
    </xdr:from>
    <xdr:ext cx="762000" cy="259045"/>
    <xdr:sp macro="" textlink="">
      <xdr:nvSpPr>
        <xdr:cNvPr id="219" name="テキスト ボックス 218"/>
        <xdr:cNvSpPr txBox="1"/>
      </xdr:nvSpPr>
      <xdr:spPr>
        <a:xfrm>
          <a:off x="2844800" y="14441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130390</xdr:rowOff>
    </xdr:from>
    <xdr:to>
      <xdr:col>11</xdr:col>
      <xdr:colOff>82550</xdr:colOff>
      <xdr:row>83</xdr:row>
      <xdr:rowOff>60540</xdr:rowOff>
    </xdr:to>
    <xdr:sp macro="" textlink="">
      <xdr:nvSpPr>
        <xdr:cNvPr id="220" name="楕円 219"/>
        <xdr:cNvSpPr/>
      </xdr:nvSpPr>
      <xdr:spPr>
        <a:xfrm>
          <a:off x="2286000" y="1418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70717</xdr:rowOff>
    </xdr:from>
    <xdr:ext cx="762000" cy="259045"/>
    <xdr:sp macro="" textlink="">
      <xdr:nvSpPr>
        <xdr:cNvPr id="221" name="テキスト ボックス 220"/>
        <xdr:cNvSpPr txBox="1"/>
      </xdr:nvSpPr>
      <xdr:spPr>
        <a:xfrm>
          <a:off x="1955800" y="1395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106245</xdr:rowOff>
    </xdr:from>
    <xdr:to>
      <xdr:col>7</xdr:col>
      <xdr:colOff>31750</xdr:colOff>
      <xdr:row>83</xdr:row>
      <xdr:rowOff>36395</xdr:rowOff>
    </xdr:to>
    <xdr:sp macro="" textlink="">
      <xdr:nvSpPr>
        <xdr:cNvPr id="222" name="楕円 221"/>
        <xdr:cNvSpPr/>
      </xdr:nvSpPr>
      <xdr:spPr>
        <a:xfrm>
          <a:off x="1397000" y="1416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46572</xdr:rowOff>
    </xdr:from>
    <xdr:ext cx="762000" cy="259045"/>
    <xdr:sp macro="" textlink="">
      <xdr:nvSpPr>
        <xdr:cNvPr id="223" name="テキスト ボックス 222"/>
        <xdr:cNvSpPr txBox="1"/>
      </xdr:nvSpPr>
      <xdr:spPr>
        <a:xfrm>
          <a:off x="1066800" y="1393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類似団体中、最低水準であり、今後も一層の給与の適正化に努める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121557</xdr:rowOff>
    </xdr:to>
    <xdr:cxnSp macro="">
      <xdr:nvCxnSpPr>
        <xdr:cNvPr id="254" name="直線コネクタ 253"/>
        <xdr:cNvCxnSpPr/>
      </xdr:nvCxnSpPr>
      <xdr:spPr>
        <a:xfrm flipV="1">
          <a:off x="17018000" y="1388110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5" name="給与水準   （国との比較）最小値テキスト"/>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6" name="直線コネクタ 255"/>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165100</xdr:rowOff>
    </xdr:from>
    <xdr:to>
      <xdr:col>81</xdr:col>
      <xdr:colOff>44450</xdr:colOff>
      <xdr:row>81</xdr:row>
      <xdr:rowOff>28121</xdr:rowOff>
    </xdr:to>
    <xdr:cxnSp macro="">
      <xdr:nvCxnSpPr>
        <xdr:cNvPr id="259" name="直線コネクタ 258"/>
        <xdr:cNvCxnSpPr/>
      </xdr:nvCxnSpPr>
      <xdr:spPr>
        <a:xfrm flipV="1">
          <a:off x="16179800" y="1388110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60" name="給与水準   （国との比較）平均値テキスト"/>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1" name="フローチャート: 判断 260"/>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147864</xdr:rowOff>
    </xdr:from>
    <xdr:to>
      <xdr:col>77</xdr:col>
      <xdr:colOff>44450</xdr:colOff>
      <xdr:row>81</xdr:row>
      <xdr:rowOff>28121</xdr:rowOff>
    </xdr:to>
    <xdr:cxnSp macro="">
      <xdr:nvCxnSpPr>
        <xdr:cNvPr id="262" name="直線コネクタ 261"/>
        <xdr:cNvCxnSpPr/>
      </xdr:nvCxnSpPr>
      <xdr:spPr>
        <a:xfrm>
          <a:off x="15290800" y="138638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3" name="フローチャート: 判断 262"/>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64" name="テキスト ボックス 263"/>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147864</xdr:rowOff>
    </xdr:from>
    <xdr:to>
      <xdr:col>72</xdr:col>
      <xdr:colOff>203200</xdr:colOff>
      <xdr:row>81</xdr:row>
      <xdr:rowOff>45357</xdr:rowOff>
    </xdr:to>
    <xdr:cxnSp macro="">
      <xdr:nvCxnSpPr>
        <xdr:cNvPr id="265" name="直線コネクタ 264"/>
        <xdr:cNvCxnSpPr/>
      </xdr:nvCxnSpPr>
      <xdr:spPr>
        <a:xfrm flipV="1">
          <a:off x="14401800" y="1386386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85271</xdr:rowOff>
    </xdr:from>
    <xdr:to>
      <xdr:col>73</xdr:col>
      <xdr:colOff>44450</xdr:colOff>
      <xdr:row>87</xdr:row>
      <xdr:rowOff>15421</xdr:rowOff>
    </xdr:to>
    <xdr:sp macro="" textlink="">
      <xdr:nvSpPr>
        <xdr:cNvPr id="266" name="フローチャート: 判断 265"/>
        <xdr:cNvSpPr/>
      </xdr:nvSpPr>
      <xdr:spPr>
        <a:xfrm>
          <a:off x="15240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67" name="テキスト ボックス 266"/>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27214</xdr:rowOff>
    </xdr:from>
    <xdr:to>
      <xdr:col>68</xdr:col>
      <xdr:colOff>152400</xdr:colOff>
      <xdr:row>81</xdr:row>
      <xdr:rowOff>45357</xdr:rowOff>
    </xdr:to>
    <xdr:cxnSp macro="">
      <xdr:nvCxnSpPr>
        <xdr:cNvPr id="268" name="直線コネクタ 267"/>
        <xdr:cNvCxnSpPr/>
      </xdr:nvCxnSpPr>
      <xdr:spPr>
        <a:xfrm>
          <a:off x="13512800" y="13743214"/>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9" name="フローチャート: 判断 268"/>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70" name="テキスト ボックス 269"/>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71" name="フローチャート: 判断 270"/>
        <xdr:cNvSpPr/>
      </xdr:nvSpPr>
      <xdr:spPr>
        <a:xfrm>
          <a:off x="13462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72" name="テキスト ボックス 271"/>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114300</xdr:rowOff>
    </xdr:from>
    <xdr:to>
      <xdr:col>81</xdr:col>
      <xdr:colOff>95250</xdr:colOff>
      <xdr:row>81</xdr:row>
      <xdr:rowOff>44450</xdr:rowOff>
    </xdr:to>
    <xdr:sp macro="" textlink="">
      <xdr:nvSpPr>
        <xdr:cNvPr id="278" name="楕円 277"/>
        <xdr:cNvSpPr/>
      </xdr:nvSpPr>
      <xdr:spPr>
        <a:xfrm>
          <a:off x="169672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35577</xdr:rowOff>
    </xdr:from>
    <xdr:ext cx="762000" cy="259045"/>
    <xdr:sp macro="" textlink="">
      <xdr:nvSpPr>
        <xdr:cNvPr id="279" name="給与水準   （国との比較）該当値テキスト"/>
        <xdr:cNvSpPr txBox="1"/>
      </xdr:nvSpPr>
      <xdr:spPr>
        <a:xfrm>
          <a:off x="171069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148771</xdr:rowOff>
    </xdr:from>
    <xdr:to>
      <xdr:col>77</xdr:col>
      <xdr:colOff>95250</xdr:colOff>
      <xdr:row>81</xdr:row>
      <xdr:rowOff>78921</xdr:rowOff>
    </xdr:to>
    <xdr:sp macro="" textlink="">
      <xdr:nvSpPr>
        <xdr:cNvPr id="280" name="楕円 279"/>
        <xdr:cNvSpPr/>
      </xdr:nvSpPr>
      <xdr:spPr>
        <a:xfrm>
          <a:off x="161290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89098</xdr:rowOff>
    </xdr:from>
    <xdr:ext cx="736600" cy="259045"/>
    <xdr:sp macro="" textlink="">
      <xdr:nvSpPr>
        <xdr:cNvPr id="281" name="テキスト ボックス 280"/>
        <xdr:cNvSpPr txBox="1"/>
      </xdr:nvSpPr>
      <xdr:spPr>
        <a:xfrm>
          <a:off x="15798800" y="1363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97064</xdr:rowOff>
    </xdr:from>
    <xdr:to>
      <xdr:col>73</xdr:col>
      <xdr:colOff>44450</xdr:colOff>
      <xdr:row>81</xdr:row>
      <xdr:rowOff>27214</xdr:rowOff>
    </xdr:to>
    <xdr:sp macro="" textlink="">
      <xdr:nvSpPr>
        <xdr:cNvPr id="282" name="楕円 281"/>
        <xdr:cNvSpPr/>
      </xdr:nvSpPr>
      <xdr:spPr>
        <a:xfrm>
          <a:off x="15240000" y="13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37391</xdr:rowOff>
    </xdr:from>
    <xdr:ext cx="762000" cy="259045"/>
    <xdr:sp macro="" textlink="">
      <xdr:nvSpPr>
        <xdr:cNvPr id="283" name="テキスト ボックス 282"/>
        <xdr:cNvSpPr txBox="1"/>
      </xdr:nvSpPr>
      <xdr:spPr>
        <a:xfrm>
          <a:off x="14909800" y="1358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166007</xdr:rowOff>
    </xdr:from>
    <xdr:to>
      <xdr:col>68</xdr:col>
      <xdr:colOff>203200</xdr:colOff>
      <xdr:row>81</xdr:row>
      <xdr:rowOff>96157</xdr:rowOff>
    </xdr:to>
    <xdr:sp macro="" textlink="">
      <xdr:nvSpPr>
        <xdr:cNvPr id="284" name="楕円 283"/>
        <xdr:cNvSpPr/>
      </xdr:nvSpPr>
      <xdr:spPr>
        <a:xfrm>
          <a:off x="14351000" y="138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106334</xdr:rowOff>
    </xdr:from>
    <xdr:ext cx="762000" cy="259045"/>
    <xdr:sp macro="" textlink="">
      <xdr:nvSpPr>
        <xdr:cNvPr id="285" name="テキスト ボックス 284"/>
        <xdr:cNvSpPr txBox="1"/>
      </xdr:nvSpPr>
      <xdr:spPr>
        <a:xfrm>
          <a:off x="14020800" y="1365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147864</xdr:rowOff>
    </xdr:from>
    <xdr:to>
      <xdr:col>64</xdr:col>
      <xdr:colOff>152400</xdr:colOff>
      <xdr:row>80</xdr:row>
      <xdr:rowOff>78014</xdr:rowOff>
    </xdr:to>
    <xdr:sp macro="" textlink="">
      <xdr:nvSpPr>
        <xdr:cNvPr id="286" name="楕円 285"/>
        <xdr:cNvSpPr/>
      </xdr:nvSpPr>
      <xdr:spPr>
        <a:xfrm>
          <a:off x="13462000" y="1369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88191</xdr:rowOff>
    </xdr:from>
    <xdr:ext cx="762000" cy="259045"/>
    <xdr:sp macro="" textlink="">
      <xdr:nvSpPr>
        <xdr:cNvPr id="287" name="テキスト ボックス 286"/>
        <xdr:cNvSpPr txBox="1"/>
      </xdr:nvSpPr>
      <xdr:spPr>
        <a:xfrm>
          <a:off x="13131800" y="1346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依然として、各種施設の公設公営維持により職員数は多い。退職者数に対する採用者数の抑制、保育園の民営化や指定管理者制度導入を進め、適正な定員管理に努める。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54081</xdr:rowOff>
    </xdr:from>
    <xdr:to>
      <xdr:col>81</xdr:col>
      <xdr:colOff>44450</xdr:colOff>
      <xdr:row>67</xdr:row>
      <xdr:rowOff>86043</xdr:rowOff>
    </xdr:to>
    <xdr:cxnSp macro="">
      <xdr:nvCxnSpPr>
        <xdr:cNvPr id="317" name="直線コネクタ 316"/>
        <xdr:cNvCxnSpPr/>
      </xdr:nvCxnSpPr>
      <xdr:spPr>
        <a:xfrm flipV="1">
          <a:off x="17018000" y="10169631"/>
          <a:ext cx="0" cy="1403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58120</xdr:rowOff>
    </xdr:from>
    <xdr:ext cx="762000" cy="259045"/>
    <xdr:sp macro="" textlink="">
      <xdr:nvSpPr>
        <xdr:cNvPr id="318" name="定員管理の状況最小値テキスト"/>
        <xdr:cNvSpPr txBox="1"/>
      </xdr:nvSpPr>
      <xdr:spPr>
        <a:xfrm>
          <a:off x="17106900" y="1154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86043</xdr:rowOff>
    </xdr:from>
    <xdr:to>
      <xdr:col>81</xdr:col>
      <xdr:colOff>133350</xdr:colOff>
      <xdr:row>67</xdr:row>
      <xdr:rowOff>86043</xdr:rowOff>
    </xdr:to>
    <xdr:cxnSp macro="">
      <xdr:nvCxnSpPr>
        <xdr:cNvPr id="319" name="直線コネクタ 318"/>
        <xdr:cNvCxnSpPr/>
      </xdr:nvCxnSpPr>
      <xdr:spPr>
        <a:xfrm>
          <a:off x="16929100" y="1157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140458</xdr:rowOff>
    </xdr:from>
    <xdr:ext cx="762000" cy="259045"/>
    <xdr:sp macro="" textlink="">
      <xdr:nvSpPr>
        <xdr:cNvPr id="320" name="定員管理の状況最大値テキスト"/>
        <xdr:cNvSpPr txBox="1"/>
      </xdr:nvSpPr>
      <xdr:spPr>
        <a:xfrm>
          <a:off x="17106900" y="991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54081</xdr:rowOff>
    </xdr:from>
    <xdr:to>
      <xdr:col>81</xdr:col>
      <xdr:colOff>133350</xdr:colOff>
      <xdr:row>59</xdr:row>
      <xdr:rowOff>54081</xdr:rowOff>
    </xdr:to>
    <xdr:cxnSp macro="">
      <xdr:nvCxnSpPr>
        <xdr:cNvPr id="321" name="直線コネクタ 320"/>
        <xdr:cNvCxnSpPr/>
      </xdr:nvCxnSpPr>
      <xdr:spPr>
        <a:xfrm>
          <a:off x="16929100" y="1016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24765</xdr:rowOff>
    </xdr:from>
    <xdr:to>
      <xdr:col>81</xdr:col>
      <xdr:colOff>44450</xdr:colOff>
      <xdr:row>65</xdr:row>
      <xdr:rowOff>26776</xdr:rowOff>
    </xdr:to>
    <xdr:cxnSp macro="">
      <xdr:nvCxnSpPr>
        <xdr:cNvPr id="322" name="直線コネクタ 321"/>
        <xdr:cNvCxnSpPr/>
      </xdr:nvCxnSpPr>
      <xdr:spPr>
        <a:xfrm flipV="1">
          <a:off x="16179800" y="11169015"/>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24253</xdr:rowOff>
    </xdr:from>
    <xdr:ext cx="762000" cy="259045"/>
    <xdr:sp macro="" textlink="">
      <xdr:nvSpPr>
        <xdr:cNvPr id="323" name="定員管理の状況平均値テキスト"/>
        <xdr:cNvSpPr txBox="1"/>
      </xdr:nvSpPr>
      <xdr:spPr>
        <a:xfrm>
          <a:off x="17106900" y="10482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7726</xdr:rowOff>
    </xdr:from>
    <xdr:to>
      <xdr:col>81</xdr:col>
      <xdr:colOff>95250</xdr:colOff>
      <xdr:row>62</xdr:row>
      <xdr:rowOff>109326</xdr:rowOff>
    </xdr:to>
    <xdr:sp macro="" textlink="">
      <xdr:nvSpPr>
        <xdr:cNvPr id="324" name="フローチャート: 判断 323"/>
        <xdr:cNvSpPr/>
      </xdr:nvSpPr>
      <xdr:spPr>
        <a:xfrm>
          <a:off x="169672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121814</xdr:rowOff>
    </xdr:from>
    <xdr:to>
      <xdr:col>77</xdr:col>
      <xdr:colOff>44450</xdr:colOff>
      <xdr:row>65</xdr:row>
      <xdr:rowOff>26776</xdr:rowOff>
    </xdr:to>
    <xdr:cxnSp macro="">
      <xdr:nvCxnSpPr>
        <xdr:cNvPr id="325" name="直線コネクタ 324"/>
        <xdr:cNvCxnSpPr/>
      </xdr:nvCxnSpPr>
      <xdr:spPr>
        <a:xfrm>
          <a:off x="15290800" y="11094614"/>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47943</xdr:rowOff>
    </xdr:from>
    <xdr:to>
      <xdr:col>77</xdr:col>
      <xdr:colOff>95250</xdr:colOff>
      <xdr:row>62</xdr:row>
      <xdr:rowOff>149543</xdr:rowOff>
    </xdr:to>
    <xdr:sp macro="" textlink="">
      <xdr:nvSpPr>
        <xdr:cNvPr id="326" name="フローチャート: 判断 325"/>
        <xdr:cNvSpPr/>
      </xdr:nvSpPr>
      <xdr:spPr>
        <a:xfrm>
          <a:off x="16129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159720</xdr:rowOff>
    </xdr:from>
    <xdr:ext cx="736600" cy="259045"/>
    <xdr:sp macro="" textlink="">
      <xdr:nvSpPr>
        <xdr:cNvPr id="327" name="テキスト ボックス 326"/>
        <xdr:cNvSpPr txBox="1"/>
      </xdr:nvSpPr>
      <xdr:spPr>
        <a:xfrm>
          <a:off x="15798800" y="10446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121814</xdr:rowOff>
    </xdr:from>
    <xdr:to>
      <xdr:col>72</xdr:col>
      <xdr:colOff>203200</xdr:colOff>
      <xdr:row>65</xdr:row>
      <xdr:rowOff>2646</xdr:rowOff>
    </xdr:to>
    <xdr:cxnSp macro="">
      <xdr:nvCxnSpPr>
        <xdr:cNvPr id="328" name="直線コネクタ 327"/>
        <xdr:cNvCxnSpPr/>
      </xdr:nvCxnSpPr>
      <xdr:spPr>
        <a:xfrm flipV="1">
          <a:off x="14401800" y="11094614"/>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19791</xdr:rowOff>
    </xdr:from>
    <xdr:to>
      <xdr:col>73</xdr:col>
      <xdr:colOff>44450</xdr:colOff>
      <xdr:row>62</xdr:row>
      <xdr:rowOff>121391</xdr:rowOff>
    </xdr:to>
    <xdr:sp macro="" textlink="">
      <xdr:nvSpPr>
        <xdr:cNvPr id="329" name="フローチャート: 判断 328"/>
        <xdr:cNvSpPr/>
      </xdr:nvSpPr>
      <xdr:spPr>
        <a:xfrm>
          <a:off x="15240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131568</xdr:rowOff>
    </xdr:from>
    <xdr:ext cx="762000" cy="259045"/>
    <xdr:sp macro="" textlink="">
      <xdr:nvSpPr>
        <xdr:cNvPr id="330" name="テキスト ボックス 329"/>
        <xdr:cNvSpPr txBox="1"/>
      </xdr:nvSpPr>
      <xdr:spPr>
        <a:xfrm>
          <a:off x="14909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129857</xdr:rowOff>
    </xdr:from>
    <xdr:to>
      <xdr:col>68</xdr:col>
      <xdr:colOff>152400</xdr:colOff>
      <xdr:row>65</xdr:row>
      <xdr:rowOff>2646</xdr:rowOff>
    </xdr:to>
    <xdr:cxnSp macro="">
      <xdr:nvCxnSpPr>
        <xdr:cNvPr id="331" name="直線コネクタ 330"/>
        <xdr:cNvCxnSpPr/>
      </xdr:nvCxnSpPr>
      <xdr:spPr>
        <a:xfrm>
          <a:off x="13512800" y="11102657"/>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32" name="フローチャート: 判断 331"/>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107438</xdr:rowOff>
    </xdr:from>
    <xdr:ext cx="762000" cy="259045"/>
    <xdr:sp macro="" textlink="">
      <xdr:nvSpPr>
        <xdr:cNvPr id="333" name="テキスト ボックス 332"/>
        <xdr:cNvSpPr txBox="1"/>
      </xdr:nvSpPr>
      <xdr:spPr>
        <a:xfrm>
          <a:off x="14020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147003</xdr:rowOff>
    </xdr:from>
    <xdr:to>
      <xdr:col>64</xdr:col>
      <xdr:colOff>152400</xdr:colOff>
      <xdr:row>62</xdr:row>
      <xdr:rowOff>77153</xdr:rowOff>
    </xdr:to>
    <xdr:sp macro="" textlink="">
      <xdr:nvSpPr>
        <xdr:cNvPr id="334" name="フローチャート: 判断 333"/>
        <xdr:cNvSpPr/>
      </xdr:nvSpPr>
      <xdr:spPr>
        <a:xfrm>
          <a:off x="13462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87330</xdr:rowOff>
    </xdr:from>
    <xdr:ext cx="762000" cy="259045"/>
    <xdr:sp macro="" textlink="">
      <xdr:nvSpPr>
        <xdr:cNvPr id="335" name="テキスト ボックス 334"/>
        <xdr:cNvSpPr txBox="1"/>
      </xdr:nvSpPr>
      <xdr:spPr>
        <a:xfrm>
          <a:off x="13131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145415</xdr:rowOff>
    </xdr:from>
    <xdr:to>
      <xdr:col>81</xdr:col>
      <xdr:colOff>95250</xdr:colOff>
      <xdr:row>65</xdr:row>
      <xdr:rowOff>75565</xdr:rowOff>
    </xdr:to>
    <xdr:sp macro="" textlink="">
      <xdr:nvSpPr>
        <xdr:cNvPr id="341" name="楕円 340"/>
        <xdr:cNvSpPr/>
      </xdr:nvSpPr>
      <xdr:spPr>
        <a:xfrm>
          <a:off x="169672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117492</xdr:rowOff>
    </xdr:from>
    <xdr:ext cx="762000" cy="259045"/>
    <xdr:sp macro="" textlink="">
      <xdr:nvSpPr>
        <xdr:cNvPr id="342" name="定員管理の状況該当値テキスト"/>
        <xdr:cNvSpPr txBox="1"/>
      </xdr:nvSpPr>
      <xdr:spPr>
        <a:xfrm>
          <a:off x="17106900" y="1109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147426</xdr:rowOff>
    </xdr:from>
    <xdr:to>
      <xdr:col>77</xdr:col>
      <xdr:colOff>95250</xdr:colOff>
      <xdr:row>65</xdr:row>
      <xdr:rowOff>77576</xdr:rowOff>
    </xdr:to>
    <xdr:sp macro="" textlink="">
      <xdr:nvSpPr>
        <xdr:cNvPr id="343" name="楕円 342"/>
        <xdr:cNvSpPr/>
      </xdr:nvSpPr>
      <xdr:spPr>
        <a:xfrm>
          <a:off x="16129000" y="1112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62353</xdr:rowOff>
    </xdr:from>
    <xdr:ext cx="736600" cy="259045"/>
    <xdr:sp macro="" textlink="">
      <xdr:nvSpPr>
        <xdr:cNvPr id="344" name="テキスト ボックス 343"/>
        <xdr:cNvSpPr txBox="1"/>
      </xdr:nvSpPr>
      <xdr:spPr>
        <a:xfrm>
          <a:off x="15798800" y="1120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71014</xdr:rowOff>
    </xdr:from>
    <xdr:to>
      <xdr:col>73</xdr:col>
      <xdr:colOff>44450</xdr:colOff>
      <xdr:row>65</xdr:row>
      <xdr:rowOff>1164</xdr:rowOff>
    </xdr:to>
    <xdr:sp macro="" textlink="">
      <xdr:nvSpPr>
        <xdr:cNvPr id="345" name="楕円 344"/>
        <xdr:cNvSpPr/>
      </xdr:nvSpPr>
      <xdr:spPr>
        <a:xfrm>
          <a:off x="15240000" y="1104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157391</xdr:rowOff>
    </xdr:from>
    <xdr:ext cx="762000" cy="259045"/>
    <xdr:sp macro="" textlink="">
      <xdr:nvSpPr>
        <xdr:cNvPr id="346" name="テキスト ボックス 345"/>
        <xdr:cNvSpPr txBox="1"/>
      </xdr:nvSpPr>
      <xdr:spPr>
        <a:xfrm>
          <a:off x="14909800" y="111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123296</xdr:rowOff>
    </xdr:from>
    <xdr:to>
      <xdr:col>68</xdr:col>
      <xdr:colOff>203200</xdr:colOff>
      <xdr:row>65</xdr:row>
      <xdr:rowOff>53446</xdr:rowOff>
    </xdr:to>
    <xdr:sp macro="" textlink="">
      <xdr:nvSpPr>
        <xdr:cNvPr id="347" name="楕円 346"/>
        <xdr:cNvSpPr/>
      </xdr:nvSpPr>
      <xdr:spPr>
        <a:xfrm>
          <a:off x="14351000" y="1109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38223</xdr:rowOff>
    </xdr:from>
    <xdr:ext cx="762000" cy="259045"/>
    <xdr:sp macro="" textlink="">
      <xdr:nvSpPr>
        <xdr:cNvPr id="348" name="テキスト ボックス 347"/>
        <xdr:cNvSpPr txBox="1"/>
      </xdr:nvSpPr>
      <xdr:spPr>
        <a:xfrm>
          <a:off x="14020800" y="111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79057</xdr:rowOff>
    </xdr:from>
    <xdr:to>
      <xdr:col>64</xdr:col>
      <xdr:colOff>152400</xdr:colOff>
      <xdr:row>65</xdr:row>
      <xdr:rowOff>9207</xdr:rowOff>
    </xdr:to>
    <xdr:sp macro="" textlink="">
      <xdr:nvSpPr>
        <xdr:cNvPr id="349" name="楕円 348"/>
        <xdr:cNvSpPr/>
      </xdr:nvSpPr>
      <xdr:spPr>
        <a:xfrm>
          <a:off x="13462000" y="110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165434</xdr:rowOff>
    </xdr:from>
    <xdr:ext cx="762000" cy="259045"/>
    <xdr:sp macro="" textlink="">
      <xdr:nvSpPr>
        <xdr:cNvPr id="350" name="テキスト ボックス 349"/>
        <xdr:cNvSpPr txBox="1"/>
      </xdr:nvSpPr>
      <xdr:spPr>
        <a:xfrm>
          <a:off x="13131800" y="111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下水道事業（農業集落排水事業）において施設廃止に伴う特別損失計上により、収益的収支における総費用が増加し準元利償還金算入額が減少したことで実質公債費比率が</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％減少した。</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45</xdr:row>
      <xdr:rowOff>22606</xdr:rowOff>
    </xdr:to>
    <xdr:cxnSp macro="">
      <xdr:nvCxnSpPr>
        <xdr:cNvPr id="377" name="直線コネクタ 376"/>
        <xdr:cNvCxnSpPr/>
      </xdr:nvCxnSpPr>
      <xdr:spPr>
        <a:xfrm flipV="1">
          <a:off x="17018000" y="613562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80" name="公債費負担の状況最大値テキスト"/>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81" name="直線コネクタ 380"/>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150876</xdr:rowOff>
    </xdr:from>
    <xdr:to>
      <xdr:col>81</xdr:col>
      <xdr:colOff>44450</xdr:colOff>
      <xdr:row>43</xdr:row>
      <xdr:rowOff>104902</xdr:rowOff>
    </xdr:to>
    <xdr:cxnSp macro="">
      <xdr:nvCxnSpPr>
        <xdr:cNvPr id="382" name="直線コネクタ 381"/>
        <xdr:cNvCxnSpPr/>
      </xdr:nvCxnSpPr>
      <xdr:spPr>
        <a:xfrm flipV="1">
          <a:off x="16179800" y="7351776"/>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169943</xdr:rowOff>
    </xdr:from>
    <xdr:ext cx="762000" cy="259045"/>
    <xdr:sp macro="" textlink="">
      <xdr:nvSpPr>
        <xdr:cNvPr id="383" name="公債費負担の状況平均値テキスト"/>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4" name="フローチャート: 判断 383"/>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104902</xdr:rowOff>
    </xdr:from>
    <xdr:to>
      <xdr:col>77</xdr:col>
      <xdr:colOff>44450</xdr:colOff>
      <xdr:row>43</xdr:row>
      <xdr:rowOff>153162</xdr:rowOff>
    </xdr:to>
    <xdr:cxnSp macro="">
      <xdr:nvCxnSpPr>
        <xdr:cNvPr id="385" name="直線コネクタ 384"/>
        <xdr:cNvCxnSpPr/>
      </xdr:nvCxnSpPr>
      <xdr:spPr>
        <a:xfrm flipV="1">
          <a:off x="15290800" y="74772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6" name="フローチャート: 判断 385"/>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387" name="テキスト ボックス 386"/>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170180</xdr:rowOff>
    </xdr:from>
    <xdr:to>
      <xdr:col>72</xdr:col>
      <xdr:colOff>203200</xdr:colOff>
      <xdr:row>43</xdr:row>
      <xdr:rowOff>153162</xdr:rowOff>
    </xdr:to>
    <xdr:cxnSp macro="">
      <xdr:nvCxnSpPr>
        <xdr:cNvPr id="388" name="直線コネクタ 387"/>
        <xdr:cNvCxnSpPr/>
      </xdr:nvCxnSpPr>
      <xdr:spPr>
        <a:xfrm>
          <a:off x="14401800" y="737108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9" name="フローチャート: 判断 388"/>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90" name="テキスト ボックス 389"/>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102616</xdr:rowOff>
    </xdr:from>
    <xdr:to>
      <xdr:col>68</xdr:col>
      <xdr:colOff>152400</xdr:colOff>
      <xdr:row>42</xdr:row>
      <xdr:rowOff>170180</xdr:rowOff>
    </xdr:to>
    <xdr:cxnSp macro="">
      <xdr:nvCxnSpPr>
        <xdr:cNvPr id="391" name="直線コネクタ 390"/>
        <xdr:cNvCxnSpPr/>
      </xdr:nvCxnSpPr>
      <xdr:spPr>
        <a:xfrm>
          <a:off x="13512800" y="730351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92" name="フローチャート: 判断 391"/>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93" name="テキスト ボックス 392"/>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4" name="フローチャート: 判断 393"/>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95" name="テキスト ボックス 394"/>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100076</xdr:rowOff>
    </xdr:from>
    <xdr:to>
      <xdr:col>81</xdr:col>
      <xdr:colOff>95250</xdr:colOff>
      <xdr:row>43</xdr:row>
      <xdr:rowOff>30226</xdr:rowOff>
    </xdr:to>
    <xdr:sp macro="" textlink="">
      <xdr:nvSpPr>
        <xdr:cNvPr id="401" name="楕円 400"/>
        <xdr:cNvSpPr/>
      </xdr:nvSpPr>
      <xdr:spPr>
        <a:xfrm>
          <a:off x="169672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72153</xdr:rowOff>
    </xdr:from>
    <xdr:ext cx="762000" cy="259045"/>
    <xdr:sp macro="" textlink="">
      <xdr:nvSpPr>
        <xdr:cNvPr id="402" name="公債費負担の状況該当値テキスト"/>
        <xdr:cNvSpPr txBox="1"/>
      </xdr:nvSpPr>
      <xdr:spPr>
        <a:xfrm>
          <a:off x="17106900" y="727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54102</xdr:rowOff>
    </xdr:from>
    <xdr:to>
      <xdr:col>77</xdr:col>
      <xdr:colOff>95250</xdr:colOff>
      <xdr:row>43</xdr:row>
      <xdr:rowOff>155702</xdr:rowOff>
    </xdr:to>
    <xdr:sp macro="" textlink="">
      <xdr:nvSpPr>
        <xdr:cNvPr id="403" name="楕円 402"/>
        <xdr:cNvSpPr/>
      </xdr:nvSpPr>
      <xdr:spPr>
        <a:xfrm>
          <a:off x="16129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140479</xdr:rowOff>
    </xdr:from>
    <xdr:ext cx="736600" cy="259045"/>
    <xdr:sp macro="" textlink="">
      <xdr:nvSpPr>
        <xdr:cNvPr id="404" name="テキスト ボックス 403"/>
        <xdr:cNvSpPr txBox="1"/>
      </xdr:nvSpPr>
      <xdr:spPr>
        <a:xfrm>
          <a:off x="15798800" y="751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102362</xdr:rowOff>
    </xdr:from>
    <xdr:to>
      <xdr:col>73</xdr:col>
      <xdr:colOff>44450</xdr:colOff>
      <xdr:row>44</xdr:row>
      <xdr:rowOff>32512</xdr:rowOff>
    </xdr:to>
    <xdr:sp macro="" textlink="">
      <xdr:nvSpPr>
        <xdr:cNvPr id="405" name="楕円 404"/>
        <xdr:cNvSpPr/>
      </xdr:nvSpPr>
      <xdr:spPr>
        <a:xfrm>
          <a:off x="15240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17289</xdr:rowOff>
    </xdr:from>
    <xdr:ext cx="762000" cy="259045"/>
    <xdr:sp macro="" textlink="">
      <xdr:nvSpPr>
        <xdr:cNvPr id="406" name="テキスト ボックス 405"/>
        <xdr:cNvSpPr txBox="1"/>
      </xdr:nvSpPr>
      <xdr:spPr>
        <a:xfrm>
          <a:off x="14909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119380</xdr:rowOff>
    </xdr:from>
    <xdr:to>
      <xdr:col>68</xdr:col>
      <xdr:colOff>203200</xdr:colOff>
      <xdr:row>43</xdr:row>
      <xdr:rowOff>49530</xdr:rowOff>
    </xdr:to>
    <xdr:sp macro="" textlink="">
      <xdr:nvSpPr>
        <xdr:cNvPr id="407" name="楕円 406"/>
        <xdr:cNvSpPr/>
      </xdr:nvSpPr>
      <xdr:spPr>
        <a:xfrm>
          <a:off x="14351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34307</xdr:rowOff>
    </xdr:from>
    <xdr:ext cx="762000" cy="259045"/>
    <xdr:sp macro="" textlink="">
      <xdr:nvSpPr>
        <xdr:cNvPr id="408" name="テキスト ボックス 407"/>
        <xdr:cNvSpPr txBox="1"/>
      </xdr:nvSpPr>
      <xdr:spPr>
        <a:xfrm>
          <a:off x="14020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51816</xdr:rowOff>
    </xdr:from>
    <xdr:to>
      <xdr:col>64</xdr:col>
      <xdr:colOff>152400</xdr:colOff>
      <xdr:row>42</xdr:row>
      <xdr:rowOff>153416</xdr:rowOff>
    </xdr:to>
    <xdr:sp macro="" textlink="">
      <xdr:nvSpPr>
        <xdr:cNvPr id="409" name="楕円 408"/>
        <xdr:cNvSpPr/>
      </xdr:nvSpPr>
      <xdr:spPr>
        <a:xfrm>
          <a:off x="13462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138193</xdr:rowOff>
    </xdr:from>
    <xdr:ext cx="762000" cy="259045"/>
    <xdr:sp macro="" textlink="">
      <xdr:nvSpPr>
        <xdr:cNvPr id="410" name="テキスト ボックス 409"/>
        <xdr:cNvSpPr txBox="1"/>
      </xdr:nvSpPr>
      <xdr:spPr>
        <a:xfrm>
          <a:off x="13131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財債及び合併特例債の残高が償還により減少したこと、下水道事業において各事業債の残高が減少したことから、普通会計、公営企業会計ともに起債残高が減少した。これが充当可能特定財源及び基金の減少幅を上回ったことで、将来負担比率が</a:t>
          </a:r>
          <a:r>
            <a:rPr kumimoji="1" lang="en-US" altLang="ja-JP" sz="1300">
              <a:latin typeface="ＭＳ Ｐゴシック" panose="020B0600070205080204" pitchFamily="50" charset="-128"/>
              <a:ea typeface="ＭＳ Ｐゴシック" panose="020B0600070205080204" pitchFamily="50" charset="-128"/>
            </a:rPr>
            <a:t>30.5</a:t>
          </a:r>
          <a:r>
            <a:rPr kumimoji="1" lang="ja-JP" altLang="en-US" sz="1300">
              <a:latin typeface="ＭＳ Ｐゴシック" panose="020B0600070205080204" pitchFamily="50" charset="-128"/>
              <a:ea typeface="ＭＳ Ｐゴシック" panose="020B0600070205080204" pitchFamily="50" charset="-128"/>
            </a:rPr>
            <a:t>％減少した。</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144236</xdr:rowOff>
    </xdr:to>
    <xdr:cxnSp macro="">
      <xdr:nvCxnSpPr>
        <xdr:cNvPr id="441" name="直線コネクタ 440"/>
        <xdr:cNvCxnSpPr/>
      </xdr:nvCxnSpPr>
      <xdr:spPr>
        <a:xfrm flipV="1">
          <a:off x="17018000" y="231321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116313</xdr:rowOff>
    </xdr:from>
    <xdr:ext cx="762000" cy="259045"/>
    <xdr:sp macro="" textlink="">
      <xdr:nvSpPr>
        <xdr:cNvPr id="442" name="将来負担の状況最小値テキスト"/>
        <xdr:cNvSpPr txBox="1"/>
      </xdr:nvSpPr>
      <xdr:spPr>
        <a:xfrm>
          <a:off x="17106900" y="388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144236</xdr:rowOff>
    </xdr:from>
    <xdr:to>
      <xdr:col>81</xdr:col>
      <xdr:colOff>133350</xdr:colOff>
      <xdr:row>22</xdr:row>
      <xdr:rowOff>144236</xdr:rowOff>
    </xdr:to>
    <xdr:cxnSp macro="">
      <xdr:nvCxnSpPr>
        <xdr:cNvPr id="443" name="直線コネクタ 442"/>
        <xdr:cNvCxnSpPr/>
      </xdr:nvCxnSpPr>
      <xdr:spPr>
        <a:xfrm>
          <a:off x="16929100" y="391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82822</xdr:rowOff>
    </xdr:from>
    <xdr:to>
      <xdr:col>81</xdr:col>
      <xdr:colOff>44450</xdr:colOff>
      <xdr:row>20</xdr:row>
      <xdr:rowOff>94161</xdr:rowOff>
    </xdr:to>
    <xdr:cxnSp macro="">
      <xdr:nvCxnSpPr>
        <xdr:cNvPr id="446" name="直線コネクタ 445"/>
        <xdr:cNvCxnSpPr/>
      </xdr:nvCxnSpPr>
      <xdr:spPr>
        <a:xfrm flipV="1">
          <a:off x="16179800" y="2997472"/>
          <a:ext cx="838200" cy="52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111323</xdr:rowOff>
    </xdr:from>
    <xdr:ext cx="762000" cy="259045"/>
    <xdr:sp macro="" textlink="">
      <xdr:nvSpPr>
        <xdr:cNvPr id="447" name="将来負担の状況平均値テキスト"/>
        <xdr:cNvSpPr txBox="1"/>
      </xdr:nvSpPr>
      <xdr:spPr>
        <a:xfrm>
          <a:off x="17106900" y="2340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94796</xdr:rowOff>
    </xdr:from>
    <xdr:to>
      <xdr:col>81</xdr:col>
      <xdr:colOff>95250</xdr:colOff>
      <xdr:row>15</xdr:row>
      <xdr:rowOff>24946</xdr:rowOff>
    </xdr:to>
    <xdr:sp macro="" textlink="">
      <xdr:nvSpPr>
        <xdr:cNvPr id="448" name="フローチャート: 判断 447"/>
        <xdr:cNvSpPr/>
      </xdr:nvSpPr>
      <xdr:spPr>
        <a:xfrm>
          <a:off x="16967200" y="24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94161</xdr:rowOff>
    </xdr:from>
    <xdr:to>
      <xdr:col>77</xdr:col>
      <xdr:colOff>44450</xdr:colOff>
      <xdr:row>22</xdr:row>
      <xdr:rowOff>164919</xdr:rowOff>
    </xdr:to>
    <xdr:cxnSp macro="">
      <xdr:nvCxnSpPr>
        <xdr:cNvPr id="449" name="直線コネクタ 448"/>
        <xdr:cNvCxnSpPr/>
      </xdr:nvCxnSpPr>
      <xdr:spPr>
        <a:xfrm flipV="1">
          <a:off x="15290800" y="3523161"/>
          <a:ext cx="889000" cy="4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131082</xdr:rowOff>
    </xdr:from>
    <xdr:to>
      <xdr:col>77</xdr:col>
      <xdr:colOff>95250</xdr:colOff>
      <xdr:row>17</xdr:row>
      <xdr:rowOff>61232</xdr:rowOff>
    </xdr:to>
    <xdr:sp macro="" textlink="">
      <xdr:nvSpPr>
        <xdr:cNvPr id="450" name="フローチャート: 判断 449"/>
        <xdr:cNvSpPr/>
      </xdr:nvSpPr>
      <xdr:spPr>
        <a:xfrm>
          <a:off x="16129000" y="28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71409</xdr:rowOff>
    </xdr:from>
    <xdr:ext cx="736600" cy="259045"/>
    <xdr:sp macro="" textlink="">
      <xdr:nvSpPr>
        <xdr:cNvPr id="451" name="テキスト ボックス 450"/>
        <xdr:cNvSpPr txBox="1"/>
      </xdr:nvSpPr>
      <xdr:spPr>
        <a:xfrm>
          <a:off x="15798800" y="2643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5443</xdr:rowOff>
    </xdr:from>
    <xdr:to>
      <xdr:col>72</xdr:col>
      <xdr:colOff>203200</xdr:colOff>
      <xdr:row>22</xdr:row>
      <xdr:rowOff>164919</xdr:rowOff>
    </xdr:to>
    <xdr:cxnSp macro="">
      <xdr:nvCxnSpPr>
        <xdr:cNvPr id="452" name="直線コネクタ 451"/>
        <xdr:cNvCxnSpPr/>
      </xdr:nvCxnSpPr>
      <xdr:spPr>
        <a:xfrm>
          <a:off x="14401800" y="3605893"/>
          <a:ext cx="889000" cy="33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11339</xdr:rowOff>
    </xdr:from>
    <xdr:to>
      <xdr:col>73</xdr:col>
      <xdr:colOff>44450</xdr:colOff>
      <xdr:row>17</xdr:row>
      <xdr:rowOff>112939</xdr:rowOff>
    </xdr:to>
    <xdr:sp macro="" textlink="">
      <xdr:nvSpPr>
        <xdr:cNvPr id="453" name="フローチャート: 判断 452"/>
        <xdr:cNvSpPr/>
      </xdr:nvSpPr>
      <xdr:spPr>
        <a:xfrm>
          <a:off x="15240000" y="292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123116</xdr:rowOff>
    </xdr:from>
    <xdr:ext cx="762000" cy="259045"/>
    <xdr:sp macro="" textlink="">
      <xdr:nvSpPr>
        <xdr:cNvPr id="454" name="テキスト ボックス 453"/>
        <xdr:cNvSpPr txBox="1"/>
      </xdr:nvSpPr>
      <xdr:spPr>
        <a:xfrm>
          <a:off x="14909800" y="2694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5443</xdr:rowOff>
    </xdr:from>
    <xdr:to>
      <xdr:col>68</xdr:col>
      <xdr:colOff>152400</xdr:colOff>
      <xdr:row>21</xdr:row>
      <xdr:rowOff>112304</xdr:rowOff>
    </xdr:to>
    <xdr:cxnSp macro="">
      <xdr:nvCxnSpPr>
        <xdr:cNvPr id="455" name="直線コネクタ 454"/>
        <xdr:cNvCxnSpPr/>
      </xdr:nvCxnSpPr>
      <xdr:spPr>
        <a:xfrm flipV="1">
          <a:off x="13512800" y="3605893"/>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50981</xdr:rowOff>
    </xdr:from>
    <xdr:to>
      <xdr:col>68</xdr:col>
      <xdr:colOff>203200</xdr:colOff>
      <xdr:row>17</xdr:row>
      <xdr:rowOff>152581</xdr:rowOff>
    </xdr:to>
    <xdr:sp macro="" textlink="">
      <xdr:nvSpPr>
        <xdr:cNvPr id="456" name="フローチャート: 判断 455"/>
        <xdr:cNvSpPr/>
      </xdr:nvSpPr>
      <xdr:spPr>
        <a:xfrm>
          <a:off x="14351000" y="296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162758</xdr:rowOff>
    </xdr:from>
    <xdr:ext cx="762000" cy="259045"/>
    <xdr:sp macro="" textlink="">
      <xdr:nvSpPr>
        <xdr:cNvPr id="457" name="テキスト ボックス 456"/>
        <xdr:cNvSpPr txBox="1"/>
      </xdr:nvSpPr>
      <xdr:spPr>
        <a:xfrm>
          <a:off x="14020800" y="273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121648</xdr:rowOff>
    </xdr:from>
    <xdr:to>
      <xdr:col>64</xdr:col>
      <xdr:colOff>152400</xdr:colOff>
      <xdr:row>18</xdr:row>
      <xdr:rowOff>51798</xdr:rowOff>
    </xdr:to>
    <xdr:sp macro="" textlink="">
      <xdr:nvSpPr>
        <xdr:cNvPr id="458" name="フローチャート: 判断 457"/>
        <xdr:cNvSpPr/>
      </xdr:nvSpPr>
      <xdr:spPr>
        <a:xfrm>
          <a:off x="13462000" y="303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61975</xdr:rowOff>
    </xdr:from>
    <xdr:ext cx="762000" cy="259045"/>
    <xdr:sp macro="" textlink="">
      <xdr:nvSpPr>
        <xdr:cNvPr id="459" name="テキスト ボックス 458"/>
        <xdr:cNvSpPr txBox="1"/>
      </xdr:nvSpPr>
      <xdr:spPr>
        <a:xfrm>
          <a:off x="13131800" y="2805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32022</xdr:rowOff>
    </xdr:from>
    <xdr:to>
      <xdr:col>81</xdr:col>
      <xdr:colOff>95250</xdr:colOff>
      <xdr:row>17</xdr:row>
      <xdr:rowOff>133622</xdr:rowOff>
    </xdr:to>
    <xdr:sp macro="" textlink="">
      <xdr:nvSpPr>
        <xdr:cNvPr id="465" name="楕円 464"/>
        <xdr:cNvSpPr/>
      </xdr:nvSpPr>
      <xdr:spPr>
        <a:xfrm>
          <a:off x="16967200" y="294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4099</xdr:rowOff>
    </xdr:from>
    <xdr:ext cx="762000" cy="259045"/>
    <xdr:sp macro="" textlink="">
      <xdr:nvSpPr>
        <xdr:cNvPr id="466" name="将来負担の状況該当値テキスト"/>
        <xdr:cNvSpPr txBox="1"/>
      </xdr:nvSpPr>
      <xdr:spPr>
        <a:xfrm>
          <a:off x="17106900" y="291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43361</xdr:rowOff>
    </xdr:from>
    <xdr:to>
      <xdr:col>77</xdr:col>
      <xdr:colOff>95250</xdr:colOff>
      <xdr:row>20</xdr:row>
      <xdr:rowOff>144961</xdr:rowOff>
    </xdr:to>
    <xdr:sp macro="" textlink="">
      <xdr:nvSpPr>
        <xdr:cNvPr id="467" name="楕円 466"/>
        <xdr:cNvSpPr/>
      </xdr:nvSpPr>
      <xdr:spPr>
        <a:xfrm>
          <a:off x="16129000" y="347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129738</xdr:rowOff>
    </xdr:from>
    <xdr:ext cx="736600" cy="259045"/>
    <xdr:sp macro="" textlink="">
      <xdr:nvSpPr>
        <xdr:cNvPr id="468" name="テキスト ボックス 467"/>
        <xdr:cNvSpPr txBox="1"/>
      </xdr:nvSpPr>
      <xdr:spPr>
        <a:xfrm>
          <a:off x="15798800" y="3558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114119</xdr:rowOff>
    </xdr:from>
    <xdr:to>
      <xdr:col>73</xdr:col>
      <xdr:colOff>44450</xdr:colOff>
      <xdr:row>23</xdr:row>
      <xdr:rowOff>44269</xdr:rowOff>
    </xdr:to>
    <xdr:sp macro="" textlink="">
      <xdr:nvSpPr>
        <xdr:cNvPr id="469" name="楕円 468"/>
        <xdr:cNvSpPr/>
      </xdr:nvSpPr>
      <xdr:spPr>
        <a:xfrm>
          <a:off x="15240000" y="388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23</xdr:row>
      <xdr:rowOff>29046</xdr:rowOff>
    </xdr:from>
    <xdr:ext cx="762000" cy="259045"/>
    <xdr:sp macro="" textlink="">
      <xdr:nvSpPr>
        <xdr:cNvPr id="470" name="テキスト ボックス 469"/>
        <xdr:cNvSpPr txBox="1"/>
      </xdr:nvSpPr>
      <xdr:spPr>
        <a:xfrm>
          <a:off x="14909800" y="3972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126093</xdr:rowOff>
    </xdr:from>
    <xdr:to>
      <xdr:col>68</xdr:col>
      <xdr:colOff>203200</xdr:colOff>
      <xdr:row>21</xdr:row>
      <xdr:rowOff>56243</xdr:rowOff>
    </xdr:to>
    <xdr:sp macro="" textlink="">
      <xdr:nvSpPr>
        <xdr:cNvPr id="471" name="楕円 470"/>
        <xdr:cNvSpPr/>
      </xdr:nvSpPr>
      <xdr:spPr>
        <a:xfrm>
          <a:off x="14351000" y="355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41020</xdr:rowOff>
    </xdr:from>
    <xdr:ext cx="762000" cy="259045"/>
    <xdr:sp macro="" textlink="">
      <xdr:nvSpPr>
        <xdr:cNvPr id="472" name="テキスト ボックス 471"/>
        <xdr:cNvSpPr txBox="1"/>
      </xdr:nvSpPr>
      <xdr:spPr>
        <a:xfrm>
          <a:off x="14020800" y="364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61504</xdr:rowOff>
    </xdr:from>
    <xdr:to>
      <xdr:col>64</xdr:col>
      <xdr:colOff>152400</xdr:colOff>
      <xdr:row>21</xdr:row>
      <xdr:rowOff>163104</xdr:rowOff>
    </xdr:to>
    <xdr:sp macro="" textlink="">
      <xdr:nvSpPr>
        <xdr:cNvPr id="473" name="楕円 472"/>
        <xdr:cNvSpPr/>
      </xdr:nvSpPr>
      <xdr:spPr>
        <a:xfrm>
          <a:off x="13462000" y="366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147881</xdr:rowOff>
    </xdr:from>
    <xdr:ext cx="762000" cy="259045"/>
    <xdr:sp macro="" textlink="">
      <xdr:nvSpPr>
        <xdr:cNvPr id="474" name="テキスト ボックス 473"/>
        <xdr:cNvSpPr txBox="1"/>
      </xdr:nvSpPr>
      <xdr:spPr>
        <a:xfrm>
          <a:off x="13131800" y="374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石川県中能登町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17,619
17,424
89.45
13,654,717
13,088,841
506,084
6,653,616
12,355,184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会計年度任用職員制度開始により人件費は増加したものの、ラスパイレス指数が類似団体中最低であることもあり、類似団体と比較すると経常収支比率は低くなっている。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24130</xdr:rowOff>
    </xdr:to>
    <xdr:cxnSp macro="">
      <xdr:nvCxnSpPr>
        <xdr:cNvPr id="59" name="直線コネクタ 58"/>
        <xdr:cNvCxnSpPr/>
      </xdr:nvCxnSpPr>
      <xdr:spPr>
        <a:xfrm flipV="1">
          <a:off x="4826000" y="599287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0"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1" name="直線コネクタ 60"/>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156718</xdr:rowOff>
    </xdr:from>
    <xdr:to>
      <xdr:col>24</xdr:col>
      <xdr:colOff>25400</xdr:colOff>
      <xdr:row>36</xdr:row>
      <xdr:rowOff>53848</xdr:rowOff>
    </xdr:to>
    <xdr:cxnSp macro="">
      <xdr:nvCxnSpPr>
        <xdr:cNvPr id="64" name="直線コネクタ 63"/>
        <xdr:cNvCxnSpPr/>
      </xdr:nvCxnSpPr>
      <xdr:spPr>
        <a:xfrm>
          <a:off x="3987800" y="615746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152146</xdr:rowOff>
    </xdr:from>
    <xdr:to>
      <xdr:col>19</xdr:col>
      <xdr:colOff>187325</xdr:colOff>
      <xdr:row>35</xdr:row>
      <xdr:rowOff>156718</xdr:rowOff>
    </xdr:to>
    <xdr:cxnSp macro="">
      <xdr:nvCxnSpPr>
        <xdr:cNvPr id="67" name="直線コネクタ 66"/>
        <xdr:cNvCxnSpPr/>
      </xdr:nvCxnSpPr>
      <xdr:spPr>
        <a:xfrm>
          <a:off x="3098800" y="61528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158005</xdr:rowOff>
    </xdr:from>
    <xdr:ext cx="736600" cy="259045"/>
    <xdr:sp macro="" textlink="">
      <xdr:nvSpPr>
        <xdr:cNvPr id="69" name="テキスト ボックス 68"/>
        <xdr:cNvSpPr txBox="1"/>
      </xdr:nvSpPr>
      <xdr:spPr>
        <a:xfrm>
          <a:off x="3606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152146</xdr:rowOff>
    </xdr:from>
    <xdr:to>
      <xdr:col>15</xdr:col>
      <xdr:colOff>98425</xdr:colOff>
      <xdr:row>35</xdr:row>
      <xdr:rowOff>165862</xdr:rowOff>
    </xdr:to>
    <xdr:cxnSp macro="">
      <xdr:nvCxnSpPr>
        <xdr:cNvPr id="70" name="直線コネクタ 69"/>
        <xdr:cNvCxnSpPr/>
      </xdr:nvCxnSpPr>
      <xdr:spPr>
        <a:xfrm flipV="1">
          <a:off x="2209800" y="6152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71628</xdr:rowOff>
    </xdr:from>
    <xdr:to>
      <xdr:col>15</xdr:col>
      <xdr:colOff>149225</xdr:colOff>
      <xdr:row>37</xdr:row>
      <xdr:rowOff>1778</xdr:rowOff>
    </xdr:to>
    <xdr:sp macro="" textlink="">
      <xdr:nvSpPr>
        <xdr:cNvPr id="71" name="フローチャート: 判断 70"/>
        <xdr:cNvSpPr/>
      </xdr:nvSpPr>
      <xdr:spPr>
        <a:xfrm>
          <a:off x="3048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158005</xdr:rowOff>
    </xdr:from>
    <xdr:ext cx="762000" cy="259045"/>
    <xdr:sp macro="" textlink="">
      <xdr:nvSpPr>
        <xdr:cNvPr id="72" name="テキスト ボックス 71"/>
        <xdr:cNvSpPr txBox="1"/>
      </xdr:nvSpPr>
      <xdr:spPr>
        <a:xfrm>
          <a:off x="2717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147574</xdr:rowOff>
    </xdr:from>
    <xdr:to>
      <xdr:col>11</xdr:col>
      <xdr:colOff>9525</xdr:colOff>
      <xdr:row>35</xdr:row>
      <xdr:rowOff>165862</xdr:rowOff>
    </xdr:to>
    <xdr:cxnSp macro="">
      <xdr:nvCxnSpPr>
        <xdr:cNvPr id="73" name="直線コネクタ 72"/>
        <xdr:cNvCxnSpPr/>
      </xdr:nvCxnSpPr>
      <xdr:spPr>
        <a:xfrm>
          <a:off x="1320800" y="6148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153433</xdr:rowOff>
    </xdr:from>
    <xdr:ext cx="762000" cy="259045"/>
    <xdr:sp macro="" textlink="">
      <xdr:nvSpPr>
        <xdr:cNvPr id="75" name="テキスト ボックス 74"/>
        <xdr:cNvSpPr txBox="1"/>
      </xdr:nvSpPr>
      <xdr:spPr>
        <a:xfrm>
          <a:off x="1828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76" name="フローチャート: 判断 75"/>
        <xdr:cNvSpPr/>
      </xdr:nvSpPr>
      <xdr:spPr>
        <a:xfrm>
          <a:off x="1270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144289</xdr:rowOff>
    </xdr:from>
    <xdr:ext cx="762000" cy="259045"/>
    <xdr:sp macro="" textlink="">
      <xdr:nvSpPr>
        <xdr:cNvPr id="77" name="テキスト ボックス 76"/>
        <xdr:cNvSpPr txBox="1"/>
      </xdr:nvSpPr>
      <xdr:spPr>
        <a:xfrm>
          <a:off x="939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xdr:rowOff>
    </xdr:from>
    <xdr:to>
      <xdr:col>24</xdr:col>
      <xdr:colOff>76200</xdr:colOff>
      <xdr:row>36</xdr:row>
      <xdr:rowOff>104648</xdr:rowOff>
    </xdr:to>
    <xdr:sp macro="" textlink="">
      <xdr:nvSpPr>
        <xdr:cNvPr id="83" name="楕円 82"/>
        <xdr:cNvSpPr/>
      </xdr:nvSpPr>
      <xdr:spPr>
        <a:xfrm>
          <a:off x="4775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19575</xdr:rowOff>
    </xdr:from>
    <xdr:ext cx="762000" cy="259045"/>
    <xdr:sp macro="" textlink="">
      <xdr:nvSpPr>
        <xdr:cNvPr id="84" name="人件費該当値テキスト"/>
        <xdr:cNvSpPr txBox="1"/>
      </xdr:nvSpPr>
      <xdr:spPr>
        <a:xfrm>
          <a:off x="4914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105918</xdr:rowOff>
    </xdr:from>
    <xdr:to>
      <xdr:col>20</xdr:col>
      <xdr:colOff>38100</xdr:colOff>
      <xdr:row>36</xdr:row>
      <xdr:rowOff>36068</xdr:rowOff>
    </xdr:to>
    <xdr:sp macro="" textlink="">
      <xdr:nvSpPr>
        <xdr:cNvPr id="85" name="楕円 84"/>
        <xdr:cNvSpPr/>
      </xdr:nvSpPr>
      <xdr:spPr>
        <a:xfrm>
          <a:off x="3937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46245</xdr:rowOff>
    </xdr:from>
    <xdr:ext cx="736600" cy="259045"/>
    <xdr:sp macro="" textlink="">
      <xdr:nvSpPr>
        <xdr:cNvPr id="86" name="テキスト ボックス 85"/>
        <xdr:cNvSpPr txBox="1"/>
      </xdr:nvSpPr>
      <xdr:spPr>
        <a:xfrm>
          <a:off x="3606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101346</xdr:rowOff>
    </xdr:from>
    <xdr:to>
      <xdr:col>15</xdr:col>
      <xdr:colOff>149225</xdr:colOff>
      <xdr:row>36</xdr:row>
      <xdr:rowOff>31496</xdr:rowOff>
    </xdr:to>
    <xdr:sp macro="" textlink="">
      <xdr:nvSpPr>
        <xdr:cNvPr id="87" name="楕円 86"/>
        <xdr:cNvSpPr/>
      </xdr:nvSpPr>
      <xdr:spPr>
        <a:xfrm>
          <a:off x="3048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41673</xdr:rowOff>
    </xdr:from>
    <xdr:ext cx="762000" cy="259045"/>
    <xdr:sp macro="" textlink="">
      <xdr:nvSpPr>
        <xdr:cNvPr id="88" name="テキスト ボックス 87"/>
        <xdr:cNvSpPr txBox="1"/>
      </xdr:nvSpPr>
      <xdr:spPr>
        <a:xfrm>
          <a:off x="2717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115062</xdr:rowOff>
    </xdr:from>
    <xdr:to>
      <xdr:col>11</xdr:col>
      <xdr:colOff>60325</xdr:colOff>
      <xdr:row>36</xdr:row>
      <xdr:rowOff>45212</xdr:rowOff>
    </xdr:to>
    <xdr:sp macro="" textlink="">
      <xdr:nvSpPr>
        <xdr:cNvPr id="89" name="楕円 88"/>
        <xdr:cNvSpPr/>
      </xdr:nvSpPr>
      <xdr:spPr>
        <a:xfrm>
          <a:off x="2159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55389</xdr:rowOff>
    </xdr:from>
    <xdr:ext cx="762000" cy="259045"/>
    <xdr:sp macro="" textlink="">
      <xdr:nvSpPr>
        <xdr:cNvPr id="90" name="テキスト ボックス 89"/>
        <xdr:cNvSpPr txBox="1"/>
      </xdr:nvSpPr>
      <xdr:spPr>
        <a:xfrm>
          <a:off x="1828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96774</xdr:rowOff>
    </xdr:from>
    <xdr:to>
      <xdr:col>6</xdr:col>
      <xdr:colOff>171450</xdr:colOff>
      <xdr:row>36</xdr:row>
      <xdr:rowOff>26924</xdr:rowOff>
    </xdr:to>
    <xdr:sp macro="" textlink="">
      <xdr:nvSpPr>
        <xdr:cNvPr id="91" name="楕円 90"/>
        <xdr:cNvSpPr/>
      </xdr:nvSpPr>
      <xdr:spPr>
        <a:xfrm>
          <a:off x="1270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37101</xdr:rowOff>
    </xdr:from>
    <xdr:ext cx="762000" cy="259045"/>
    <xdr:sp macro="" textlink="">
      <xdr:nvSpPr>
        <xdr:cNvPr id="92" name="テキスト ボックス 91"/>
        <xdr:cNvSpPr txBox="1"/>
      </xdr:nvSpPr>
      <xdr:spPr>
        <a:xfrm>
          <a:off x="939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委託料がの減少により前年度比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％減少したが、保有する施設数が多いため、類似団体に比べ高くなっており、統廃合を含めた施設管理に係る経費の抑制に努めたい。</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20</xdr:row>
      <xdr:rowOff>139700</xdr:rowOff>
    </xdr:to>
    <xdr:cxnSp macro="">
      <xdr:nvCxnSpPr>
        <xdr:cNvPr id="120" name="直線コネクタ 119"/>
        <xdr:cNvCxnSpPr/>
      </xdr:nvCxnSpPr>
      <xdr:spPr>
        <a:xfrm flipV="1">
          <a:off x="16510000" y="21082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111777</xdr:rowOff>
    </xdr:from>
    <xdr:ext cx="762000" cy="259045"/>
    <xdr:sp macro="" textlink="">
      <xdr:nvSpPr>
        <xdr:cNvPr id="121" name="物件費最小値テキスト"/>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139700</xdr:rowOff>
    </xdr:from>
    <xdr:to>
      <xdr:col>82</xdr:col>
      <xdr:colOff>196850</xdr:colOff>
      <xdr:row>20</xdr:row>
      <xdr:rowOff>139700</xdr:rowOff>
    </xdr:to>
    <xdr:cxnSp macro="">
      <xdr:nvCxnSpPr>
        <xdr:cNvPr id="122" name="直線コネクタ 121"/>
        <xdr:cNvCxnSpPr/>
      </xdr:nvCxnSpPr>
      <xdr:spPr>
        <a:xfrm>
          <a:off x="16421100" y="356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3"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4" name="直線コネクタ 123"/>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82550</xdr:rowOff>
    </xdr:from>
    <xdr:to>
      <xdr:col>82</xdr:col>
      <xdr:colOff>107950</xdr:colOff>
      <xdr:row>17</xdr:row>
      <xdr:rowOff>158750</xdr:rowOff>
    </xdr:to>
    <xdr:cxnSp macro="">
      <xdr:nvCxnSpPr>
        <xdr:cNvPr id="125" name="直線コネクタ 124"/>
        <xdr:cNvCxnSpPr/>
      </xdr:nvCxnSpPr>
      <xdr:spPr>
        <a:xfrm flipV="1">
          <a:off x="15671800" y="2997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29227</xdr:rowOff>
    </xdr:from>
    <xdr:ext cx="762000" cy="259045"/>
    <xdr:sp macro="" textlink="">
      <xdr:nvSpPr>
        <xdr:cNvPr id="126" name="物件費平均値テキスト"/>
        <xdr:cNvSpPr txBox="1"/>
      </xdr:nvSpPr>
      <xdr:spPr>
        <a:xfrm>
          <a:off x="16598900" y="260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7" name="フローチャート: 判断 126"/>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120650</xdr:rowOff>
    </xdr:from>
    <xdr:to>
      <xdr:col>78</xdr:col>
      <xdr:colOff>69850</xdr:colOff>
      <xdr:row>17</xdr:row>
      <xdr:rowOff>158750</xdr:rowOff>
    </xdr:to>
    <xdr:cxnSp macro="">
      <xdr:nvCxnSpPr>
        <xdr:cNvPr id="128" name="直線コネクタ 127"/>
        <xdr:cNvCxnSpPr/>
      </xdr:nvCxnSpPr>
      <xdr:spPr>
        <a:xfrm>
          <a:off x="14782800" y="303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25400</xdr:rowOff>
    </xdr:from>
    <xdr:to>
      <xdr:col>78</xdr:col>
      <xdr:colOff>120650</xdr:colOff>
      <xdr:row>16</xdr:row>
      <xdr:rowOff>127000</xdr:rowOff>
    </xdr:to>
    <xdr:sp macro="" textlink="">
      <xdr:nvSpPr>
        <xdr:cNvPr id="129" name="フローチャート: 判断 128"/>
        <xdr:cNvSpPr/>
      </xdr:nvSpPr>
      <xdr:spPr>
        <a:xfrm>
          <a:off x="15621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137177</xdr:rowOff>
    </xdr:from>
    <xdr:ext cx="736600" cy="259045"/>
    <xdr:sp macro="" textlink="">
      <xdr:nvSpPr>
        <xdr:cNvPr id="130" name="テキスト ボックス 129"/>
        <xdr:cNvSpPr txBox="1"/>
      </xdr:nvSpPr>
      <xdr:spPr>
        <a:xfrm>
          <a:off x="15290800" y="253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76200</xdr:rowOff>
    </xdr:from>
    <xdr:to>
      <xdr:col>73</xdr:col>
      <xdr:colOff>180975</xdr:colOff>
      <xdr:row>17</xdr:row>
      <xdr:rowOff>120650</xdr:rowOff>
    </xdr:to>
    <xdr:cxnSp macro="">
      <xdr:nvCxnSpPr>
        <xdr:cNvPr id="131" name="直線コネクタ 130"/>
        <xdr:cNvCxnSpPr/>
      </xdr:nvCxnSpPr>
      <xdr:spPr>
        <a:xfrm>
          <a:off x="13893800" y="28194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2" name="フローチャート: 判断 131"/>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3" name="テキスト ボックス 132"/>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133350</xdr:rowOff>
    </xdr:from>
    <xdr:to>
      <xdr:col>69</xdr:col>
      <xdr:colOff>92075</xdr:colOff>
      <xdr:row>16</xdr:row>
      <xdr:rowOff>76200</xdr:rowOff>
    </xdr:to>
    <xdr:cxnSp macro="">
      <xdr:nvCxnSpPr>
        <xdr:cNvPr id="134" name="直線コネクタ 133"/>
        <xdr:cNvCxnSpPr/>
      </xdr:nvCxnSpPr>
      <xdr:spPr>
        <a:xfrm>
          <a:off x="13004800" y="2705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5" name="フローチャート: 判断 134"/>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124477</xdr:rowOff>
    </xdr:from>
    <xdr:ext cx="762000" cy="259045"/>
    <xdr:sp macro="" textlink="">
      <xdr:nvSpPr>
        <xdr:cNvPr id="136" name="テキスト ボックス 135"/>
        <xdr:cNvSpPr txBox="1"/>
      </xdr:nvSpPr>
      <xdr:spPr>
        <a:xfrm>
          <a:off x="13512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8" name="テキスト ボックス 137"/>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31750</xdr:rowOff>
    </xdr:from>
    <xdr:to>
      <xdr:col>82</xdr:col>
      <xdr:colOff>158750</xdr:colOff>
      <xdr:row>17</xdr:row>
      <xdr:rowOff>133350</xdr:rowOff>
    </xdr:to>
    <xdr:sp macro="" textlink="">
      <xdr:nvSpPr>
        <xdr:cNvPr id="144" name="楕円 143"/>
        <xdr:cNvSpPr/>
      </xdr:nvSpPr>
      <xdr:spPr>
        <a:xfrm>
          <a:off x="164592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3827</xdr:rowOff>
    </xdr:from>
    <xdr:ext cx="762000" cy="259045"/>
    <xdr:sp macro="" textlink="">
      <xdr:nvSpPr>
        <xdr:cNvPr id="145" name="物件費該当値テキスト"/>
        <xdr:cNvSpPr txBox="1"/>
      </xdr:nvSpPr>
      <xdr:spPr>
        <a:xfrm>
          <a:off x="165989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107950</xdr:rowOff>
    </xdr:from>
    <xdr:to>
      <xdr:col>78</xdr:col>
      <xdr:colOff>120650</xdr:colOff>
      <xdr:row>18</xdr:row>
      <xdr:rowOff>38100</xdr:rowOff>
    </xdr:to>
    <xdr:sp macro="" textlink="">
      <xdr:nvSpPr>
        <xdr:cNvPr id="146" name="楕円 145"/>
        <xdr:cNvSpPr/>
      </xdr:nvSpPr>
      <xdr:spPr>
        <a:xfrm>
          <a:off x="15621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22877</xdr:rowOff>
    </xdr:from>
    <xdr:ext cx="736600" cy="259045"/>
    <xdr:sp macro="" textlink="">
      <xdr:nvSpPr>
        <xdr:cNvPr id="147" name="テキスト ボックス 146"/>
        <xdr:cNvSpPr txBox="1"/>
      </xdr:nvSpPr>
      <xdr:spPr>
        <a:xfrm>
          <a:off x="15290800" y="310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69850</xdr:rowOff>
    </xdr:from>
    <xdr:to>
      <xdr:col>74</xdr:col>
      <xdr:colOff>31750</xdr:colOff>
      <xdr:row>18</xdr:row>
      <xdr:rowOff>0</xdr:rowOff>
    </xdr:to>
    <xdr:sp macro="" textlink="">
      <xdr:nvSpPr>
        <xdr:cNvPr id="148" name="楕円 147"/>
        <xdr:cNvSpPr/>
      </xdr:nvSpPr>
      <xdr:spPr>
        <a:xfrm>
          <a:off x="14732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156227</xdr:rowOff>
    </xdr:from>
    <xdr:ext cx="762000" cy="259045"/>
    <xdr:sp macro="" textlink="">
      <xdr:nvSpPr>
        <xdr:cNvPr id="149" name="テキスト ボックス 148"/>
        <xdr:cNvSpPr txBox="1"/>
      </xdr:nvSpPr>
      <xdr:spPr>
        <a:xfrm>
          <a:off x="144018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25400</xdr:rowOff>
    </xdr:from>
    <xdr:to>
      <xdr:col>69</xdr:col>
      <xdr:colOff>142875</xdr:colOff>
      <xdr:row>16</xdr:row>
      <xdr:rowOff>127000</xdr:rowOff>
    </xdr:to>
    <xdr:sp macro="" textlink="">
      <xdr:nvSpPr>
        <xdr:cNvPr id="150" name="楕円 149"/>
        <xdr:cNvSpPr/>
      </xdr:nvSpPr>
      <xdr:spPr>
        <a:xfrm>
          <a:off x="13843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51" name="テキスト ボックス 150"/>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52" name="楕円 151"/>
        <xdr:cNvSpPr/>
      </xdr:nvSpPr>
      <xdr:spPr>
        <a:xfrm>
          <a:off x="12954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22877</xdr:rowOff>
    </xdr:from>
    <xdr:ext cx="762000" cy="259045"/>
    <xdr:sp macro="" textlink="">
      <xdr:nvSpPr>
        <xdr:cNvPr id="153" name="テキスト ボックス 152"/>
        <xdr:cNvSpPr txBox="1"/>
      </xdr:nvSpPr>
      <xdr:spPr>
        <a:xfrm>
          <a:off x="12623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保育園運営費の減少により、前年度比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％減少したものの、類似団体と比較して高くなっている。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xdr:rowOff>
    </xdr:to>
    <xdr:cxnSp macro="">
      <xdr:nvCxnSpPr>
        <xdr:cNvPr id="181" name="直線コネクタ 180"/>
        <xdr:cNvCxnSpPr/>
      </xdr:nvCxnSpPr>
      <xdr:spPr>
        <a:xfrm flipV="1">
          <a:off x="4826000" y="930910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2"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3" name="直線コネクタ 182"/>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4"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5" name="直線コネクタ 184"/>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146050</xdr:rowOff>
    </xdr:to>
    <xdr:cxnSp macro="">
      <xdr:nvCxnSpPr>
        <xdr:cNvPr id="186" name="直線コネクタ 185"/>
        <xdr:cNvCxnSpPr/>
      </xdr:nvCxnSpPr>
      <xdr:spPr>
        <a:xfrm flipV="1">
          <a:off x="3987800" y="9842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111777</xdr:rowOff>
    </xdr:from>
    <xdr:ext cx="762000" cy="259045"/>
    <xdr:sp macro="" textlink="">
      <xdr:nvSpPr>
        <xdr:cNvPr id="187" name="扶助費平均値テキスト"/>
        <xdr:cNvSpPr txBox="1"/>
      </xdr:nvSpPr>
      <xdr:spPr>
        <a:xfrm>
          <a:off x="4914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88" name="フローチャート: 判断 187"/>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50800</xdr:rowOff>
    </xdr:from>
    <xdr:to>
      <xdr:col>19</xdr:col>
      <xdr:colOff>187325</xdr:colOff>
      <xdr:row>57</xdr:row>
      <xdr:rowOff>146050</xdr:rowOff>
    </xdr:to>
    <xdr:cxnSp macro="">
      <xdr:nvCxnSpPr>
        <xdr:cNvPr id="189" name="直線コネクタ 188"/>
        <xdr:cNvCxnSpPr/>
      </xdr:nvCxnSpPr>
      <xdr:spPr>
        <a:xfrm>
          <a:off x="3098800" y="9823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149877</xdr:rowOff>
    </xdr:from>
    <xdr:ext cx="736600" cy="259045"/>
    <xdr:sp macro="" textlink="">
      <xdr:nvSpPr>
        <xdr:cNvPr id="191" name="テキスト ボックス 190"/>
        <xdr:cNvSpPr txBox="1"/>
      </xdr:nvSpPr>
      <xdr:spPr>
        <a:xfrm>
          <a:off x="3606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50800</xdr:rowOff>
    </xdr:from>
    <xdr:to>
      <xdr:col>15</xdr:col>
      <xdr:colOff>98425</xdr:colOff>
      <xdr:row>57</xdr:row>
      <xdr:rowOff>127000</xdr:rowOff>
    </xdr:to>
    <xdr:cxnSp macro="">
      <xdr:nvCxnSpPr>
        <xdr:cNvPr id="192" name="直線コネクタ 191"/>
        <xdr:cNvCxnSpPr/>
      </xdr:nvCxnSpPr>
      <xdr:spPr>
        <a:xfrm flipV="1">
          <a:off x="2209800" y="9823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3" name="フローチャート: 判断 192"/>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4" name="テキスト ボックス 193"/>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xdr:rowOff>
    </xdr:from>
    <xdr:to>
      <xdr:col>11</xdr:col>
      <xdr:colOff>9525</xdr:colOff>
      <xdr:row>57</xdr:row>
      <xdr:rowOff>127000</xdr:rowOff>
    </xdr:to>
    <xdr:cxnSp macro="">
      <xdr:nvCxnSpPr>
        <xdr:cNvPr id="195" name="直線コネクタ 194"/>
        <xdr:cNvCxnSpPr/>
      </xdr:nvCxnSpPr>
      <xdr:spPr>
        <a:xfrm>
          <a:off x="1320800" y="9785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0</xdr:rowOff>
    </xdr:from>
    <xdr:to>
      <xdr:col>11</xdr:col>
      <xdr:colOff>60325</xdr:colOff>
      <xdr:row>57</xdr:row>
      <xdr:rowOff>101600</xdr:rowOff>
    </xdr:to>
    <xdr:sp macro="" textlink="">
      <xdr:nvSpPr>
        <xdr:cNvPr id="196" name="フローチャート: 判断 195"/>
        <xdr:cNvSpPr/>
      </xdr:nvSpPr>
      <xdr:spPr>
        <a:xfrm>
          <a:off x="2159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111777</xdr:rowOff>
    </xdr:from>
    <xdr:ext cx="762000" cy="259045"/>
    <xdr:sp macro="" textlink="">
      <xdr:nvSpPr>
        <xdr:cNvPr id="197" name="テキスト ボックス 196"/>
        <xdr:cNvSpPr txBox="1"/>
      </xdr:nvSpPr>
      <xdr:spPr>
        <a:xfrm>
          <a:off x="1828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8" name="フローチャート: 判断 197"/>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199" name="テキスト ボックス 198"/>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5" name="楕円 204"/>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6"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7" name="楕円 206"/>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08" name="テキスト ボックス 207"/>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0</xdr:rowOff>
    </xdr:from>
    <xdr:to>
      <xdr:col>15</xdr:col>
      <xdr:colOff>149225</xdr:colOff>
      <xdr:row>57</xdr:row>
      <xdr:rowOff>101600</xdr:rowOff>
    </xdr:to>
    <xdr:sp macro="" textlink="">
      <xdr:nvSpPr>
        <xdr:cNvPr id="209" name="楕円 208"/>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111777</xdr:rowOff>
    </xdr:from>
    <xdr:ext cx="762000" cy="259045"/>
    <xdr:sp macro="" textlink="">
      <xdr:nvSpPr>
        <xdr:cNvPr id="210" name="テキスト ボックス 209"/>
        <xdr:cNvSpPr txBox="1"/>
      </xdr:nvSpPr>
      <xdr:spPr>
        <a:xfrm>
          <a:off x="2717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76200</xdr:rowOff>
    </xdr:from>
    <xdr:to>
      <xdr:col>11</xdr:col>
      <xdr:colOff>60325</xdr:colOff>
      <xdr:row>58</xdr:row>
      <xdr:rowOff>6350</xdr:rowOff>
    </xdr:to>
    <xdr:sp macro="" textlink="">
      <xdr:nvSpPr>
        <xdr:cNvPr id="211" name="楕円 210"/>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212" name="テキスト ボックス 211"/>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13" name="楕円 212"/>
        <xdr:cNvSpPr/>
      </xdr:nvSpPr>
      <xdr:spPr>
        <a:xfrm>
          <a:off x="1270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214" name="テキスト ボックス 213"/>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大雪により除雪回数が増えたため、維持補修費が増加し、前年度比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％増加しているが、類似団体平均と比べると低くなっている。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54610</xdr:rowOff>
    </xdr:from>
    <xdr:to>
      <xdr:col>82</xdr:col>
      <xdr:colOff>107950</xdr:colOff>
      <xdr:row>61</xdr:row>
      <xdr:rowOff>130810</xdr:rowOff>
    </xdr:to>
    <xdr:cxnSp macro="">
      <xdr:nvCxnSpPr>
        <xdr:cNvPr id="242" name="直線コネクタ 241"/>
        <xdr:cNvCxnSpPr/>
      </xdr:nvCxnSpPr>
      <xdr:spPr>
        <a:xfrm flipV="1">
          <a:off x="16510000" y="91414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3"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4" name="直線コネクタ 243"/>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140987</xdr:rowOff>
    </xdr:from>
    <xdr:ext cx="762000" cy="259045"/>
    <xdr:sp macro="" textlink="">
      <xdr:nvSpPr>
        <xdr:cNvPr id="245"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54610</xdr:rowOff>
    </xdr:from>
    <xdr:to>
      <xdr:col>82</xdr:col>
      <xdr:colOff>196850</xdr:colOff>
      <xdr:row>53</xdr:row>
      <xdr:rowOff>54610</xdr:rowOff>
    </xdr:to>
    <xdr:cxnSp macro="">
      <xdr:nvCxnSpPr>
        <xdr:cNvPr id="246" name="直線コネクタ 245"/>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123190</xdr:rowOff>
    </xdr:from>
    <xdr:to>
      <xdr:col>82</xdr:col>
      <xdr:colOff>107950</xdr:colOff>
      <xdr:row>55</xdr:row>
      <xdr:rowOff>161290</xdr:rowOff>
    </xdr:to>
    <xdr:cxnSp macro="">
      <xdr:nvCxnSpPr>
        <xdr:cNvPr id="247" name="直線コネクタ 246"/>
        <xdr:cNvCxnSpPr/>
      </xdr:nvCxnSpPr>
      <xdr:spPr>
        <a:xfrm>
          <a:off x="15671800" y="95529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86377</xdr:rowOff>
    </xdr:from>
    <xdr:ext cx="762000" cy="259045"/>
    <xdr:sp macro="" textlink="">
      <xdr:nvSpPr>
        <xdr:cNvPr id="248"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49" name="フローチャート: 判断 248"/>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123190</xdr:rowOff>
    </xdr:from>
    <xdr:to>
      <xdr:col>78</xdr:col>
      <xdr:colOff>69850</xdr:colOff>
      <xdr:row>61</xdr:row>
      <xdr:rowOff>24130</xdr:rowOff>
    </xdr:to>
    <xdr:cxnSp macro="">
      <xdr:nvCxnSpPr>
        <xdr:cNvPr id="250" name="直線コネクタ 249"/>
        <xdr:cNvCxnSpPr/>
      </xdr:nvCxnSpPr>
      <xdr:spPr>
        <a:xfrm flipV="1">
          <a:off x="14782800" y="9552940"/>
          <a:ext cx="889000" cy="92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1" name="フローチャート: 判断 250"/>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52" name="テキスト ボックス 251"/>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134620</xdr:rowOff>
    </xdr:from>
    <xdr:to>
      <xdr:col>73</xdr:col>
      <xdr:colOff>180975</xdr:colOff>
      <xdr:row>61</xdr:row>
      <xdr:rowOff>24130</xdr:rowOff>
    </xdr:to>
    <xdr:cxnSp macro="">
      <xdr:nvCxnSpPr>
        <xdr:cNvPr id="253" name="直線コネクタ 252"/>
        <xdr:cNvCxnSpPr/>
      </xdr:nvCxnSpPr>
      <xdr:spPr>
        <a:xfrm>
          <a:off x="13893800" y="10421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4" name="フローチャート: 判断 253"/>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138447</xdr:rowOff>
    </xdr:from>
    <xdr:ext cx="762000" cy="259045"/>
    <xdr:sp macro="" textlink="">
      <xdr:nvSpPr>
        <xdr:cNvPr id="255" name="テキスト ボックス 254"/>
        <xdr:cNvSpPr txBox="1"/>
      </xdr:nvSpPr>
      <xdr:spPr>
        <a:xfrm>
          <a:off x="14401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115570</xdr:rowOff>
    </xdr:from>
    <xdr:to>
      <xdr:col>69</xdr:col>
      <xdr:colOff>92075</xdr:colOff>
      <xdr:row>60</xdr:row>
      <xdr:rowOff>134620</xdr:rowOff>
    </xdr:to>
    <xdr:cxnSp macro="">
      <xdr:nvCxnSpPr>
        <xdr:cNvPr id="256" name="直線コネクタ 255"/>
        <xdr:cNvCxnSpPr/>
      </xdr:nvCxnSpPr>
      <xdr:spPr>
        <a:xfrm>
          <a:off x="13004800" y="102311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57" name="フローチャート: 判断 256"/>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58" name="テキスト ボックス 257"/>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59" name="フローチャート: 判断 258"/>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5097</xdr:rowOff>
    </xdr:from>
    <xdr:ext cx="762000" cy="259045"/>
    <xdr:sp macro="" textlink="">
      <xdr:nvSpPr>
        <xdr:cNvPr id="260" name="テキスト ボックス 259"/>
        <xdr:cNvSpPr txBox="1"/>
      </xdr:nvSpPr>
      <xdr:spPr>
        <a:xfrm>
          <a:off x="12623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66" name="楕円 265"/>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127017</xdr:rowOff>
    </xdr:from>
    <xdr:ext cx="762000" cy="259045"/>
    <xdr:sp macro="" textlink="">
      <xdr:nvSpPr>
        <xdr:cNvPr id="267"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72390</xdr:rowOff>
    </xdr:from>
    <xdr:to>
      <xdr:col>78</xdr:col>
      <xdr:colOff>120650</xdr:colOff>
      <xdr:row>56</xdr:row>
      <xdr:rowOff>2540</xdr:rowOff>
    </xdr:to>
    <xdr:sp macro="" textlink="">
      <xdr:nvSpPr>
        <xdr:cNvPr id="268" name="楕円 267"/>
        <xdr:cNvSpPr/>
      </xdr:nvSpPr>
      <xdr:spPr>
        <a:xfrm>
          <a:off x="15621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12717</xdr:rowOff>
    </xdr:from>
    <xdr:ext cx="736600" cy="259045"/>
    <xdr:sp macro="" textlink="">
      <xdr:nvSpPr>
        <xdr:cNvPr id="269" name="テキスト ボックス 268"/>
        <xdr:cNvSpPr txBox="1"/>
      </xdr:nvSpPr>
      <xdr:spPr>
        <a:xfrm>
          <a:off x="15290800" y="927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144780</xdr:rowOff>
    </xdr:from>
    <xdr:to>
      <xdr:col>74</xdr:col>
      <xdr:colOff>31750</xdr:colOff>
      <xdr:row>61</xdr:row>
      <xdr:rowOff>74930</xdr:rowOff>
    </xdr:to>
    <xdr:sp macro="" textlink="">
      <xdr:nvSpPr>
        <xdr:cNvPr id="270" name="楕円 269"/>
        <xdr:cNvSpPr/>
      </xdr:nvSpPr>
      <xdr:spPr>
        <a:xfrm>
          <a:off x="147320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59707</xdr:rowOff>
    </xdr:from>
    <xdr:ext cx="762000" cy="259045"/>
    <xdr:sp macro="" textlink="">
      <xdr:nvSpPr>
        <xdr:cNvPr id="271" name="テキスト ボックス 270"/>
        <xdr:cNvSpPr txBox="1"/>
      </xdr:nvSpPr>
      <xdr:spPr>
        <a:xfrm>
          <a:off x="14401800" y="1051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83820</xdr:rowOff>
    </xdr:from>
    <xdr:to>
      <xdr:col>69</xdr:col>
      <xdr:colOff>142875</xdr:colOff>
      <xdr:row>61</xdr:row>
      <xdr:rowOff>13970</xdr:rowOff>
    </xdr:to>
    <xdr:sp macro="" textlink="">
      <xdr:nvSpPr>
        <xdr:cNvPr id="272" name="楕円 271"/>
        <xdr:cNvSpPr/>
      </xdr:nvSpPr>
      <xdr:spPr>
        <a:xfrm>
          <a:off x="13843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170197</xdr:rowOff>
    </xdr:from>
    <xdr:ext cx="762000" cy="259045"/>
    <xdr:sp macro="" textlink="">
      <xdr:nvSpPr>
        <xdr:cNvPr id="273" name="テキスト ボックス 272"/>
        <xdr:cNvSpPr txBox="1"/>
      </xdr:nvSpPr>
      <xdr:spPr>
        <a:xfrm>
          <a:off x="13512800" y="1045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64770</xdr:rowOff>
    </xdr:from>
    <xdr:to>
      <xdr:col>65</xdr:col>
      <xdr:colOff>53975</xdr:colOff>
      <xdr:row>59</xdr:row>
      <xdr:rowOff>166370</xdr:rowOff>
    </xdr:to>
    <xdr:sp macro="" textlink="">
      <xdr:nvSpPr>
        <xdr:cNvPr id="274" name="楕円 273"/>
        <xdr:cNvSpPr/>
      </xdr:nvSpPr>
      <xdr:spPr>
        <a:xfrm>
          <a:off x="12954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151147</xdr:rowOff>
    </xdr:from>
    <xdr:ext cx="762000" cy="259045"/>
    <xdr:sp macro="" textlink="">
      <xdr:nvSpPr>
        <xdr:cNvPr id="275" name="テキスト ボックス 274"/>
        <xdr:cNvSpPr txBox="1"/>
      </xdr:nvSpPr>
      <xdr:spPr>
        <a:xfrm>
          <a:off x="12623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補助費等が類似団体平均を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ポイント上回っているのは、下水道事業への繰出金が多額になっているためである。今後は、施設維持管理の包括委託、料金の見直し等による繰出金の抑制に努めていく。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136144</xdr:rowOff>
    </xdr:from>
    <xdr:to>
      <xdr:col>82</xdr:col>
      <xdr:colOff>107950</xdr:colOff>
      <xdr:row>40</xdr:row>
      <xdr:rowOff>163576</xdr:rowOff>
    </xdr:to>
    <xdr:cxnSp macro="">
      <xdr:nvCxnSpPr>
        <xdr:cNvPr id="300" name="直線コネクタ 299"/>
        <xdr:cNvCxnSpPr/>
      </xdr:nvCxnSpPr>
      <xdr:spPr>
        <a:xfrm flipV="1">
          <a:off x="16510000" y="59654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135653</xdr:rowOff>
    </xdr:from>
    <xdr:ext cx="762000" cy="259045"/>
    <xdr:sp macro="" textlink="">
      <xdr:nvSpPr>
        <xdr:cNvPr id="301" name="補助費等最小値テキスト"/>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163576</xdr:rowOff>
    </xdr:from>
    <xdr:to>
      <xdr:col>82</xdr:col>
      <xdr:colOff>196850</xdr:colOff>
      <xdr:row>40</xdr:row>
      <xdr:rowOff>163576</xdr:rowOff>
    </xdr:to>
    <xdr:cxnSp macro="">
      <xdr:nvCxnSpPr>
        <xdr:cNvPr id="302" name="直線コネクタ 301"/>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51071</xdr:rowOff>
    </xdr:from>
    <xdr:ext cx="762000" cy="259045"/>
    <xdr:sp macro="" textlink="">
      <xdr:nvSpPr>
        <xdr:cNvPr id="303"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136144</xdr:rowOff>
    </xdr:from>
    <xdr:to>
      <xdr:col>82</xdr:col>
      <xdr:colOff>196850</xdr:colOff>
      <xdr:row>34</xdr:row>
      <xdr:rowOff>136144</xdr:rowOff>
    </xdr:to>
    <xdr:cxnSp macro="">
      <xdr:nvCxnSpPr>
        <xdr:cNvPr id="304" name="直線コネクタ 303"/>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53848</xdr:rowOff>
    </xdr:from>
    <xdr:to>
      <xdr:col>82</xdr:col>
      <xdr:colOff>107950</xdr:colOff>
      <xdr:row>38</xdr:row>
      <xdr:rowOff>67564</xdr:rowOff>
    </xdr:to>
    <xdr:cxnSp macro="">
      <xdr:nvCxnSpPr>
        <xdr:cNvPr id="305" name="直線コネクタ 304"/>
        <xdr:cNvCxnSpPr/>
      </xdr:nvCxnSpPr>
      <xdr:spPr>
        <a:xfrm flipV="1">
          <a:off x="15671800" y="65689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6" name="補助費等平均値テキスト"/>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7" name="フローチャート: 判断 306"/>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170434</xdr:rowOff>
    </xdr:from>
    <xdr:to>
      <xdr:col>78</xdr:col>
      <xdr:colOff>69850</xdr:colOff>
      <xdr:row>38</xdr:row>
      <xdr:rowOff>67564</xdr:rowOff>
    </xdr:to>
    <xdr:cxnSp macro="">
      <xdr:nvCxnSpPr>
        <xdr:cNvPr id="308" name="直線コネクタ 307"/>
        <xdr:cNvCxnSpPr/>
      </xdr:nvCxnSpPr>
      <xdr:spPr>
        <a:xfrm>
          <a:off x="14782800" y="6171184"/>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9" name="フローチャート: 判断 308"/>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10" name="テキスト ボックス 309"/>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170434</xdr:rowOff>
    </xdr:from>
    <xdr:to>
      <xdr:col>73</xdr:col>
      <xdr:colOff>180975</xdr:colOff>
      <xdr:row>36</xdr:row>
      <xdr:rowOff>17272</xdr:rowOff>
    </xdr:to>
    <xdr:cxnSp macro="">
      <xdr:nvCxnSpPr>
        <xdr:cNvPr id="311" name="直線コネクタ 310"/>
        <xdr:cNvCxnSpPr/>
      </xdr:nvCxnSpPr>
      <xdr:spPr>
        <a:xfrm flipV="1">
          <a:off x="13893800" y="61711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17272</xdr:rowOff>
    </xdr:from>
    <xdr:to>
      <xdr:col>69</xdr:col>
      <xdr:colOff>92075</xdr:colOff>
      <xdr:row>36</xdr:row>
      <xdr:rowOff>53848</xdr:rowOff>
    </xdr:to>
    <xdr:cxnSp macro="">
      <xdr:nvCxnSpPr>
        <xdr:cNvPr id="314" name="直線コネクタ 313"/>
        <xdr:cNvCxnSpPr/>
      </xdr:nvCxnSpPr>
      <xdr:spPr>
        <a:xfrm flipV="1">
          <a:off x="13004800" y="61894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5" name="フローチャート: 判断 314"/>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6" name="テキスト ボックス 315"/>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xdr:rowOff>
    </xdr:from>
    <xdr:to>
      <xdr:col>82</xdr:col>
      <xdr:colOff>158750</xdr:colOff>
      <xdr:row>38</xdr:row>
      <xdr:rowOff>104648</xdr:rowOff>
    </xdr:to>
    <xdr:sp macro="" textlink="">
      <xdr:nvSpPr>
        <xdr:cNvPr id="324" name="楕円 323"/>
        <xdr:cNvSpPr/>
      </xdr:nvSpPr>
      <xdr:spPr>
        <a:xfrm>
          <a:off x="164592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146575</xdr:rowOff>
    </xdr:from>
    <xdr:ext cx="762000" cy="259045"/>
    <xdr:sp macro="" textlink="">
      <xdr:nvSpPr>
        <xdr:cNvPr id="325" name="補助費等該当値テキスト"/>
        <xdr:cNvSpPr txBox="1"/>
      </xdr:nvSpPr>
      <xdr:spPr>
        <a:xfrm>
          <a:off x="165989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16764</xdr:rowOff>
    </xdr:from>
    <xdr:to>
      <xdr:col>78</xdr:col>
      <xdr:colOff>120650</xdr:colOff>
      <xdr:row>38</xdr:row>
      <xdr:rowOff>118364</xdr:rowOff>
    </xdr:to>
    <xdr:sp macro="" textlink="">
      <xdr:nvSpPr>
        <xdr:cNvPr id="326" name="楕円 325"/>
        <xdr:cNvSpPr/>
      </xdr:nvSpPr>
      <xdr:spPr>
        <a:xfrm>
          <a:off x="15621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103141</xdr:rowOff>
    </xdr:from>
    <xdr:ext cx="736600" cy="259045"/>
    <xdr:sp macro="" textlink="">
      <xdr:nvSpPr>
        <xdr:cNvPr id="327" name="テキスト ボックス 326"/>
        <xdr:cNvSpPr txBox="1"/>
      </xdr:nvSpPr>
      <xdr:spPr>
        <a:xfrm>
          <a:off x="15290800" y="661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119634</xdr:rowOff>
    </xdr:from>
    <xdr:to>
      <xdr:col>74</xdr:col>
      <xdr:colOff>31750</xdr:colOff>
      <xdr:row>36</xdr:row>
      <xdr:rowOff>49784</xdr:rowOff>
    </xdr:to>
    <xdr:sp macro="" textlink="">
      <xdr:nvSpPr>
        <xdr:cNvPr id="328" name="楕円 327"/>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59961</xdr:rowOff>
    </xdr:from>
    <xdr:ext cx="762000" cy="259045"/>
    <xdr:sp macro="" textlink="">
      <xdr:nvSpPr>
        <xdr:cNvPr id="329" name="テキスト ボックス 328"/>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137922</xdr:rowOff>
    </xdr:from>
    <xdr:to>
      <xdr:col>69</xdr:col>
      <xdr:colOff>142875</xdr:colOff>
      <xdr:row>36</xdr:row>
      <xdr:rowOff>68072</xdr:rowOff>
    </xdr:to>
    <xdr:sp macro="" textlink="">
      <xdr:nvSpPr>
        <xdr:cNvPr id="330" name="楕円 329"/>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78249</xdr:rowOff>
    </xdr:from>
    <xdr:ext cx="762000" cy="259045"/>
    <xdr:sp macro="" textlink="">
      <xdr:nvSpPr>
        <xdr:cNvPr id="331" name="テキスト ボックス 330"/>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32" name="楕円 331"/>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33" name="テキスト ボックス 332"/>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合併後の大型事業の財源とした地方債の償還により、公債費は今後も高止まりとなる見込みであり、長期的な視点から公共投資の抑制を図る。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123189</xdr:rowOff>
    </xdr:to>
    <xdr:cxnSp macro="">
      <xdr:nvCxnSpPr>
        <xdr:cNvPr id="361" name="直線コネクタ 360"/>
        <xdr:cNvCxnSpPr/>
      </xdr:nvCxnSpPr>
      <xdr:spPr>
        <a:xfrm flipV="1">
          <a:off x="4826000" y="126314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4"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5" name="直線コネクタ 364"/>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130811</xdr:rowOff>
    </xdr:from>
    <xdr:to>
      <xdr:col>24</xdr:col>
      <xdr:colOff>25400</xdr:colOff>
      <xdr:row>79</xdr:row>
      <xdr:rowOff>168911</xdr:rowOff>
    </xdr:to>
    <xdr:cxnSp macro="">
      <xdr:nvCxnSpPr>
        <xdr:cNvPr id="366" name="直線コネクタ 365"/>
        <xdr:cNvCxnSpPr/>
      </xdr:nvCxnSpPr>
      <xdr:spPr>
        <a:xfrm>
          <a:off x="3987800" y="136753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104157</xdr:rowOff>
    </xdr:from>
    <xdr:ext cx="762000" cy="259045"/>
    <xdr:sp macro="" textlink="">
      <xdr:nvSpPr>
        <xdr:cNvPr id="367" name="公債費平均値テキスト"/>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8" name="フローチャート: 判断 367"/>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130811</xdr:rowOff>
    </xdr:from>
    <xdr:to>
      <xdr:col>19</xdr:col>
      <xdr:colOff>187325</xdr:colOff>
      <xdr:row>79</xdr:row>
      <xdr:rowOff>138430</xdr:rowOff>
    </xdr:to>
    <xdr:cxnSp macro="">
      <xdr:nvCxnSpPr>
        <xdr:cNvPr id="369" name="直線コネクタ 368"/>
        <xdr:cNvCxnSpPr/>
      </xdr:nvCxnSpPr>
      <xdr:spPr>
        <a:xfrm flipV="1">
          <a:off x="3098800" y="136753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0" name="フローチャート: 判断 369"/>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66057</xdr:rowOff>
    </xdr:from>
    <xdr:ext cx="736600" cy="259045"/>
    <xdr:sp macro="" textlink="">
      <xdr:nvSpPr>
        <xdr:cNvPr id="371" name="テキスト ボックス 370"/>
        <xdr:cNvSpPr txBox="1"/>
      </xdr:nvSpPr>
      <xdr:spPr>
        <a:xfrm>
          <a:off x="3606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138430</xdr:rowOff>
    </xdr:from>
    <xdr:to>
      <xdr:col>15</xdr:col>
      <xdr:colOff>98425</xdr:colOff>
      <xdr:row>80</xdr:row>
      <xdr:rowOff>73661</xdr:rowOff>
    </xdr:to>
    <xdr:cxnSp macro="">
      <xdr:nvCxnSpPr>
        <xdr:cNvPr id="372" name="直線コネクタ 371"/>
        <xdr:cNvCxnSpPr/>
      </xdr:nvCxnSpPr>
      <xdr:spPr>
        <a:xfrm flipV="1">
          <a:off x="2209800" y="136829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125730</xdr:rowOff>
    </xdr:from>
    <xdr:to>
      <xdr:col>15</xdr:col>
      <xdr:colOff>149225</xdr:colOff>
      <xdr:row>78</xdr:row>
      <xdr:rowOff>55880</xdr:rowOff>
    </xdr:to>
    <xdr:sp macro="" textlink="">
      <xdr:nvSpPr>
        <xdr:cNvPr id="373" name="フローチャート: 判断 372"/>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66057</xdr:rowOff>
    </xdr:from>
    <xdr:ext cx="762000" cy="259045"/>
    <xdr:sp macro="" textlink="">
      <xdr:nvSpPr>
        <xdr:cNvPr id="374" name="テキスト ボックス 373"/>
        <xdr:cNvSpPr txBox="1"/>
      </xdr:nvSpPr>
      <xdr:spPr>
        <a:xfrm>
          <a:off x="2717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20320</xdr:rowOff>
    </xdr:from>
    <xdr:to>
      <xdr:col>11</xdr:col>
      <xdr:colOff>9525</xdr:colOff>
      <xdr:row>80</xdr:row>
      <xdr:rowOff>73661</xdr:rowOff>
    </xdr:to>
    <xdr:cxnSp macro="">
      <xdr:nvCxnSpPr>
        <xdr:cNvPr id="375" name="直線コネクタ 374"/>
        <xdr:cNvCxnSpPr/>
      </xdr:nvCxnSpPr>
      <xdr:spPr>
        <a:xfrm>
          <a:off x="1320800" y="137363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118111</xdr:rowOff>
    </xdr:from>
    <xdr:to>
      <xdr:col>11</xdr:col>
      <xdr:colOff>60325</xdr:colOff>
      <xdr:row>78</xdr:row>
      <xdr:rowOff>48261</xdr:rowOff>
    </xdr:to>
    <xdr:sp macro="" textlink="">
      <xdr:nvSpPr>
        <xdr:cNvPr id="376" name="フローチャート: 判断 375"/>
        <xdr:cNvSpPr/>
      </xdr:nvSpPr>
      <xdr:spPr>
        <a:xfrm>
          <a:off x="2159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58438</xdr:rowOff>
    </xdr:from>
    <xdr:ext cx="762000" cy="259045"/>
    <xdr:sp macro="" textlink="">
      <xdr:nvSpPr>
        <xdr:cNvPr id="377" name="テキスト ボックス 376"/>
        <xdr:cNvSpPr txBox="1"/>
      </xdr:nvSpPr>
      <xdr:spPr>
        <a:xfrm>
          <a:off x="1828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8" name="フローチャート: 判断 377"/>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79" name="テキスト ボックス 378"/>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118111</xdr:rowOff>
    </xdr:from>
    <xdr:to>
      <xdr:col>24</xdr:col>
      <xdr:colOff>76200</xdr:colOff>
      <xdr:row>80</xdr:row>
      <xdr:rowOff>48261</xdr:rowOff>
    </xdr:to>
    <xdr:sp macro="" textlink="">
      <xdr:nvSpPr>
        <xdr:cNvPr id="385" name="楕円 384"/>
        <xdr:cNvSpPr/>
      </xdr:nvSpPr>
      <xdr:spPr>
        <a:xfrm>
          <a:off x="47752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90188</xdr:rowOff>
    </xdr:from>
    <xdr:ext cx="762000" cy="259045"/>
    <xdr:sp macro="" textlink="">
      <xdr:nvSpPr>
        <xdr:cNvPr id="386" name="公債費該当値テキスト"/>
        <xdr:cNvSpPr txBox="1"/>
      </xdr:nvSpPr>
      <xdr:spPr>
        <a:xfrm>
          <a:off x="49149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80011</xdr:rowOff>
    </xdr:from>
    <xdr:to>
      <xdr:col>20</xdr:col>
      <xdr:colOff>38100</xdr:colOff>
      <xdr:row>80</xdr:row>
      <xdr:rowOff>10161</xdr:rowOff>
    </xdr:to>
    <xdr:sp macro="" textlink="">
      <xdr:nvSpPr>
        <xdr:cNvPr id="387" name="楕円 386"/>
        <xdr:cNvSpPr/>
      </xdr:nvSpPr>
      <xdr:spPr>
        <a:xfrm>
          <a:off x="3937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166388</xdr:rowOff>
    </xdr:from>
    <xdr:ext cx="736600" cy="259045"/>
    <xdr:sp macro="" textlink="">
      <xdr:nvSpPr>
        <xdr:cNvPr id="388" name="テキスト ボックス 387"/>
        <xdr:cNvSpPr txBox="1"/>
      </xdr:nvSpPr>
      <xdr:spPr>
        <a:xfrm>
          <a:off x="3606800" y="13710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87630</xdr:rowOff>
    </xdr:from>
    <xdr:to>
      <xdr:col>15</xdr:col>
      <xdr:colOff>149225</xdr:colOff>
      <xdr:row>80</xdr:row>
      <xdr:rowOff>17780</xdr:rowOff>
    </xdr:to>
    <xdr:sp macro="" textlink="">
      <xdr:nvSpPr>
        <xdr:cNvPr id="389" name="楕円 388"/>
        <xdr:cNvSpPr/>
      </xdr:nvSpPr>
      <xdr:spPr>
        <a:xfrm>
          <a:off x="3048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2557</xdr:rowOff>
    </xdr:from>
    <xdr:ext cx="762000" cy="259045"/>
    <xdr:sp macro="" textlink="">
      <xdr:nvSpPr>
        <xdr:cNvPr id="390" name="テキスト ボックス 389"/>
        <xdr:cNvSpPr txBox="1"/>
      </xdr:nvSpPr>
      <xdr:spPr>
        <a:xfrm>
          <a:off x="2717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22861</xdr:rowOff>
    </xdr:from>
    <xdr:to>
      <xdr:col>11</xdr:col>
      <xdr:colOff>60325</xdr:colOff>
      <xdr:row>80</xdr:row>
      <xdr:rowOff>124461</xdr:rowOff>
    </xdr:to>
    <xdr:sp macro="" textlink="">
      <xdr:nvSpPr>
        <xdr:cNvPr id="391" name="楕円 390"/>
        <xdr:cNvSpPr/>
      </xdr:nvSpPr>
      <xdr:spPr>
        <a:xfrm>
          <a:off x="2159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109238</xdr:rowOff>
    </xdr:from>
    <xdr:ext cx="762000" cy="259045"/>
    <xdr:sp macro="" textlink="">
      <xdr:nvSpPr>
        <xdr:cNvPr id="392" name="テキスト ボックス 391"/>
        <xdr:cNvSpPr txBox="1"/>
      </xdr:nvSpPr>
      <xdr:spPr>
        <a:xfrm>
          <a:off x="1828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140970</xdr:rowOff>
    </xdr:from>
    <xdr:to>
      <xdr:col>6</xdr:col>
      <xdr:colOff>171450</xdr:colOff>
      <xdr:row>80</xdr:row>
      <xdr:rowOff>71120</xdr:rowOff>
    </xdr:to>
    <xdr:sp macro="" textlink="">
      <xdr:nvSpPr>
        <xdr:cNvPr id="393" name="楕円 392"/>
        <xdr:cNvSpPr/>
      </xdr:nvSpPr>
      <xdr:spPr>
        <a:xfrm>
          <a:off x="1270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55897</xdr:rowOff>
    </xdr:from>
    <xdr:ext cx="762000" cy="259045"/>
    <xdr:sp macro="" textlink="">
      <xdr:nvSpPr>
        <xdr:cNvPr id="394" name="テキスト ボックス 393"/>
        <xdr:cNvSpPr txBox="1"/>
      </xdr:nvSpPr>
      <xdr:spPr>
        <a:xfrm>
          <a:off x="939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今後も財政の弾力性の維持・改善を進め、人口減少対策事業による経常一般財源の確保、経費削減に努める。 </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10414</xdr:rowOff>
    </xdr:from>
    <xdr:to>
      <xdr:col>82</xdr:col>
      <xdr:colOff>107950</xdr:colOff>
      <xdr:row>79</xdr:row>
      <xdr:rowOff>78994</xdr:rowOff>
    </xdr:to>
    <xdr:cxnSp macro="">
      <xdr:nvCxnSpPr>
        <xdr:cNvPr id="420" name="直線コネクタ 419"/>
        <xdr:cNvCxnSpPr/>
      </xdr:nvCxnSpPr>
      <xdr:spPr>
        <a:xfrm flipV="1">
          <a:off x="16510000" y="12526264"/>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51071</xdr:rowOff>
    </xdr:from>
    <xdr:ext cx="762000" cy="259045"/>
    <xdr:sp macro="" textlink="">
      <xdr:nvSpPr>
        <xdr:cNvPr id="421" name="公債費以外最小値テキスト"/>
        <xdr:cNvSpPr txBox="1"/>
      </xdr:nvSpPr>
      <xdr:spPr>
        <a:xfrm>
          <a:off x="16598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78994</xdr:rowOff>
    </xdr:from>
    <xdr:to>
      <xdr:col>82</xdr:col>
      <xdr:colOff>196850</xdr:colOff>
      <xdr:row>79</xdr:row>
      <xdr:rowOff>78994</xdr:rowOff>
    </xdr:to>
    <xdr:cxnSp macro="">
      <xdr:nvCxnSpPr>
        <xdr:cNvPr id="422" name="直線コネクタ 421"/>
        <xdr:cNvCxnSpPr/>
      </xdr:nvCxnSpPr>
      <xdr:spPr>
        <a:xfrm>
          <a:off x="16421100" y="1362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96791</xdr:rowOff>
    </xdr:from>
    <xdr:ext cx="762000" cy="259045"/>
    <xdr:sp macro="" textlink="">
      <xdr:nvSpPr>
        <xdr:cNvPr id="423" name="公債費以外最大値テキスト"/>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10414</xdr:rowOff>
    </xdr:from>
    <xdr:to>
      <xdr:col>82</xdr:col>
      <xdr:colOff>196850</xdr:colOff>
      <xdr:row>73</xdr:row>
      <xdr:rowOff>10414</xdr:rowOff>
    </xdr:to>
    <xdr:cxnSp macro="">
      <xdr:nvCxnSpPr>
        <xdr:cNvPr id="424" name="直線コネクタ 423"/>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76708</xdr:rowOff>
    </xdr:from>
    <xdr:to>
      <xdr:col>82</xdr:col>
      <xdr:colOff>107950</xdr:colOff>
      <xdr:row>76</xdr:row>
      <xdr:rowOff>108713</xdr:rowOff>
    </xdr:to>
    <xdr:cxnSp macro="">
      <xdr:nvCxnSpPr>
        <xdr:cNvPr id="425" name="直線コネクタ 424"/>
        <xdr:cNvCxnSpPr/>
      </xdr:nvCxnSpPr>
      <xdr:spPr>
        <a:xfrm>
          <a:off x="15671800" y="13106908"/>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28719</xdr:rowOff>
    </xdr:from>
    <xdr:ext cx="762000" cy="259045"/>
    <xdr:sp macro="" textlink="">
      <xdr:nvSpPr>
        <xdr:cNvPr id="426" name="公債費以外平均値テキスト"/>
        <xdr:cNvSpPr txBox="1"/>
      </xdr:nvSpPr>
      <xdr:spPr>
        <a:xfrm>
          <a:off x="16598900" y="1288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27" name="フローチャート: 判断 426"/>
        <xdr:cNvSpPr/>
      </xdr:nvSpPr>
      <xdr:spPr>
        <a:xfrm>
          <a:off x="164592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76708</xdr:rowOff>
    </xdr:from>
    <xdr:to>
      <xdr:col>78</xdr:col>
      <xdr:colOff>69850</xdr:colOff>
      <xdr:row>77</xdr:row>
      <xdr:rowOff>10413</xdr:rowOff>
    </xdr:to>
    <xdr:cxnSp macro="">
      <xdr:nvCxnSpPr>
        <xdr:cNvPr id="428" name="直線コネクタ 427"/>
        <xdr:cNvCxnSpPr/>
      </xdr:nvCxnSpPr>
      <xdr:spPr>
        <a:xfrm flipV="1">
          <a:off x="14782800" y="13106908"/>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25908</xdr:rowOff>
    </xdr:from>
    <xdr:to>
      <xdr:col>78</xdr:col>
      <xdr:colOff>120650</xdr:colOff>
      <xdr:row>76</xdr:row>
      <xdr:rowOff>127508</xdr:rowOff>
    </xdr:to>
    <xdr:sp macro="" textlink="">
      <xdr:nvSpPr>
        <xdr:cNvPr id="429" name="フローチャート: 判断 428"/>
        <xdr:cNvSpPr/>
      </xdr:nvSpPr>
      <xdr:spPr>
        <a:xfrm>
          <a:off x="15621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137685</xdr:rowOff>
    </xdr:from>
    <xdr:ext cx="736600" cy="259045"/>
    <xdr:sp macro="" textlink="">
      <xdr:nvSpPr>
        <xdr:cNvPr id="430" name="テキスト ボックス 429"/>
        <xdr:cNvSpPr txBox="1"/>
      </xdr:nvSpPr>
      <xdr:spPr>
        <a:xfrm>
          <a:off x="15290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117856</xdr:rowOff>
    </xdr:from>
    <xdr:to>
      <xdr:col>73</xdr:col>
      <xdr:colOff>180975</xdr:colOff>
      <xdr:row>77</xdr:row>
      <xdr:rowOff>10413</xdr:rowOff>
    </xdr:to>
    <xdr:cxnSp macro="">
      <xdr:nvCxnSpPr>
        <xdr:cNvPr id="431" name="直線コネクタ 430"/>
        <xdr:cNvCxnSpPr/>
      </xdr:nvCxnSpPr>
      <xdr:spPr>
        <a:xfrm>
          <a:off x="13893800" y="131480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21337</xdr:rowOff>
    </xdr:from>
    <xdr:to>
      <xdr:col>74</xdr:col>
      <xdr:colOff>31750</xdr:colOff>
      <xdr:row>76</xdr:row>
      <xdr:rowOff>122937</xdr:rowOff>
    </xdr:to>
    <xdr:sp macro="" textlink="">
      <xdr:nvSpPr>
        <xdr:cNvPr id="432" name="フローチャート: 判断 431"/>
        <xdr:cNvSpPr/>
      </xdr:nvSpPr>
      <xdr:spPr>
        <a:xfrm>
          <a:off x="14732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133113</xdr:rowOff>
    </xdr:from>
    <xdr:ext cx="762000" cy="259045"/>
    <xdr:sp macro="" textlink="">
      <xdr:nvSpPr>
        <xdr:cNvPr id="433" name="テキスト ボックス 432"/>
        <xdr:cNvSpPr txBox="1"/>
      </xdr:nvSpPr>
      <xdr:spPr>
        <a:xfrm>
          <a:off x="14401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124714</xdr:rowOff>
    </xdr:from>
    <xdr:to>
      <xdr:col>69</xdr:col>
      <xdr:colOff>92075</xdr:colOff>
      <xdr:row>76</xdr:row>
      <xdr:rowOff>117856</xdr:rowOff>
    </xdr:to>
    <xdr:cxnSp macro="">
      <xdr:nvCxnSpPr>
        <xdr:cNvPr id="434" name="直線コネクタ 433"/>
        <xdr:cNvCxnSpPr/>
      </xdr:nvCxnSpPr>
      <xdr:spPr>
        <a:xfrm>
          <a:off x="13004800" y="1298346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5" name="フローチャート: 判断 434"/>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36" name="テキスト ボックス 435"/>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37" name="フローチャート: 判断 436"/>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57421</xdr:rowOff>
    </xdr:from>
    <xdr:ext cx="762000" cy="259045"/>
    <xdr:sp macro="" textlink="">
      <xdr:nvSpPr>
        <xdr:cNvPr id="438" name="テキスト ボックス 437"/>
        <xdr:cNvSpPr txBox="1"/>
      </xdr:nvSpPr>
      <xdr:spPr>
        <a:xfrm>
          <a:off x="12623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57913</xdr:rowOff>
    </xdr:from>
    <xdr:to>
      <xdr:col>82</xdr:col>
      <xdr:colOff>158750</xdr:colOff>
      <xdr:row>76</xdr:row>
      <xdr:rowOff>159513</xdr:rowOff>
    </xdr:to>
    <xdr:sp macro="" textlink="">
      <xdr:nvSpPr>
        <xdr:cNvPr id="444" name="楕円 443"/>
        <xdr:cNvSpPr/>
      </xdr:nvSpPr>
      <xdr:spPr>
        <a:xfrm>
          <a:off x="16459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29990</xdr:rowOff>
    </xdr:from>
    <xdr:ext cx="762000" cy="259045"/>
    <xdr:sp macro="" textlink="">
      <xdr:nvSpPr>
        <xdr:cNvPr id="445" name="公債費以外該当値テキスト"/>
        <xdr:cNvSpPr txBox="1"/>
      </xdr:nvSpPr>
      <xdr:spPr>
        <a:xfrm>
          <a:off x="165989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25908</xdr:rowOff>
    </xdr:from>
    <xdr:to>
      <xdr:col>78</xdr:col>
      <xdr:colOff>120650</xdr:colOff>
      <xdr:row>76</xdr:row>
      <xdr:rowOff>127508</xdr:rowOff>
    </xdr:to>
    <xdr:sp macro="" textlink="">
      <xdr:nvSpPr>
        <xdr:cNvPr id="446" name="楕円 445"/>
        <xdr:cNvSpPr/>
      </xdr:nvSpPr>
      <xdr:spPr>
        <a:xfrm>
          <a:off x="15621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112285</xdr:rowOff>
    </xdr:from>
    <xdr:ext cx="736600" cy="259045"/>
    <xdr:sp macro="" textlink="">
      <xdr:nvSpPr>
        <xdr:cNvPr id="447" name="テキスト ボックス 446"/>
        <xdr:cNvSpPr txBox="1"/>
      </xdr:nvSpPr>
      <xdr:spPr>
        <a:xfrm>
          <a:off x="15290800" y="1314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131063</xdr:rowOff>
    </xdr:from>
    <xdr:to>
      <xdr:col>74</xdr:col>
      <xdr:colOff>31750</xdr:colOff>
      <xdr:row>77</xdr:row>
      <xdr:rowOff>61213</xdr:rowOff>
    </xdr:to>
    <xdr:sp macro="" textlink="">
      <xdr:nvSpPr>
        <xdr:cNvPr id="448" name="楕円 447"/>
        <xdr:cNvSpPr/>
      </xdr:nvSpPr>
      <xdr:spPr>
        <a:xfrm>
          <a:off x="14732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45990</xdr:rowOff>
    </xdr:from>
    <xdr:ext cx="762000" cy="259045"/>
    <xdr:sp macro="" textlink="">
      <xdr:nvSpPr>
        <xdr:cNvPr id="449" name="テキスト ボックス 448"/>
        <xdr:cNvSpPr txBox="1"/>
      </xdr:nvSpPr>
      <xdr:spPr>
        <a:xfrm>
          <a:off x="14401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67056</xdr:rowOff>
    </xdr:from>
    <xdr:to>
      <xdr:col>69</xdr:col>
      <xdr:colOff>142875</xdr:colOff>
      <xdr:row>76</xdr:row>
      <xdr:rowOff>168656</xdr:rowOff>
    </xdr:to>
    <xdr:sp macro="" textlink="">
      <xdr:nvSpPr>
        <xdr:cNvPr id="450" name="楕円 449"/>
        <xdr:cNvSpPr/>
      </xdr:nvSpPr>
      <xdr:spPr>
        <a:xfrm>
          <a:off x="13843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153433</xdr:rowOff>
    </xdr:from>
    <xdr:ext cx="762000" cy="259045"/>
    <xdr:sp macro="" textlink="">
      <xdr:nvSpPr>
        <xdr:cNvPr id="451" name="テキスト ボックス 450"/>
        <xdr:cNvSpPr txBox="1"/>
      </xdr:nvSpPr>
      <xdr:spPr>
        <a:xfrm>
          <a:off x="135128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73914</xdr:rowOff>
    </xdr:from>
    <xdr:to>
      <xdr:col>65</xdr:col>
      <xdr:colOff>53975</xdr:colOff>
      <xdr:row>76</xdr:row>
      <xdr:rowOff>4065</xdr:rowOff>
    </xdr:to>
    <xdr:sp macro="" textlink="">
      <xdr:nvSpPr>
        <xdr:cNvPr id="452" name="楕円 451"/>
        <xdr:cNvSpPr/>
      </xdr:nvSpPr>
      <xdr:spPr>
        <a:xfrm>
          <a:off x="12954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14241</xdr:rowOff>
    </xdr:from>
    <xdr:ext cx="762000" cy="259045"/>
    <xdr:sp macro="" textlink="">
      <xdr:nvSpPr>
        <xdr:cNvPr id="453" name="テキスト ボックス 452"/>
        <xdr:cNvSpPr txBox="1"/>
      </xdr:nvSpPr>
      <xdr:spPr>
        <a:xfrm>
          <a:off x="12623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石川県中能登町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126260</xdr:rowOff>
    </xdr:from>
    <xdr:to>
      <xdr:col>29</xdr:col>
      <xdr:colOff>127000</xdr:colOff>
      <xdr:row>20</xdr:row>
      <xdr:rowOff>20222</xdr:rowOff>
    </xdr:to>
    <xdr:cxnSp macro="">
      <xdr:nvCxnSpPr>
        <xdr:cNvPr id="47" name="直線コネクタ 46"/>
        <xdr:cNvCxnSpPr/>
      </xdr:nvCxnSpPr>
      <xdr:spPr bwMode="auto">
        <a:xfrm flipV="1">
          <a:off x="5651500" y="2059835"/>
          <a:ext cx="0" cy="1437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41187</xdr:rowOff>
    </xdr:from>
    <xdr:ext cx="762000" cy="259045"/>
    <xdr:sp macro="" textlink="">
      <xdr:nvSpPr>
        <xdr:cNvPr id="50" name="人口1人当たり決算額の推移最大値テキスト130"/>
        <xdr:cNvSpPr txBox="1"/>
      </xdr:nvSpPr>
      <xdr:spPr>
        <a:xfrm>
          <a:off x="5740400" y="180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126260</xdr:rowOff>
    </xdr:from>
    <xdr:to>
      <xdr:col>30</xdr:col>
      <xdr:colOff>25400</xdr:colOff>
      <xdr:row>11</xdr:row>
      <xdr:rowOff>126260</xdr:rowOff>
    </xdr:to>
    <xdr:cxnSp macro="">
      <xdr:nvCxnSpPr>
        <xdr:cNvPr id="51" name="直線コネクタ 50"/>
        <xdr:cNvCxnSpPr/>
      </xdr:nvCxnSpPr>
      <xdr:spPr bwMode="auto">
        <a:xfrm>
          <a:off x="5562600" y="20598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130815</xdr:rowOff>
    </xdr:from>
    <xdr:to>
      <xdr:col>29</xdr:col>
      <xdr:colOff>127000</xdr:colOff>
      <xdr:row>19</xdr:row>
      <xdr:rowOff>19569</xdr:rowOff>
    </xdr:to>
    <xdr:cxnSp macro="">
      <xdr:nvCxnSpPr>
        <xdr:cNvPr id="52" name="直線コネクタ 51"/>
        <xdr:cNvCxnSpPr/>
      </xdr:nvCxnSpPr>
      <xdr:spPr bwMode="auto">
        <a:xfrm flipV="1">
          <a:off x="5003800" y="3264540"/>
          <a:ext cx="647700" cy="60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74385</xdr:rowOff>
    </xdr:from>
    <xdr:ext cx="762000" cy="259045"/>
    <xdr:sp macro="" textlink="">
      <xdr:nvSpPr>
        <xdr:cNvPr id="53" name="人口1人当たり決算額の推移平均値テキスト130"/>
        <xdr:cNvSpPr txBox="1"/>
      </xdr:nvSpPr>
      <xdr:spPr>
        <a:xfrm>
          <a:off x="5740400" y="2693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57858</xdr:rowOff>
    </xdr:from>
    <xdr:to>
      <xdr:col>29</xdr:col>
      <xdr:colOff>177800</xdr:colOff>
      <xdr:row>16</xdr:row>
      <xdr:rowOff>159458</xdr:rowOff>
    </xdr:to>
    <xdr:sp macro="" textlink="">
      <xdr:nvSpPr>
        <xdr:cNvPr id="54" name="フローチャート: 判断 53"/>
        <xdr:cNvSpPr/>
      </xdr:nvSpPr>
      <xdr:spPr bwMode="auto">
        <a:xfrm>
          <a:off x="56007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102338</xdr:rowOff>
    </xdr:from>
    <xdr:to>
      <xdr:col>26</xdr:col>
      <xdr:colOff>50800</xdr:colOff>
      <xdr:row>19</xdr:row>
      <xdr:rowOff>19569</xdr:rowOff>
    </xdr:to>
    <xdr:cxnSp macro="">
      <xdr:nvCxnSpPr>
        <xdr:cNvPr id="55" name="直線コネクタ 54"/>
        <xdr:cNvCxnSpPr/>
      </xdr:nvCxnSpPr>
      <xdr:spPr bwMode="auto">
        <a:xfrm>
          <a:off x="4305300" y="3236063"/>
          <a:ext cx="698500" cy="88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66234</xdr:rowOff>
    </xdr:from>
    <xdr:to>
      <xdr:col>26</xdr:col>
      <xdr:colOff>101600</xdr:colOff>
      <xdr:row>16</xdr:row>
      <xdr:rowOff>167834</xdr:rowOff>
    </xdr:to>
    <xdr:sp macro="" textlink="">
      <xdr:nvSpPr>
        <xdr:cNvPr id="56" name="フローチャート: 判断 55"/>
        <xdr:cNvSpPr/>
      </xdr:nvSpPr>
      <xdr:spPr bwMode="auto">
        <a:xfrm>
          <a:off x="49530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6561</xdr:rowOff>
    </xdr:from>
    <xdr:ext cx="736600" cy="259045"/>
    <xdr:sp macro="" textlink="">
      <xdr:nvSpPr>
        <xdr:cNvPr id="57" name="テキスト ボックス 56"/>
        <xdr:cNvSpPr txBox="1"/>
      </xdr:nvSpPr>
      <xdr:spPr>
        <a:xfrm>
          <a:off x="4622800" y="2625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71151</xdr:rowOff>
    </xdr:from>
    <xdr:to>
      <xdr:col>22</xdr:col>
      <xdr:colOff>114300</xdr:colOff>
      <xdr:row>18</xdr:row>
      <xdr:rowOff>102338</xdr:rowOff>
    </xdr:to>
    <xdr:cxnSp macro="">
      <xdr:nvCxnSpPr>
        <xdr:cNvPr id="58" name="直線コネクタ 57"/>
        <xdr:cNvCxnSpPr/>
      </xdr:nvCxnSpPr>
      <xdr:spPr bwMode="auto">
        <a:xfrm>
          <a:off x="3606800" y="3204876"/>
          <a:ext cx="698500" cy="31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74954</xdr:rowOff>
    </xdr:from>
    <xdr:to>
      <xdr:col>22</xdr:col>
      <xdr:colOff>165100</xdr:colOff>
      <xdr:row>17</xdr:row>
      <xdr:rowOff>5104</xdr:rowOff>
    </xdr:to>
    <xdr:sp macro="" textlink="">
      <xdr:nvSpPr>
        <xdr:cNvPr id="59" name="フローチャート: 判断 58"/>
        <xdr:cNvSpPr/>
      </xdr:nvSpPr>
      <xdr:spPr bwMode="auto">
        <a:xfrm>
          <a:off x="42545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15281</xdr:rowOff>
    </xdr:from>
    <xdr:ext cx="762000" cy="259045"/>
    <xdr:sp macro="" textlink="">
      <xdr:nvSpPr>
        <xdr:cNvPr id="60" name="テキスト ボックス 59"/>
        <xdr:cNvSpPr txBox="1"/>
      </xdr:nvSpPr>
      <xdr:spPr>
        <a:xfrm>
          <a:off x="3924300" y="263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71151</xdr:rowOff>
    </xdr:from>
    <xdr:to>
      <xdr:col>18</xdr:col>
      <xdr:colOff>177800</xdr:colOff>
      <xdr:row>18</xdr:row>
      <xdr:rowOff>83185</xdr:rowOff>
    </xdr:to>
    <xdr:cxnSp macro="">
      <xdr:nvCxnSpPr>
        <xdr:cNvPr id="61" name="直線コネクタ 60"/>
        <xdr:cNvCxnSpPr/>
      </xdr:nvCxnSpPr>
      <xdr:spPr bwMode="auto">
        <a:xfrm flipV="1">
          <a:off x="2908300" y="3204876"/>
          <a:ext cx="698500" cy="12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70088</xdr:rowOff>
    </xdr:from>
    <xdr:to>
      <xdr:col>19</xdr:col>
      <xdr:colOff>38100</xdr:colOff>
      <xdr:row>17</xdr:row>
      <xdr:rowOff>238</xdr:rowOff>
    </xdr:to>
    <xdr:sp macro="" textlink="">
      <xdr:nvSpPr>
        <xdr:cNvPr id="62" name="フローチャート: 判断 61"/>
        <xdr:cNvSpPr/>
      </xdr:nvSpPr>
      <xdr:spPr bwMode="auto">
        <a:xfrm>
          <a:off x="35560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10415</xdr:rowOff>
    </xdr:from>
    <xdr:ext cx="762000" cy="259045"/>
    <xdr:sp macro="" textlink="">
      <xdr:nvSpPr>
        <xdr:cNvPr id="63" name="テキスト ボックス 62"/>
        <xdr:cNvSpPr txBox="1"/>
      </xdr:nvSpPr>
      <xdr:spPr>
        <a:xfrm>
          <a:off x="3225800" y="262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148220</xdr:rowOff>
    </xdr:from>
    <xdr:to>
      <xdr:col>15</xdr:col>
      <xdr:colOff>101600</xdr:colOff>
      <xdr:row>17</xdr:row>
      <xdr:rowOff>78370</xdr:rowOff>
    </xdr:to>
    <xdr:sp macro="" textlink="">
      <xdr:nvSpPr>
        <xdr:cNvPr id="64" name="フローチャート: 判断 63"/>
        <xdr:cNvSpPr/>
      </xdr:nvSpPr>
      <xdr:spPr bwMode="auto">
        <a:xfrm>
          <a:off x="28575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88547</xdr:rowOff>
    </xdr:from>
    <xdr:ext cx="762000" cy="259045"/>
    <xdr:sp macro="" textlink="">
      <xdr:nvSpPr>
        <xdr:cNvPr id="65" name="テキスト ボックス 64"/>
        <xdr:cNvSpPr txBox="1"/>
      </xdr:nvSpPr>
      <xdr:spPr>
        <a:xfrm>
          <a:off x="2527300" y="2707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80015</xdr:rowOff>
    </xdr:from>
    <xdr:to>
      <xdr:col>29</xdr:col>
      <xdr:colOff>177800</xdr:colOff>
      <xdr:row>19</xdr:row>
      <xdr:rowOff>10165</xdr:rowOff>
    </xdr:to>
    <xdr:sp macro="" textlink="">
      <xdr:nvSpPr>
        <xdr:cNvPr id="71" name="楕円 70"/>
        <xdr:cNvSpPr/>
      </xdr:nvSpPr>
      <xdr:spPr bwMode="auto">
        <a:xfrm>
          <a:off x="5600700" y="3213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52092</xdr:rowOff>
    </xdr:from>
    <xdr:ext cx="762000" cy="259045"/>
    <xdr:sp macro="" textlink="">
      <xdr:nvSpPr>
        <xdr:cNvPr id="72" name="人口1人当たり決算額の推移該当値テキスト130"/>
        <xdr:cNvSpPr txBox="1"/>
      </xdr:nvSpPr>
      <xdr:spPr>
        <a:xfrm>
          <a:off x="5740400" y="318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140219</xdr:rowOff>
    </xdr:from>
    <xdr:to>
      <xdr:col>26</xdr:col>
      <xdr:colOff>101600</xdr:colOff>
      <xdr:row>19</xdr:row>
      <xdr:rowOff>70369</xdr:rowOff>
    </xdr:to>
    <xdr:sp macro="" textlink="">
      <xdr:nvSpPr>
        <xdr:cNvPr id="73" name="楕円 72"/>
        <xdr:cNvSpPr/>
      </xdr:nvSpPr>
      <xdr:spPr bwMode="auto">
        <a:xfrm>
          <a:off x="4953000" y="3273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55146</xdr:rowOff>
    </xdr:from>
    <xdr:ext cx="736600" cy="259045"/>
    <xdr:sp macro="" textlink="">
      <xdr:nvSpPr>
        <xdr:cNvPr id="74" name="テキスト ボックス 73"/>
        <xdr:cNvSpPr txBox="1"/>
      </xdr:nvSpPr>
      <xdr:spPr>
        <a:xfrm>
          <a:off x="4622800" y="3360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51538</xdr:rowOff>
    </xdr:from>
    <xdr:to>
      <xdr:col>22</xdr:col>
      <xdr:colOff>165100</xdr:colOff>
      <xdr:row>18</xdr:row>
      <xdr:rowOff>153138</xdr:rowOff>
    </xdr:to>
    <xdr:sp macro="" textlink="">
      <xdr:nvSpPr>
        <xdr:cNvPr id="75" name="楕円 74"/>
        <xdr:cNvSpPr/>
      </xdr:nvSpPr>
      <xdr:spPr bwMode="auto">
        <a:xfrm>
          <a:off x="4254500" y="3185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137915</xdr:rowOff>
    </xdr:from>
    <xdr:ext cx="762000" cy="259045"/>
    <xdr:sp macro="" textlink="">
      <xdr:nvSpPr>
        <xdr:cNvPr id="76" name="テキスト ボックス 75"/>
        <xdr:cNvSpPr txBox="1"/>
      </xdr:nvSpPr>
      <xdr:spPr>
        <a:xfrm>
          <a:off x="3924300" y="327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20351</xdr:rowOff>
    </xdr:from>
    <xdr:to>
      <xdr:col>19</xdr:col>
      <xdr:colOff>38100</xdr:colOff>
      <xdr:row>18</xdr:row>
      <xdr:rowOff>121951</xdr:rowOff>
    </xdr:to>
    <xdr:sp macro="" textlink="">
      <xdr:nvSpPr>
        <xdr:cNvPr id="77" name="楕円 76"/>
        <xdr:cNvSpPr/>
      </xdr:nvSpPr>
      <xdr:spPr bwMode="auto">
        <a:xfrm>
          <a:off x="3556000" y="3154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106728</xdr:rowOff>
    </xdr:from>
    <xdr:ext cx="762000" cy="259045"/>
    <xdr:sp macro="" textlink="">
      <xdr:nvSpPr>
        <xdr:cNvPr id="78" name="テキスト ボックス 77"/>
        <xdr:cNvSpPr txBox="1"/>
      </xdr:nvSpPr>
      <xdr:spPr>
        <a:xfrm>
          <a:off x="3225800" y="32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32385</xdr:rowOff>
    </xdr:from>
    <xdr:to>
      <xdr:col>15</xdr:col>
      <xdr:colOff>101600</xdr:colOff>
      <xdr:row>18</xdr:row>
      <xdr:rowOff>133985</xdr:rowOff>
    </xdr:to>
    <xdr:sp macro="" textlink="">
      <xdr:nvSpPr>
        <xdr:cNvPr id="79" name="楕円 78"/>
        <xdr:cNvSpPr/>
      </xdr:nvSpPr>
      <xdr:spPr bwMode="auto">
        <a:xfrm>
          <a:off x="2857500" y="3166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118762</xdr:rowOff>
    </xdr:from>
    <xdr:ext cx="762000" cy="259045"/>
    <xdr:sp macro="" textlink="">
      <xdr:nvSpPr>
        <xdr:cNvPr id="80" name="テキスト ボックス 79"/>
        <xdr:cNvSpPr txBox="1"/>
      </xdr:nvSpPr>
      <xdr:spPr>
        <a:xfrm>
          <a:off x="2527300" y="325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206873</xdr:rowOff>
    </xdr:from>
    <xdr:to>
      <xdr:col>29</xdr:col>
      <xdr:colOff>127000</xdr:colOff>
      <xdr:row>38</xdr:row>
      <xdr:rowOff>102243</xdr:rowOff>
    </xdr:to>
    <xdr:cxnSp macro="">
      <xdr:nvCxnSpPr>
        <xdr:cNvPr id="107" name="直線コネクタ 106"/>
        <xdr:cNvCxnSpPr/>
      </xdr:nvCxnSpPr>
      <xdr:spPr bwMode="auto">
        <a:xfrm flipV="1">
          <a:off x="5651500" y="6131423"/>
          <a:ext cx="0" cy="1438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74320</xdr:rowOff>
    </xdr:from>
    <xdr:ext cx="762000" cy="259045"/>
    <xdr:sp macro="" textlink="">
      <xdr:nvSpPr>
        <xdr:cNvPr id="108" name="人口1人当たり決算額の推移最小値テキスト445"/>
        <xdr:cNvSpPr txBox="1"/>
      </xdr:nvSpPr>
      <xdr:spPr>
        <a:xfrm>
          <a:off x="5740400" y="754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102243</xdr:rowOff>
    </xdr:from>
    <xdr:to>
      <xdr:col>30</xdr:col>
      <xdr:colOff>25400</xdr:colOff>
      <xdr:row>38</xdr:row>
      <xdr:rowOff>102243</xdr:rowOff>
    </xdr:to>
    <xdr:cxnSp macro="">
      <xdr:nvCxnSpPr>
        <xdr:cNvPr id="109" name="直線コネクタ 108"/>
        <xdr:cNvCxnSpPr/>
      </xdr:nvCxnSpPr>
      <xdr:spPr bwMode="auto">
        <a:xfrm>
          <a:off x="5562600" y="75698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121800</xdr:rowOff>
    </xdr:from>
    <xdr:ext cx="762000" cy="259045"/>
    <xdr:sp macro="" textlink="">
      <xdr:nvSpPr>
        <xdr:cNvPr id="110" name="人口1人当たり決算額の推移最大値テキスト445"/>
        <xdr:cNvSpPr txBox="1"/>
      </xdr:nvSpPr>
      <xdr:spPr>
        <a:xfrm>
          <a:off x="5740400" y="587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206873</xdr:rowOff>
    </xdr:from>
    <xdr:to>
      <xdr:col>30</xdr:col>
      <xdr:colOff>25400</xdr:colOff>
      <xdr:row>33</xdr:row>
      <xdr:rowOff>206873</xdr:rowOff>
    </xdr:to>
    <xdr:cxnSp macro="">
      <xdr:nvCxnSpPr>
        <xdr:cNvPr id="111" name="直線コネクタ 110"/>
        <xdr:cNvCxnSpPr/>
      </xdr:nvCxnSpPr>
      <xdr:spPr bwMode="auto">
        <a:xfrm>
          <a:off x="5562600" y="6131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185156</xdr:rowOff>
    </xdr:from>
    <xdr:to>
      <xdr:col>29</xdr:col>
      <xdr:colOff>127000</xdr:colOff>
      <xdr:row>35</xdr:row>
      <xdr:rowOff>243884</xdr:rowOff>
    </xdr:to>
    <xdr:cxnSp macro="">
      <xdr:nvCxnSpPr>
        <xdr:cNvPr id="112" name="直線コネクタ 111"/>
        <xdr:cNvCxnSpPr/>
      </xdr:nvCxnSpPr>
      <xdr:spPr bwMode="auto">
        <a:xfrm>
          <a:off x="5003800" y="6795506"/>
          <a:ext cx="647700" cy="58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274591</xdr:rowOff>
    </xdr:from>
    <xdr:ext cx="762000" cy="259045"/>
    <xdr:sp macro="" textlink="">
      <xdr:nvSpPr>
        <xdr:cNvPr id="113" name="人口1人当たり決算額の推移平均値テキスト445"/>
        <xdr:cNvSpPr txBox="1"/>
      </xdr:nvSpPr>
      <xdr:spPr>
        <a:xfrm>
          <a:off x="5740400" y="6884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302514</xdr:rowOff>
    </xdr:from>
    <xdr:to>
      <xdr:col>29</xdr:col>
      <xdr:colOff>177800</xdr:colOff>
      <xdr:row>36</xdr:row>
      <xdr:rowOff>61214</xdr:rowOff>
    </xdr:to>
    <xdr:sp macro="" textlink="">
      <xdr:nvSpPr>
        <xdr:cNvPr id="114" name="フローチャート: 判断 113"/>
        <xdr:cNvSpPr/>
      </xdr:nvSpPr>
      <xdr:spPr bwMode="auto">
        <a:xfrm>
          <a:off x="56007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13729</xdr:rowOff>
    </xdr:from>
    <xdr:to>
      <xdr:col>26</xdr:col>
      <xdr:colOff>50800</xdr:colOff>
      <xdr:row>35</xdr:row>
      <xdr:rowOff>185156</xdr:rowOff>
    </xdr:to>
    <xdr:cxnSp macro="">
      <xdr:nvCxnSpPr>
        <xdr:cNvPr id="115" name="直線コネクタ 114"/>
        <xdr:cNvCxnSpPr/>
      </xdr:nvCxnSpPr>
      <xdr:spPr bwMode="auto">
        <a:xfrm>
          <a:off x="4305300" y="6624079"/>
          <a:ext cx="698500" cy="171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296570</xdr:rowOff>
    </xdr:from>
    <xdr:to>
      <xdr:col>26</xdr:col>
      <xdr:colOff>101600</xdr:colOff>
      <xdr:row>36</xdr:row>
      <xdr:rowOff>55270</xdr:rowOff>
    </xdr:to>
    <xdr:sp macro="" textlink="">
      <xdr:nvSpPr>
        <xdr:cNvPr id="116" name="フローチャート: 判断 115"/>
        <xdr:cNvSpPr/>
      </xdr:nvSpPr>
      <xdr:spPr bwMode="auto">
        <a:xfrm>
          <a:off x="49530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40047</xdr:rowOff>
    </xdr:from>
    <xdr:ext cx="736600" cy="259045"/>
    <xdr:sp macro="" textlink="">
      <xdr:nvSpPr>
        <xdr:cNvPr id="117" name="テキスト ボックス 116"/>
        <xdr:cNvSpPr txBox="1"/>
      </xdr:nvSpPr>
      <xdr:spPr>
        <a:xfrm>
          <a:off x="4622800" y="699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13729</xdr:rowOff>
    </xdr:from>
    <xdr:to>
      <xdr:col>22</xdr:col>
      <xdr:colOff>114300</xdr:colOff>
      <xdr:row>35</xdr:row>
      <xdr:rowOff>29480</xdr:rowOff>
    </xdr:to>
    <xdr:cxnSp macro="">
      <xdr:nvCxnSpPr>
        <xdr:cNvPr id="118" name="直線コネクタ 117"/>
        <xdr:cNvCxnSpPr/>
      </xdr:nvCxnSpPr>
      <xdr:spPr bwMode="auto">
        <a:xfrm flipV="1">
          <a:off x="3606800" y="6624079"/>
          <a:ext cx="698500" cy="15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268544</xdr:rowOff>
    </xdr:from>
    <xdr:to>
      <xdr:col>22</xdr:col>
      <xdr:colOff>165100</xdr:colOff>
      <xdr:row>36</xdr:row>
      <xdr:rowOff>27244</xdr:rowOff>
    </xdr:to>
    <xdr:sp macro="" textlink="">
      <xdr:nvSpPr>
        <xdr:cNvPr id="119" name="フローチャート: 判断 118"/>
        <xdr:cNvSpPr/>
      </xdr:nvSpPr>
      <xdr:spPr bwMode="auto">
        <a:xfrm>
          <a:off x="42545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12021</xdr:rowOff>
    </xdr:from>
    <xdr:ext cx="762000" cy="259045"/>
    <xdr:sp macro="" textlink="">
      <xdr:nvSpPr>
        <xdr:cNvPr id="120" name="テキスト ボックス 119"/>
        <xdr:cNvSpPr txBox="1"/>
      </xdr:nvSpPr>
      <xdr:spPr>
        <a:xfrm>
          <a:off x="3924300" y="696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29480</xdr:rowOff>
    </xdr:from>
    <xdr:to>
      <xdr:col>18</xdr:col>
      <xdr:colOff>177800</xdr:colOff>
      <xdr:row>35</xdr:row>
      <xdr:rowOff>102380</xdr:rowOff>
    </xdr:to>
    <xdr:cxnSp macro="">
      <xdr:nvCxnSpPr>
        <xdr:cNvPr id="121" name="直線コネクタ 120"/>
        <xdr:cNvCxnSpPr/>
      </xdr:nvCxnSpPr>
      <xdr:spPr bwMode="auto">
        <a:xfrm flipV="1">
          <a:off x="2908300" y="6639830"/>
          <a:ext cx="698500" cy="72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265938</xdr:rowOff>
    </xdr:from>
    <xdr:to>
      <xdr:col>19</xdr:col>
      <xdr:colOff>38100</xdr:colOff>
      <xdr:row>36</xdr:row>
      <xdr:rowOff>24638</xdr:rowOff>
    </xdr:to>
    <xdr:sp macro="" textlink="">
      <xdr:nvSpPr>
        <xdr:cNvPr id="122" name="フローチャート: 判断 121"/>
        <xdr:cNvSpPr/>
      </xdr:nvSpPr>
      <xdr:spPr bwMode="auto">
        <a:xfrm>
          <a:off x="35560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9415</xdr:rowOff>
    </xdr:from>
    <xdr:ext cx="762000" cy="259045"/>
    <xdr:sp macro="" textlink="">
      <xdr:nvSpPr>
        <xdr:cNvPr id="123" name="テキスト ボックス 122"/>
        <xdr:cNvSpPr txBox="1"/>
      </xdr:nvSpPr>
      <xdr:spPr>
        <a:xfrm>
          <a:off x="3225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274122</xdr:rowOff>
    </xdr:from>
    <xdr:to>
      <xdr:col>15</xdr:col>
      <xdr:colOff>101600</xdr:colOff>
      <xdr:row>36</xdr:row>
      <xdr:rowOff>32822</xdr:rowOff>
    </xdr:to>
    <xdr:sp macro="" textlink="">
      <xdr:nvSpPr>
        <xdr:cNvPr id="124" name="フローチャート: 判断 123"/>
        <xdr:cNvSpPr/>
      </xdr:nvSpPr>
      <xdr:spPr bwMode="auto">
        <a:xfrm>
          <a:off x="28575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17599</xdr:rowOff>
    </xdr:from>
    <xdr:ext cx="762000" cy="259045"/>
    <xdr:sp macro="" textlink="">
      <xdr:nvSpPr>
        <xdr:cNvPr id="125" name="テキスト ボックス 124"/>
        <xdr:cNvSpPr txBox="1"/>
      </xdr:nvSpPr>
      <xdr:spPr>
        <a:xfrm>
          <a:off x="2527300" y="69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193084</xdr:rowOff>
    </xdr:from>
    <xdr:to>
      <xdr:col>29</xdr:col>
      <xdr:colOff>177800</xdr:colOff>
      <xdr:row>35</xdr:row>
      <xdr:rowOff>294684</xdr:rowOff>
    </xdr:to>
    <xdr:sp macro="" textlink="">
      <xdr:nvSpPr>
        <xdr:cNvPr id="131" name="楕円 130"/>
        <xdr:cNvSpPr/>
      </xdr:nvSpPr>
      <xdr:spPr bwMode="auto">
        <a:xfrm>
          <a:off x="5600700" y="6803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38161</xdr:rowOff>
    </xdr:from>
    <xdr:ext cx="762000" cy="259045"/>
    <xdr:sp macro="" textlink="">
      <xdr:nvSpPr>
        <xdr:cNvPr id="132" name="人口1人当たり決算額の推移該当値テキスト445"/>
        <xdr:cNvSpPr txBox="1"/>
      </xdr:nvSpPr>
      <xdr:spPr>
        <a:xfrm>
          <a:off x="5740400" y="664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134356</xdr:rowOff>
    </xdr:from>
    <xdr:to>
      <xdr:col>26</xdr:col>
      <xdr:colOff>101600</xdr:colOff>
      <xdr:row>35</xdr:row>
      <xdr:rowOff>235956</xdr:rowOff>
    </xdr:to>
    <xdr:sp macro="" textlink="">
      <xdr:nvSpPr>
        <xdr:cNvPr id="133" name="楕円 132"/>
        <xdr:cNvSpPr/>
      </xdr:nvSpPr>
      <xdr:spPr bwMode="auto">
        <a:xfrm>
          <a:off x="4953000" y="6744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246133</xdr:rowOff>
    </xdr:from>
    <xdr:ext cx="736600" cy="259045"/>
    <xdr:sp macro="" textlink="">
      <xdr:nvSpPr>
        <xdr:cNvPr id="134" name="テキスト ボックス 133"/>
        <xdr:cNvSpPr txBox="1"/>
      </xdr:nvSpPr>
      <xdr:spPr>
        <a:xfrm>
          <a:off x="4622800" y="6513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305829</xdr:rowOff>
    </xdr:from>
    <xdr:to>
      <xdr:col>22</xdr:col>
      <xdr:colOff>165100</xdr:colOff>
      <xdr:row>35</xdr:row>
      <xdr:rowOff>64529</xdr:rowOff>
    </xdr:to>
    <xdr:sp macro="" textlink="">
      <xdr:nvSpPr>
        <xdr:cNvPr id="135" name="楕円 134"/>
        <xdr:cNvSpPr/>
      </xdr:nvSpPr>
      <xdr:spPr bwMode="auto">
        <a:xfrm>
          <a:off x="4254500" y="6573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74706</xdr:rowOff>
    </xdr:from>
    <xdr:ext cx="762000" cy="259045"/>
    <xdr:sp macro="" textlink="">
      <xdr:nvSpPr>
        <xdr:cNvPr id="136" name="テキスト ボックス 135"/>
        <xdr:cNvSpPr txBox="1"/>
      </xdr:nvSpPr>
      <xdr:spPr>
        <a:xfrm>
          <a:off x="3924300" y="634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321580</xdr:rowOff>
    </xdr:from>
    <xdr:to>
      <xdr:col>19</xdr:col>
      <xdr:colOff>38100</xdr:colOff>
      <xdr:row>35</xdr:row>
      <xdr:rowOff>80280</xdr:rowOff>
    </xdr:to>
    <xdr:sp macro="" textlink="">
      <xdr:nvSpPr>
        <xdr:cNvPr id="137" name="楕円 136"/>
        <xdr:cNvSpPr/>
      </xdr:nvSpPr>
      <xdr:spPr bwMode="auto">
        <a:xfrm>
          <a:off x="3556000" y="6589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90456</xdr:rowOff>
    </xdr:from>
    <xdr:ext cx="762000" cy="259045"/>
    <xdr:sp macro="" textlink="">
      <xdr:nvSpPr>
        <xdr:cNvPr id="138" name="テキスト ボックス 137"/>
        <xdr:cNvSpPr txBox="1"/>
      </xdr:nvSpPr>
      <xdr:spPr>
        <a:xfrm>
          <a:off x="3225800" y="6357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51580</xdr:rowOff>
    </xdr:from>
    <xdr:to>
      <xdr:col>15</xdr:col>
      <xdr:colOff>101600</xdr:colOff>
      <xdr:row>35</xdr:row>
      <xdr:rowOff>153180</xdr:rowOff>
    </xdr:to>
    <xdr:sp macro="" textlink="">
      <xdr:nvSpPr>
        <xdr:cNvPr id="139" name="楕円 138"/>
        <xdr:cNvSpPr/>
      </xdr:nvSpPr>
      <xdr:spPr bwMode="auto">
        <a:xfrm>
          <a:off x="2857500" y="6661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163357</xdr:rowOff>
    </xdr:from>
    <xdr:ext cx="762000" cy="259045"/>
    <xdr:sp macro="" textlink="">
      <xdr:nvSpPr>
        <xdr:cNvPr id="140" name="テキスト ボックス 139"/>
        <xdr:cNvSpPr txBox="1"/>
      </xdr:nvSpPr>
      <xdr:spPr>
        <a:xfrm>
          <a:off x="2527300" y="64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石川県中能登町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17,619
17,424
89.45
13,654,717
13,088,841
506,084
6,653,616
12,355,184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29156</xdr:rowOff>
    </xdr:from>
    <xdr:to>
      <xdr:col>24</xdr:col>
      <xdr:colOff>62865</xdr:colOff>
      <xdr:row>39</xdr:row>
      <xdr:rowOff>57633</xdr:rowOff>
    </xdr:to>
    <xdr:cxnSp macro="">
      <xdr:nvCxnSpPr>
        <xdr:cNvPr id="58" name="直線コネクタ 57"/>
        <xdr:cNvCxnSpPr/>
      </xdr:nvCxnSpPr>
      <xdr:spPr>
        <a:xfrm flipV="1">
          <a:off x="4633595" y="5344106"/>
          <a:ext cx="1270" cy="1400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61460</xdr:rowOff>
    </xdr:from>
    <xdr:ext cx="534377" cy="259045"/>
    <xdr:sp macro="" textlink="">
      <xdr:nvSpPr>
        <xdr:cNvPr id="59" name="人件費最小値テキスト"/>
        <xdr:cNvSpPr txBox="1"/>
      </xdr:nvSpPr>
      <xdr:spPr>
        <a:xfrm>
          <a:off x="4686300" y="674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57633</xdr:rowOff>
    </xdr:from>
    <xdr:to>
      <xdr:col>24</xdr:col>
      <xdr:colOff>152400</xdr:colOff>
      <xdr:row>39</xdr:row>
      <xdr:rowOff>57633</xdr:rowOff>
    </xdr:to>
    <xdr:cxnSp macro="">
      <xdr:nvCxnSpPr>
        <xdr:cNvPr id="60" name="直線コネクタ 59"/>
        <xdr:cNvCxnSpPr/>
      </xdr:nvCxnSpPr>
      <xdr:spPr>
        <a:xfrm>
          <a:off x="4546600" y="674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147283</xdr:rowOff>
    </xdr:from>
    <xdr:ext cx="599010" cy="259045"/>
    <xdr:sp macro="" textlink="">
      <xdr:nvSpPr>
        <xdr:cNvPr id="61" name="人件費最大値テキスト"/>
        <xdr:cNvSpPr txBox="1"/>
      </xdr:nvSpPr>
      <xdr:spPr>
        <a:xfrm>
          <a:off x="4686300" y="511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29156</xdr:rowOff>
    </xdr:from>
    <xdr:to>
      <xdr:col>24</xdr:col>
      <xdr:colOff>152400</xdr:colOff>
      <xdr:row>31</xdr:row>
      <xdr:rowOff>29156</xdr:rowOff>
    </xdr:to>
    <xdr:cxnSp macro="">
      <xdr:nvCxnSpPr>
        <xdr:cNvPr id="62" name="直線コネクタ 61"/>
        <xdr:cNvCxnSpPr/>
      </xdr:nvCxnSpPr>
      <xdr:spPr>
        <a:xfrm>
          <a:off x="4546600" y="5344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145448</xdr:rowOff>
    </xdr:from>
    <xdr:to>
      <xdr:col>24</xdr:col>
      <xdr:colOff>63500</xdr:colOff>
      <xdr:row>37</xdr:row>
      <xdr:rowOff>67528</xdr:rowOff>
    </xdr:to>
    <xdr:cxnSp macro="">
      <xdr:nvCxnSpPr>
        <xdr:cNvPr id="63" name="直線コネクタ 62"/>
        <xdr:cNvCxnSpPr/>
      </xdr:nvCxnSpPr>
      <xdr:spPr>
        <a:xfrm flipV="1">
          <a:off x="3797300" y="6317648"/>
          <a:ext cx="838200" cy="9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58072</xdr:rowOff>
    </xdr:from>
    <xdr:ext cx="534377" cy="259045"/>
    <xdr:sp macro="" textlink="">
      <xdr:nvSpPr>
        <xdr:cNvPr id="64" name="人件費平均値テキスト"/>
        <xdr:cNvSpPr txBox="1"/>
      </xdr:nvSpPr>
      <xdr:spPr>
        <a:xfrm>
          <a:off x="4686300" y="6058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35195</xdr:rowOff>
    </xdr:from>
    <xdr:to>
      <xdr:col>24</xdr:col>
      <xdr:colOff>114300</xdr:colOff>
      <xdr:row>36</xdr:row>
      <xdr:rowOff>136795</xdr:rowOff>
    </xdr:to>
    <xdr:sp macro="" textlink="">
      <xdr:nvSpPr>
        <xdr:cNvPr id="65" name="フローチャート: 判断 64"/>
        <xdr:cNvSpPr/>
      </xdr:nvSpPr>
      <xdr:spPr>
        <a:xfrm>
          <a:off x="45847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67528</xdr:rowOff>
    </xdr:from>
    <xdr:to>
      <xdr:col>19</xdr:col>
      <xdr:colOff>177800</xdr:colOff>
      <xdr:row>37</xdr:row>
      <xdr:rowOff>89686</xdr:rowOff>
    </xdr:to>
    <xdr:cxnSp macro="">
      <xdr:nvCxnSpPr>
        <xdr:cNvPr id="66" name="直線コネクタ 65"/>
        <xdr:cNvCxnSpPr/>
      </xdr:nvCxnSpPr>
      <xdr:spPr>
        <a:xfrm flipV="1">
          <a:off x="2908300" y="6411178"/>
          <a:ext cx="889000" cy="2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15862</xdr:rowOff>
    </xdr:from>
    <xdr:to>
      <xdr:col>20</xdr:col>
      <xdr:colOff>38100</xdr:colOff>
      <xdr:row>37</xdr:row>
      <xdr:rowOff>117462</xdr:rowOff>
    </xdr:to>
    <xdr:sp macro="" textlink="">
      <xdr:nvSpPr>
        <xdr:cNvPr id="67" name="フローチャート: 判断 66"/>
        <xdr:cNvSpPr/>
      </xdr:nvSpPr>
      <xdr:spPr>
        <a:xfrm>
          <a:off x="3746500" y="63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133989</xdr:rowOff>
    </xdr:from>
    <xdr:ext cx="534377" cy="259045"/>
    <xdr:sp macro="" textlink="">
      <xdr:nvSpPr>
        <xdr:cNvPr id="68" name="テキスト ボックス 67"/>
        <xdr:cNvSpPr txBox="1"/>
      </xdr:nvSpPr>
      <xdr:spPr>
        <a:xfrm>
          <a:off x="3530111" y="61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89686</xdr:rowOff>
    </xdr:from>
    <xdr:to>
      <xdr:col>15</xdr:col>
      <xdr:colOff>50800</xdr:colOff>
      <xdr:row>37</xdr:row>
      <xdr:rowOff>106929</xdr:rowOff>
    </xdr:to>
    <xdr:cxnSp macro="">
      <xdr:nvCxnSpPr>
        <xdr:cNvPr id="69" name="直線コネクタ 68"/>
        <xdr:cNvCxnSpPr/>
      </xdr:nvCxnSpPr>
      <xdr:spPr>
        <a:xfrm flipV="1">
          <a:off x="2019300" y="6433336"/>
          <a:ext cx="889000" cy="1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33938</xdr:rowOff>
    </xdr:from>
    <xdr:to>
      <xdr:col>15</xdr:col>
      <xdr:colOff>101600</xdr:colOff>
      <xdr:row>37</xdr:row>
      <xdr:rowOff>135538</xdr:rowOff>
    </xdr:to>
    <xdr:sp macro="" textlink="">
      <xdr:nvSpPr>
        <xdr:cNvPr id="70" name="フローチャート: 判断 69"/>
        <xdr:cNvSpPr/>
      </xdr:nvSpPr>
      <xdr:spPr>
        <a:xfrm>
          <a:off x="2857500" y="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152065</xdr:rowOff>
    </xdr:from>
    <xdr:ext cx="534377" cy="259045"/>
    <xdr:sp macro="" textlink="">
      <xdr:nvSpPr>
        <xdr:cNvPr id="71" name="テキスト ボックス 70"/>
        <xdr:cNvSpPr txBox="1"/>
      </xdr:nvSpPr>
      <xdr:spPr>
        <a:xfrm>
          <a:off x="2641111" y="61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106929</xdr:rowOff>
    </xdr:from>
    <xdr:to>
      <xdr:col>10</xdr:col>
      <xdr:colOff>114300</xdr:colOff>
      <xdr:row>37</xdr:row>
      <xdr:rowOff>106945</xdr:rowOff>
    </xdr:to>
    <xdr:cxnSp macro="">
      <xdr:nvCxnSpPr>
        <xdr:cNvPr id="72" name="直線コネクタ 71"/>
        <xdr:cNvCxnSpPr/>
      </xdr:nvCxnSpPr>
      <xdr:spPr>
        <a:xfrm flipV="1">
          <a:off x="1130300" y="6450579"/>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44078</xdr:rowOff>
    </xdr:from>
    <xdr:to>
      <xdr:col>10</xdr:col>
      <xdr:colOff>165100</xdr:colOff>
      <xdr:row>37</xdr:row>
      <xdr:rowOff>145678</xdr:rowOff>
    </xdr:to>
    <xdr:sp macro="" textlink="">
      <xdr:nvSpPr>
        <xdr:cNvPr id="73" name="フローチャート: 判断 72"/>
        <xdr:cNvSpPr/>
      </xdr:nvSpPr>
      <xdr:spPr>
        <a:xfrm>
          <a:off x="1968500" y="63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162205</xdr:rowOff>
    </xdr:from>
    <xdr:ext cx="534377" cy="259045"/>
    <xdr:sp macro="" textlink="">
      <xdr:nvSpPr>
        <xdr:cNvPr id="74" name="テキスト ボックス 73"/>
        <xdr:cNvSpPr txBox="1"/>
      </xdr:nvSpPr>
      <xdr:spPr>
        <a:xfrm>
          <a:off x="1752111" y="616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67199</xdr:rowOff>
    </xdr:from>
    <xdr:to>
      <xdr:col>6</xdr:col>
      <xdr:colOff>38100</xdr:colOff>
      <xdr:row>37</xdr:row>
      <xdr:rowOff>168799</xdr:rowOff>
    </xdr:to>
    <xdr:sp macro="" textlink="">
      <xdr:nvSpPr>
        <xdr:cNvPr id="75" name="フローチャート: 判断 74"/>
        <xdr:cNvSpPr/>
      </xdr:nvSpPr>
      <xdr:spPr>
        <a:xfrm>
          <a:off x="1079500" y="64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159926</xdr:rowOff>
    </xdr:from>
    <xdr:ext cx="534377" cy="259045"/>
    <xdr:sp macro="" textlink="">
      <xdr:nvSpPr>
        <xdr:cNvPr id="76" name="テキスト ボックス 75"/>
        <xdr:cNvSpPr txBox="1"/>
      </xdr:nvSpPr>
      <xdr:spPr>
        <a:xfrm>
          <a:off x="863111" y="650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94648</xdr:rowOff>
    </xdr:from>
    <xdr:to>
      <xdr:col>24</xdr:col>
      <xdr:colOff>114300</xdr:colOff>
      <xdr:row>37</xdr:row>
      <xdr:rowOff>24798</xdr:rowOff>
    </xdr:to>
    <xdr:sp macro="" textlink="">
      <xdr:nvSpPr>
        <xdr:cNvPr id="82" name="楕円 81"/>
        <xdr:cNvSpPr/>
      </xdr:nvSpPr>
      <xdr:spPr>
        <a:xfrm>
          <a:off x="4584700" y="626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73075</xdr:rowOff>
    </xdr:from>
    <xdr:ext cx="534377" cy="259045"/>
    <xdr:sp macro="" textlink="">
      <xdr:nvSpPr>
        <xdr:cNvPr id="83" name="人件費該当値テキスト"/>
        <xdr:cNvSpPr txBox="1"/>
      </xdr:nvSpPr>
      <xdr:spPr>
        <a:xfrm>
          <a:off x="4686300" y="624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16728</xdr:rowOff>
    </xdr:from>
    <xdr:to>
      <xdr:col>20</xdr:col>
      <xdr:colOff>38100</xdr:colOff>
      <xdr:row>37</xdr:row>
      <xdr:rowOff>118328</xdr:rowOff>
    </xdr:to>
    <xdr:sp macro="" textlink="">
      <xdr:nvSpPr>
        <xdr:cNvPr id="84" name="楕円 83"/>
        <xdr:cNvSpPr/>
      </xdr:nvSpPr>
      <xdr:spPr>
        <a:xfrm>
          <a:off x="3746500" y="636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109455</xdr:rowOff>
    </xdr:from>
    <xdr:ext cx="534377" cy="259045"/>
    <xdr:sp macro="" textlink="">
      <xdr:nvSpPr>
        <xdr:cNvPr id="85" name="テキスト ボックス 84"/>
        <xdr:cNvSpPr txBox="1"/>
      </xdr:nvSpPr>
      <xdr:spPr>
        <a:xfrm>
          <a:off x="3530111" y="64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38886</xdr:rowOff>
    </xdr:from>
    <xdr:to>
      <xdr:col>15</xdr:col>
      <xdr:colOff>101600</xdr:colOff>
      <xdr:row>37</xdr:row>
      <xdr:rowOff>140486</xdr:rowOff>
    </xdr:to>
    <xdr:sp macro="" textlink="">
      <xdr:nvSpPr>
        <xdr:cNvPr id="86" name="楕円 85"/>
        <xdr:cNvSpPr/>
      </xdr:nvSpPr>
      <xdr:spPr>
        <a:xfrm>
          <a:off x="2857500" y="638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131612</xdr:rowOff>
    </xdr:from>
    <xdr:ext cx="534377" cy="259045"/>
    <xdr:sp macro="" textlink="">
      <xdr:nvSpPr>
        <xdr:cNvPr id="87" name="テキスト ボックス 86"/>
        <xdr:cNvSpPr txBox="1"/>
      </xdr:nvSpPr>
      <xdr:spPr>
        <a:xfrm>
          <a:off x="2641111" y="647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56129</xdr:rowOff>
    </xdr:from>
    <xdr:to>
      <xdr:col>10</xdr:col>
      <xdr:colOff>165100</xdr:colOff>
      <xdr:row>37</xdr:row>
      <xdr:rowOff>157729</xdr:rowOff>
    </xdr:to>
    <xdr:sp macro="" textlink="">
      <xdr:nvSpPr>
        <xdr:cNvPr id="88" name="楕円 87"/>
        <xdr:cNvSpPr/>
      </xdr:nvSpPr>
      <xdr:spPr>
        <a:xfrm>
          <a:off x="1968500" y="639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148855</xdr:rowOff>
    </xdr:from>
    <xdr:ext cx="534377" cy="259045"/>
    <xdr:sp macro="" textlink="">
      <xdr:nvSpPr>
        <xdr:cNvPr id="89" name="テキスト ボックス 88"/>
        <xdr:cNvSpPr txBox="1"/>
      </xdr:nvSpPr>
      <xdr:spPr>
        <a:xfrm>
          <a:off x="1752111" y="64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56145</xdr:rowOff>
    </xdr:from>
    <xdr:to>
      <xdr:col>6</xdr:col>
      <xdr:colOff>38100</xdr:colOff>
      <xdr:row>37</xdr:row>
      <xdr:rowOff>157745</xdr:rowOff>
    </xdr:to>
    <xdr:sp macro="" textlink="">
      <xdr:nvSpPr>
        <xdr:cNvPr id="90" name="楕円 89"/>
        <xdr:cNvSpPr/>
      </xdr:nvSpPr>
      <xdr:spPr>
        <a:xfrm>
          <a:off x="1079500" y="639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2822</xdr:rowOff>
    </xdr:from>
    <xdr:ext cx="534377" cy="259045"/>
    <xdr:sp macro="" textlink="">
      <xdr:nvSpPr>
        <xdr:cNvPr id="91" name="テキスト ボックス 90"/>
        <xdr:cNvSpPr txBox="1"/>
      </xdr:nvSpPr>
      <xdr:spPr>
        <a:xfrm>
          <a:off x="863111" y="617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9718</xdr:rowOff>
    </xdr:from>
    <xdr:to>
      <xdr:col>24</xdr:col>
      <xdr:colOff>62865</xdr:colOff>
      <xdr:row>59</xdr:row>
      <xdr:rowOff>64140</xdr:rowOff>
    </xdr:to>
    <xdr:cxnSp macro="">
      <xdr:nvCxnSpPr>
        <xdr:cNvPr id="114" name="直線コネクタ 113"/>
        <xdr:cNvCxnSpPr/>
      </xdr:nvCxnSpPr>
      <xdr:spPr>
        <a:xfrm flipV="1">
          <a:off x="4633595" y="8582218"/>
          <a:ext cx="1270" cy="1597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67967</xdr:rowOff>
    </xdr:from>
    <xdr:ext cx="534377" cy="259045"/>
    <xdr:sp macro="" textlink="">
      <xdr:nvSpPr>
        <xdr:cNvPr id="115" name="物件費最小値テキスト"/>
        <xdr:cNvSpPr txBox="1"/>
      </xdr:nvSpPr>
      <xdr:spPr>
        <a:xfrm>
          <a:off x="4686300" y="1018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64140</xdr:rowOff>
    </xdr:from>
    <xdr:to>
      <xdr:col>24</xdr:col>
      <xdr:colOff>152400</xdr:colOff>
      <xdr:row>59</xdr:row>
      <xdr:rowOff>64140</xdr:rowOff>
    </xdr:to>
    <xdr:cxnSp macro="">
      <xdr:nvCxnSpPr>
        <xdr:cNvPr id="116" name="直線コネクタ 115"/>
        <xdr:cNvCxnSpPr/>
      </xdr:nvCxnSpPr>
      <xdr:spPr>
        <a:xfrm>
          <a:off x="4546600" y="10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127845</xdr:rowOff>
    </xdr:from>
    <xdr:ext cx="599010" cy="259045"/>
    <xdr:sp macro="" textlink="">
      <xdr:nvSpPr>
        <xdr:cNvPr id="117" name="物件費最大値テキスト"/>
        <xdr:cNvSpPr txBox="1"/>
      </xdr:nvSpPr>
      <xdr:spPr>
        <a:xfrm>
          <a:off x="4686300" y="835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9718</xdr:rowOff>
    </xdr:from>
    <xdr:to>
      <xdr:col>24</xdr:col>
      <xdr:colOff>152400</xdr:colOff>
      <xdr:row>50</xdr:row>
      <xdr:rowOff>9718</xdr:rowOff>
    </xdr:to>
    <xdr:cxnSp macro="">
      <xdr:nvCxnSpPr>
        <xdr:cNvPr id="118" name="直線コネクタ 117"/>
        <xdr:cNvCxnSpPr/>
      </xdr:nvCxnSpPr>
      <xdr:spPr>
        <a:xfrm>
          <a:off x="4546600" y="8582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119431</xdr:rowOff>
    </xdr:from>
    <xdr:to>
      <xdr:col>24</xdr:col>
      <xdr:colOff>63500</xdr:colOff>
      <xdr:row>56</xdr:row>
      <xdr:rowOff>82001</xdr:rowOff>
    </xdr:to>
    <xdr:cxnSp macro="">
      <xdr:nvCxnSpPr>
        <xdr:cNvPr id="119" name="直線コネクタ 118"/>
        <xdr:cNvCxnSpPr/>
      </xdr:nvCxnSpPr>
      <xdr:spPr>
        <a:xfrm flipV="1">
          <a:off x="3797300" y="9549181"/>
          <a:ext cx="838200" cy="13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121018</xdr:rowOff>
    </xdr:from>
    <xdr:ext cx="534377" cy="259045"/>
    <xdr:sp macro="" textlink="">
      <xdr:nvSpPr>
        <xdr:cNvPr id="120" name="物件費平均値テキスト"/>
        <xdr:cNvSpPr txBox="1"/>
      </xdr:nvSpPr>
      <xdr:spPr>
        <a:xfrm>
          <a:off x="4686300" y="9550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142591</xdr:rowOff>
    </xdr:from>
    <xdr:to>
      <xdr:col>24</xdr:col>
      <xdr:colOff>114300</xdr:colOff>
      <xdr:row>56</xdr:row>
      <xdr:rowOff>72741</xdr:rowOff>
    </xdr:to>
    <xdr:sp macro="" textlink="">
      <xdr:nvSpPr>
        <xdr:cNvPr id="121" name="フローチャート: 判断 120"/>
        <xdr:cNvSpPr/>
      </xdr:nvSpPr>
      <xdr:spPr>
        <a:xfrm>
          <a:off x="4584700" y="957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148006</xdr:rowOff>
    </xdr:from>
    <xdr:to>
      <xdr:col>19</xdr:col>
      <xdr:colOff>177800</xdr:colOff>
      <xdr:row>56</xdr:row>
      <xdr:rowOff>82001</xdr:rowOff>
    </xdr:to>
    <xdr:cxnSp macro="">
      <xdr:nvCxnSpPr>
        <xdr:cNvPr id="122" name="直線コネクタ 121"/>
        <xdr:cNvCxnSpPr/>
      </xdr:nvCxnSpPr>
      <xdr:spPr>
        <a:xfrm>
          <a:off x="2908300" y="9577756"/>
          <a:ext cx="889000" cy="10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23140</xdr:rowOff>
    </xdr:from>
    <xdr:to>
      <xdr:col>20</xdr:col>
      <xdr:colOff>38100</xdr:colOff>
      <xdr:row>56</xdr:row>
      <xdr:rowOff>124740</xdr:rowOff>
    </xdr:to>
    <xdr:sp macro="" textlink="">
      <xdr:nvSpPr>
        <xdr:cNvPr id="123" name="フローチャート: 判断 122"/>
        <xdr:cNvSpPr/>
      </xdr:nvSpPr>
      <xdr:spPr>
        <a:xfrm>
          <a:off x="3746500" y="96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141267</xdr:rowOff>
    </xdr:from>
    <xdr:ext cx="534377" cy="259045"/>
    <xdr:sp macro="" textlink="">
      <xdr:nvSpPr>
        <xdr:cNvPr id="124" name="テキスト ボックス 123"/>
        <xdr:cNvSpPr txBox="1"/>
      </xdr:nvSpPr>
      <xdr:spPr>
        <a:xfrm>
          <a:off x="3530111" y="939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148006</xdr:rowOff>
    </xdr:from>
    <xdr:to>
      <xdr:col>15</xdr:col>
      <xdr:colOff>50800</xdr:colOff>
      <xdr:row>57</xdr:row>
      <xdr:rowOff>132614</xdr:rowOff>
    </xdr:to>
    <xdr:cxnSp macro="">
      <xdr:nvCxnSpPr>
        <xdr:cNvPr id="125" name="直線コネクタ 124"/>
        <xdr:cNvCxnSpPr/>
      </xdr:nvCxnSpPr>
      <xdr:spPr>
        <a:xfrm flipV="1">
          <a:off x="2019300" y="9577756"/>
          <a:ext cx="889000" cy="3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104536</xdr:rowOff>
    </xdr:from>
    <xdr:to>
      <xdr:col>15</xdr:col>
      <xdr:colOff>101600</xdr:colOff>
      <xdr:row>57</xdr:row>
      <xdr:rowOff>34686</xdr:rowOff>
    </xdr:to>
    <xdr:sp macro="" textlink="">
      <xdr:nvSpPr>
        <xdr:cNvPr id="126" name="フローチャート: 判断 125"/>
        <xdr:cNvSpPr/>
      </xdr:nvSpPr>
      <xdr:spPr>
        <a:xfrm>
          <a:off x="2857500" y="970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25813</xdr:rowOff>
    </xdr:from>
    <xdr:ext cx="534377" cy="259045"/>
    <xdr:sp macro="" textlink="">
      <xdr:nvSpPr>
        <xdr:cNvPr id="127" name="テキスト ボックス 126"/>
        <xdr:cNvSpPr txBox="1"/>
      </xdr:nvSpPr>
      <xdr:spPr>
        <a:xfrm>
          <a:off x="2641111" y="979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74549</xdr:rowOff>
    </xdr:from>
    <xdr:to>
      <xdr:col>10</xdr:col>
      <xdr:colOff>114300</xdr:colOff>
      <xdr:row>57</xdr:row>
      <xdr:rowOff>132614</xdr:rowOff>
    </xdr:to>
    <xdr:cxnSp macro="">
      <xdr:nvCxnSpPr>
        <xdr:cNvPr id="128" name="直線コネクタ 127"/>
        <xdr:cNvCxnSpPr/>
      </xdr:nvCxnSpPr>
      <xdr:spPr>
        <a:xfrm>
          <a:off x="1130300" y="9847199"/>
          <a:ext cx="8890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150972</xdr:rowOff>
    </xdr:from>
    <xdr:to>
      <xdr:col>10</xdr:col>
      <xdr:colOff>165100</xdr:colOff>
      <xdr:row>57</xdr:row>
      <xdr:rowOff>81122</xdr:rowOff>
    </xdr:to>
    <xdr:sp macro="" textlink="">
      <xdr:nvSpPr>
        <xdr:cNvPr id="129" name="フローチャート: 判断 128"/>
        <xdr:cNvSpPr/>
      </xdr:nvSpPr>
      <xdr:spPr>
        <a:xfrm>
          <a:off x="1968500" y="975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97649</xdr:rowOff>
    </xdr:from>
    <xdr:ext cx="534377" cy="259045"/>
    <xdr:sp macro="" textlink="">
      <xdr:nvSpPr>
        <xdr:cNvPr id="130" name="テキスト ボックス 129"/>
        <xdr:cNvSpPr txBox="1"/>
      </xdr:nvSpPr>
      <xdr:spPr>
        <a:xfrm>
          <a:off x="1752111" y="952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119502</xdr:rowOff>
    </xdr:from>
    <xdr:to>
      <xdr:col>6</xdr:col>
      <xdr:colOff>38100</xdr:colOff>
      <xdr:row>57</xdr:row>
      <xdr:rowOff>49652</xdr:rowOff>
    </xdr:to>
    <xdr:sp macro="" textlink="">
      <xdr:nvSpPr>
        <xdr:cNvPr id="131" name="フローチャート: 判断 130"/>
        <xdr:cNvSpPr/>
      </xdr:nvSpPr>
      <xdr:spPr>
        <a:xfrm>
          <a:off x="1079500" y="972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66179</xdr:rowOff>
    </xdr:from>
    <xdr:ext cx="534377" cy="259045"/>
    <xdr:sp macro="" textlink="">
      <xdr:nvSpPr>
        <xdr:cNvPr id="132" name="テキスト ボックス 131"/>
        <xdr:cNvSpPr txBox="1"/>
      </xdr:nvSpPr>
      <xdr:spPr>
        <a:xfrm>
          <a:off x="863111" y="949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68631</xdr:rowOff>
    </xdr:from>
    <xdr:to>
      <xdr:col>24</xdr:col>
      <xdr:colOff>114300</xdr:colOff>
      <xdr:row>55</xdr:row>
      <xdr:rowOff>170231</xdr:rowOff>
    </xdr:to>
    <xdr:sp macro="" textlink="">
      <xdr:nvSpPr>
        <xdr:cNvPr id="138" name="楕円 137"/>
        <xdr:cNvSpPr/>
      </xdr:nvSpPr>
      <xdr:spPr>
        <a:xfrm>
          <a:off x="4584700" y="949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91508</xdr:rowOff>
    </xdr:from>
    <xdr:ext cx="534377" cy="259045"/>
    <xdr:sp macro="" textlink="">
      <xdr:nvSpPr>
        <xdr:cNvPr id="139" name="物件費該当値テキスト"/>
        <xdr:cNvSpPr txBox="1"/>
      </xdr:nvSpPr>
      <xdr:spPr>
        <a:xfrm>
          <a:off x="4686300" y="934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31201</xdr:rowOff>
    </xdr:from>
    <xdr:to>
      <xdr:col>20</xdr:col>
      <xdr:colOff>38100</xdr:colOff>
      <xdr:row>56</xdr:row>
      <xdr:rowOff>132801</xdr:rowOff>
    </xdr:to>
    <xdr:sp macro="" textlink="">
      <xdr:nvSpPr>
        <xdr:cNvPr id="140" name="楕円 139"/>
        <xdr:cNvSpPr/>
      </xdr:nvSpPr>
      <xdr:spPr>
        <a:xfrm>
          <a:off x="3746500" y="963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123928</xdr:rowOff>
    </xdr:from>
    <xdr:ext cx="534377" cy="259045"/>
    <xdr:sp macro="" textlink="">
      <xdr:nvSpPr>
        <xdr:cNvPr id="141" name="テキスト ボックス 140"/>
        <xdr:cNvSpPr txBox="1"/>
      </xdr:nvSpPr>
      <xdr:spPr>
        <a:xfrm>
          <a:off x="3530111" y="972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97206</xdr:rowOff>
    </xdr:from>
    <xdr:to>
      <xdr:col>15</xdr:col>
      <xdr:colOff>101600</xdr:colOff>
      <xdr:row>56</xdr:row>
      <xdr:rowOff>27356</xdr:rowOff>
    </xdr:to>
    <xdr:sp macro="" textlink="">
      <xdr:nvSpPr>
        <xdr:cNvPr id="142" name="楕円 141"/>
        <xdr:cNvSpPr/>
      </xdr:nvSpPr>
      <xdr:spPr>
        <a:xfrm>
          <a:off x="2857500" y="952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43883</xdr:rowOff>
    </xdr:from>
    <xdr:ext cx="534377" cy="259045"/>
    <xdr:sp macro="" textlink="">
      <xdr:nvSpPr>
        <xdr:cNvPr id="143" name="テキスト ボックス 142"/>
        <xdr:cNvSpPr txBox="1"/>
      </xdr:nvSpPr>
      <xdr:spPr>
        <a:xfrm>
          <a:off x="2641111" y="930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81814</xdr:rowOff>
    </xdr:from>
    <xdr:to>
      <xdr:col>10</xdr:col>
      <xdr:colOff>165100</xdr:colOff>
      <xdr:row>58</xdr:row>
      <xdr:rowOff>11964</xdr:rowOff>
    </xdr:to>
    <xdr:sp macro="" textlink="">
      <xdr:nvSpPr>
        <xdr:cNvPr id="144" name="楕円 143"/>
        <xdr:cNvSpPr/>
      </xdr:nvSpPr>
      <xdr:spPr>
        <a:xfrm>
          <a:off x="1968500" y="985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3091</xdr:rowOff>
    </xdr:from>
    <xdr:ext cx="534377" cy="259045"/>
    <xdr:sp macro="" textlink="">
      <xdr:nvSpPr>
        <xdr:cNvPr id="145" name="テキスト ボックス 144"/>
        <xdr:cNvSpPr txBox="1"/>
      </xdr:nvSpPr>
      <xdr:spPr>
        <a:xfrm>
          <a:off x="1752111" y="994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23749</xdr:rowOff>
    </xdr:from>
    <xdr:to>
      <xdr:col>6</xdr:col>
      <xdr:colOff>38100</xdr:colOff>
      <xdr:row>57</xdr:row>
      <xdr:rowOff>125349</xdr:rowOff>
    </xdr:to>
    <xdr:sp macro="" textlink="">
      <xdr:nvSpPr>
        <xdr:cNvPr id="146" name="楕円 145"/>
        <xdr:cNvSpPr/>
      </xdr:nvSpPr>
      <xdr:spPr>
        <a:xfrm>
          <a:off x="1079500" y="979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116476</xdr:rowOff>
    </xdr:from>
    <xdr:ext cx="534377" cy="259045"/>
    <xdr:sp macro="" textlink="">
      <xdr:nvSpPr>
        <xdr:cNvPr id="147" name="テキスト ボックス 146"/>
        <xdr:cNvSpPr txBox="1"/>
      </xdr:nvSpPr>
      <xdr:spPr>
        <a:xfrm>
          <a:off x="863111" y="988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96762</xdr:rowOff>
    </xdr:from>
    <xdr:to>
      <xdr:col>24</xdr:col>
      <xdr:colOff>62865</xdr:colOff>
      <xdr:row>78</xdr:row>
      <xdr:rowOff>167246</xdr:rowOff>
    </xdr:to>
    <xdr:cxnSp macro="">
      <xdr:nvCxnSpPr>
        <xdr:cNvPr id="171" name="直線コネクタ 170"/>
        <xdr:cNvCxnSpPr/>
      </xdr:nvCxnSpPr>
      <xdr:spPr>
        <a:xfrm flipV="1">
          <a:off x="4633595" y="12269712"/>
          <a:ext cx="1270" cy="1270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171073</xdr:rowOff>
    </xdr:from>
    <xdr:ext cx="469744" cy="259045"/>
    <xdr:sp macro="" textlink="">
      <xdr:nvSpPr>
        <xdr:cNvPr id="172" name="維持補修費最小値テキスト"/>
        <xdr:cNvSpPr txBox="1"/>
      </xdr:nvSpPr>
      <xdr:spPr>
        <a:xfrm>
          <a:off x="4686300" y="135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167246</xdr:rowOff>
    </xdr:from>
    <xdr:to>
      <xdr:col>24</xdr:col>
      <xdr:colOff>152400</xdr:colOff>
      <xdr:row>78</xdr:row>
      <xdr:rowOff>167246</xdr:rowOff>
    </xdr:to>
    <xdr:cxnSp macro="">
      <xdr:nvCxnSpPr>
        <xdr:cNvPr id="173" name="直線コネクタ 172"/>
        <xdr:cNvCxnSpPr/>
      </xdr:nvCxnSpPr>
      <xdr:spPr>
        <a:xfrm>
          <a:off x="4546600" y="135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43439</xdr:rowOff>
    </xdr:from>
    <xdr:ext cx="534377" cy="259045"/>
    <xdr:sp macro="" textlink="">
      <xdr:nvSpPr>
        <xdr:cNvPr id="174" name="維持補修費最大値テキスト"/>
        <xdr:cNvSpPr txBox="1"/>
      </xdr:nvSpPr>
      <xdr:spPr>
        <a:xfrm>
          <a:off x="4686300" y="1204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96762</xdr:rowOff>
    </xdr:from>
    <xdr:to>
      <xdr:col>24</xdr:col>
      <xdr:colOff>152400</xdr:colOff>
      <xdr:row>71</xdr:row>
      <xdr:rowOff>96762</xdr:rowOff>
    </xdr:to>
    <xdr:cxnSp macro="">
      <xdr:nvCxnSpPr>
        <xdr:cNvPr id="175" name="直線コネクタ 174"/>
        <xdr:cNvCxnSpPr/>
      </xdr:nvCxnSpPr>
      <xdr:spPr>
        <a:xfrm>
          <a:off x="4546600" y="1226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169532</xdr:rowOff>
    </xdr:from>
    <xdr:to>
      <xdr:col>24</xdr:col>
      <xdr:colOff>63500</xdr:colOff>
      <xdr:row>77</xdr:row>
      <xdr:rowOff>136234</xdr:rowOff>
    </xdr:to>
    <xdr:cxnSp macro="">
      <xdr:nvCxnSpPr>
        <xdr:cNvPr id="176" name="直線コネクタ 175"/>
        <xdr:cNvCxnSpPr/>
      </xdr:nvCxnSpPr>
      <xdr:spPr>
        <a:xfrm flipV="1">
          <a:off x="3797300" y="13199732"/>
          <a:ext cx="838200" cy="13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126153</xdr:rowOff>
    </xdr:from>
    <xdr:ext cx="469744" cy="259045"/>
    <xdr:sp macro="" textlink="">
      <xdr:nvSpPr>
        <xdr:cNvPr id="177" name="維持補修費平均値テキスト"/>
        <xdr:cNvSpPr txBox="1"/>
      </xdr:nvSpPr>
      <xdr:spPr>
        <a:xfrm>
          <a:off x="4686300" y="13156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147726</xdr:rowOff>
    </xdr:from>
    <xdr:to>
      <xdr:col>24</xdr:col>
      <xdr:colOff>114300</xdr:colOff>
      <xdr:row>77</xdr:row>
      <xdr:rowOff>77876</xdr:rowOff>
    </xdr:to>
    <xdr:sp macro="" textlink="">
      <xdr:nvSpPr>
        <xdr:cNvPr id="178" name="フローチャート: 判断 177"/>
        <xdr:cNvSpPr/>
      </xdr:nvSpPr>
      <xdr:spPr>
        <a:xfrm>
          <a:off x="4584700" y="1317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95123</xdr:rowOff>
    </xdr:from>
    <xdr:to>
      <xdr:col>19</xdr:col>
      <xdr:colOff>177800</xdr:colOff>
      <xdr:row>77</xdr:row>
      <xdr:rowOff>136234</xdr:rowOff>
    </xdr:to>
    <xdr:cxnSp macro="">
      <xdr:nvCxnSpPr>
        <xdr:cNvPr id="179" name="直線コネクタ 178"/>
        <xdr:cNvCxnSpPr/>
      </xdr:nvCxnSpPr>
      <xdr:spPr>
        <a:xfrm>
          <a:off x="2908300" y="13296773"/>
          <a:ext cx="889000" cy="4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97320</xdr:rowOff>
    </xdr:from>
    <xdr:to>
      <xdr:col>20</xdr:col>
      <xdr:colOff>38100</xdr:colOff>
      <xdr:row>78</xdr:row>
      <xdr:rowOff>27470</xdr:rowOff>
    </xdr:to>
    <xdr:sp macro="" textlink="">
      <xdr:nvSpPr>
        <xdr:cNvPr id="180" name="フローチャート: 判断 179"/>
        <xdr:cNvSpPr/>
      </xdr:nvSpPr>
      <xdr:spPr>
        <a:xfrm>
          <a:off x="3746500" y="1329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18597</xdr:rowOff>
    </xdr:from>
    <xdr:ext cx="469744" cy="259045"/>
    <xdr:sp macro="" textlink="">
      <xdr:nvSpPr>
        <xdr:cNvPr id="181" name="テキスト ボックス 180"/>
        <xdr:cNvSpPr txBox="1"/>
      </xdr:nvSpPr>
      <xdr:spPr>
        <a:xfrm>
          <a:off x="3562428" y="1339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21589</xdr:rowOff>
    </xdr:from>
    <xdr:to>
      <xdr:col>15</xdr:col>
      <xdr:colOff>50800</xdr:colOff>
      <xdr:row>77</xdr:row>
      <xdr:rowOff>95123</xdr:rowOff>
    </xdr:to>
    <xdr:cxnSp macro="">
      <xdr:nvCxnSpPr>
        <xdr:cNvPr id="182" name="直線コネクタ 181"/>
        <xdr:cNvCxnSpPr/>
      </xdr:nvCxnSpPr>
      <xdr:spPr>
        <a:xfrm>
          <a:off x="2019300" y="13223239"/>
          <a:ext cx="889000" cy="7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75527</xdr:rowOff>
    </xdr:from>
    <xdr:to>
      <xdr:col>15</xdr:col>
      <xdr:colOff>101600</xdr:colOff>
      <xdr:row>78</xdr:row>
      <xdr:rowOff>5677</xdr:rowOff>
    </xdr:to>
    <xdr:sp macro="" textlink="">
      <xdr:nvSpPr>
        <xdr:cNvPr id="183" name="フローチャート: 判断 182"/>
        <xdr:cNvSpPr/>
      </xdr:nvSpPr>
      <xdr:spPr>
        <a:xfrm>
          <a:off x="2857500" y="1327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168254</xdr:rowOff>
    </xdr:from>
    <xdr:ext cx="469744" cy="259045"/>
    <xdr:sp macro="" textlink="">
      <xdr:nvSpPr>
        <xdr:cNvPr id="184" name="テキスト ボックス 183"/>
        <xdr:cNvSpPr txBox="1"/>
      </xdr:nvSpPr>
      <xdr:spPr>
        <a:xfrm>
          <a:off x="2673428" y="1336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21589</xdr:rowOff>
    </xdr:from>
    <xdr:to>
      <xdr:col>10</xdr:col>
      <xdr:colOff>114300</xdr:colOff>
      <xdr:row>78</xdr:row>
      <xdr:rowOff>99276</xdr:rowOff>
    </xdr:to>
    <xdr:cxnSp macro="">
      <xdr:nvCxnSpPr>
        <xdr:cNvPr id="185" name="直線コネクタ 184"/>
        <xdr:cNvCxnSpPr/>
      </xdr:nvCxnSpPr>
      <xdr:spPr>
        <a:xfrm flipV="1">
          <a:off x="1130300" y="13223239"/>
          <a:ext cx="889000" cy="24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13043</xdr:rowOff>
    </xdr:from>
    <xdr:to>
      <xdr:col>10</xdr:col>
      <xdr:colOff>165100</xdr:colOff>
      <xdr:row>77</xdr:row>
      <xdr:rowOff>114643</xdr:rowOff>
    </xdr:to>
    <xdr:sp macro="" textlink="">
      <xdr:nvSpPr>
        <xdr:cNvPr id="186" name="フローチャート: 判断 185"/>
        <xdr:cNvSpPr/>
      </xdr:nvSpPr>
      <xdr:spPr>
        <a:xfrm>
          <a:off x="1968500" y="1321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105770</xdr:rowOff>
    </xdr:from>
    <xdr:ext cx="469744" cy="259045"/>
    <xdr:sp macro="" textlink="">
      <xdr:nvSpPr>
        <xdr:cNvPr id="187" name="テキスト ボックス 186"/>
        <xdr:cNvSpPr txBox="1"/>
      </xdr:nvSpPr>
      <xdr:spPr>
        <a:xfrm>
          <a:off x="1784428" y="1330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46876</xdr:rowOff>
    </xdr:from>
    <xdr:to>
      <xdr:col>6</xdr:col>
      <xdr:colOff>38100</xdr:colOff>
      <xdr:row>77</xdr:row>
      <xdr:rowOff>148476</xdr:rowOff>
    </xdr:to>
    <xdr:sp macro="" textlink="">
      <xdr:nvSpPr>
        <xdr:cNvPr id="188" name="フローチャート: 判断 187"/>
        <xdr:cNvSpPr/>
      </xdr:nvSpPr>
      <xdr:spPr>
        <a:xfrm>
          <a:off x="10795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165003</xdr:rowOff>
    </xdr:from>
    <xdr:ext cx="469744" cy="259045"/>
    <xdr:sp macro="" textlink="">
      <xdr:nvSpPr>
        <xdr:cNvPr id="189" name="テキスト ボックス 188"/>
        <xdr:cNvSpPr txBox="1"/>
      </xdr:nvSpPr>
      <xdr:spPr>
        <a:xfrm>
          <a:off x="895428" y="130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118732</xdr:rowOff>
    </xdr:from>
    <xdr:to>
      <xdr:col>24</xdr:col>
      <xdr:colOff>114300</xdr:colOff>
      <xdr:row>77</xdr:row>
      <xdr:rowOff>48882</xdr:rowOff>
    </xdr:to>
    <xdr:sp macro="" textlink="">
      <xdr:nvSpPr>
        <xdr:cNvPr id="195" name="楕円 194"/>
        <xdr:cNvSpPr/>
      </xdr:nvSpPr>
      <xdr:spPr>
        <a:xfrm>
          <a:off x="4584700" y="1314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141609</xdr:rowOff>
    </xdr:from>
    <xdr:ext cx="534377" cy="259045"/>
    <xdr:sp macro="" textlink="">
      <xdr:nvSpPr>
        <xdr:cNvPr id="196" name="維持補修費該当値テキスト"/>
        <xdr:cNvSpPr txBox="1"/>
      </xdr:nvSpPr>
      <xdr:spPr>
        <a:xfrm>
          <a:off x="4686300" y="1300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85434</xdr:rowOff>
    </xdr:from>
    <xdr:to>
      <xdr:col>20</xdr:col>
      <xdr:colOff>38100</xdr:colOff>
      <xdr:row>78</xdr:row>
      <xdr:rowOff>15584</xdr:rowOff>
    </xdr:to>
    <xdr:sp macro="" textlink="">
      <xdr:nvSpPr>
        <xdr:cNvPr id="197" name="楕円 196"/>
        <xdr:cNvSpPr/>
      </xdr:nvSpPr>
      <xdr:spPr>
        <a:xfrm>
          <a:off x="3746500" y="132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32111</xdr:rowOff>
    </xdr:from>
    <xdr:ext cx="469744" cy="259045"/>
    <xdr:sp macro="" textlink="">
      <xdr:nvSpPr>
        <xdr:cNvPr id="198" name="テキスト ボックス 197"/>
        <xdr:cNvSpPr txBox="1"/>
      </xdr:nvSpPr>
      <xdr:spPr>
        <a:xfrm>
          <a:off x="3562428" y="13062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44323</xdr:rowOff>
    </xdr:from>
    <xdr:to>
      <xdr:col>15</xdr:col>
      <xdr:colOff>101600</xdr:colOff>
      <xdr:row>77</xdr:row>
      <xdr:rowOff>145923</xdr:rowOff>
    </xdr:to>
    <xdr:sp macro="" textlink="">
      <xdr:nvSpPr>
        <xdr:cNvPr id="199" name="楕円 198"/>
        <xdr:cNvSpPr/>
      </xdr:nvSpPr>
      <xdr:spPr>
        <a:xfrm>
          <a:off x="2857500" y="1324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162450</xdr:rowOff>
    </xdr:from>
    <xdr:ext cx="469744" cy="259045"/>
    <xdr:sp macro="" textlink="">
      <xdr:nvSpPr>
        <xdr:cNvPr id="200" name="テキスト ボックス 199"/>
        <xdr:cNvSpPr txBox="1"/>
      </xdr:nvSpPr>
      <xdr:spPr>
        <a:xfrm>
          <a:off x="2673428" y="1302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142239</xdr:rowOff>
    </xdr:from>
    <xdr:to>
      <xdr:col>10</xdr:col>
      <xdr:colOff>165100</xdr:colOff>
      <xdr:row>77</xdr:row>
      <xdr:rowOff>72389</xdr:rowOff>
    </xdr:to>
    <xdr:sp macro="" textlink="">
      <xdr:nvSpPr>
        <xdr:cNvPr id="201" name="楕円 200"/>
        <xdr:cNvSpPr/>
      </xdr:nvSpPr>
      <xdr:spPr>
        <a:xfrm>
          <a:off x="1968500" y="1317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88917</xdr:rowOff>
    </xdr:from>
    <xdr:ext cx="469744" cy="259045"/>
    <xdr:sp macro="" textlink="">
      <xdr:nvSpPr>
        <xdr:cNvPr id="202" name="テキスト ボックス 201"/>
        <xdr:cNvSpPr txBox="1"/>
      </xdr:nvSpPr>
      <xdr:spPr>
        <a:xfrm>
          <a:off x="1784428" y="1294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48476</xdr:rowOff>
    </xdr:from>
    <xdr:to>
      <xdr:col>6</xdr:col>
      <xdr:colOff>38100</xdr:colOff>
      <xdr:row>78</xdr:row>
      <xdr:rowOff>150076</xdr:rowOff>
    </xdr:to>
    <xdr:sp macro="" textlink="">
      <xdr:nvSpPr>
        <xdr:cNvPr id="203" name="楕円 202"/>
        <xdr:cNvSpPr/>
      </xdr:nvSpPr>
      <xdr:spPr>
        <a:xfrm>
          <a:off x="1079500" y="1342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141203</xdr:rowOff>
    </xdr:from>
    <xdr:ext cx="469744" cy="259045"/>
    <xdr:sp macro="" textlink="">
      <xdr:nvSpPr>
        <xdr:cNvPr id="204" name="テキスト ボックス 203"/>
        <xdr:cNvSpPr txBox="1"/>
      </xdr:nvSpPr>
      <xdr:spPr>
        <a:xfrm>
          <a:off x="895428" y="1351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30497</xdr:rowOff>
    </xdr:from>
    <xdr:to>
      <xdr:col>24</xdr:col>
      <xdr:colOff>62865</xdr:colOff>
      <xdr:row>99</xdr:row>
      <xdr:rowOff>61725</xdr:rowOff>
    </xdr:to>
    <xdr:cxnSp macro="">
      <xdr:nvCxnSpPr>
        <xdr:cNvPr id="227" name="直線コネクタ 226"/>
        <xdr:cNvCxnSpPr/>
      </xdr:nvCxnSpPr>
      <xdr:spPr>
        <a:xfrm flipV="1">
          <a:off x="4633595" y="15460997"/>
          <a:ext cx="1270" cy="157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65552</xdr:rowOff>
    </xdr:from>
    <xdr:ext cx="534377" cy="259045"/>
    <xdr:sp macro="" textlink="">
      <xdr:nvSpPr>
        <xdr:cNvPr id="228" name="扶助費最小値テキスト"/>
        <xdr:cNvSpPr txBox="1"/>
      </xdr:nvSpPr>
      <xdr:spPr>
        <a:xfrm>
          <a:off x="4686300" y="1703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61725</xdr:rowOff>
    </xdr:from>
    <xdr:to>
      <xdr:col>24</xdr:col>
      <xdr:colOff>152400</xdr:colOff>
      <xdr:row>99</xdr:row>
      <xdr:rowOff>61725</xdr:rowOff>
    </xdr:to>
    <xdr:cxnSp macro="">
      <xdr:nvCxnSpPr>
        <xdr:cNvPr id="229" name="直線コネクタ 228"/>
        <xdr:cNvCxnSpPr/>
      </xdr:nvCxnSpPr>
      <xdr:spPr>
        <a:xfrm>
          <a:off x="4546600" y="1703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148624</xdr:rowOff>
    </xdr:from>
    <xdr:ext cx="599010" cy="259045"/>
    <xdr:sp macro="" textlink="">
      <xdr:nvSpPr>
        <xdr:cNvPr id="230" name="扶助費最大値テキスト"/>
        <xdr:cNvSpPr txBox="1"/>
      </xdr:nvSpPr>
      <xdr:spPr>
        <a:xfrm>
          <a:off x="4686300" y="1523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30497</xdr:rowOff>
    </xdr:from>
    <xdr:to>
      <xdr:col>24</xdr:col>
      <xdr:colOff>152400</xdr:colOff>
      <xdr:row>90</xdr:row>
      <xdr:rowOff>30497</xdr:rowOff>
    </xdr:to>
    <xdr:cxnSp macro="">
      <xdr:nvCxnSpPr>
        <xdr:cNvPr id="231" name="直線コネクタ 230"/>
        <xdr:cNvCxnSpPr/>
      </xdr:nvCxnSpPr>
      <xdr:spPr>
        <a:xfrm>
          <a:off x="4546600" y="1546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56283</xdr:rowOff>
    </xdr:from>
    <xdr:to>
      <xdr:col>24</xdr:col>
      <xdr:colOff>63500</xdr:colOff>
      <xdr:row>96</xdr:row>
      <xdr:rowOff>87511</xdr:rowOff>
    </xdr:to>
    <xdr:cxnSp macro="">
      <xdr:nvCxnSpPr>
        <xdr:cNvPr id="232" name="直線コネクタ 231"/>
        <xdr:cNvCxnSpPr/>
      </xdr:nvCxnSpPr>
      <xdr:spPr>
        <a:xfrm flipV="1">
          <a:off x="3797300" y="16515483"/>
          <a:ext cx="838200" cy="3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119778</xdr:rowOff>
    </xdr:from>
    <xdr:ext cx="534377" cy="259045"/>
    <xdr:sp macro="" textlink="">
      <xdr:nvSpPr>
        <xdr:cNvPr id="233" name="扶助費平均値テキスト"/>
        <xdr:cNvSpPr txBox="1"/>
      </xdr:nvSpPr>
      <xdr:spPr>
        <a:xfrm>
          <a:off x="4686300" y="16236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96901</xdr:rowOff>
    </xdr:from>
    <xdr:to>
      <xdr:col>24</xdr:col>
      <xdr:colOff>114300</xdr:colOff>
      <xdr:row>96</xdr:row>
      <xdr:rowOff>27051</xdr:rowOff>
    </xdr:to>
    <xdr:sp macro="" textlink="">
      <xdr:nvSpPr>
        <xdr:cNvPr id="234" name="フローチャート: 判断 233"/>
        <xdr:cNvSpPr/>
      </xdr:nvSpPr>
      <xdr:spPr>
        <a:xfrm>
          <a:off x="4584700" y="163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87511</xdr:rowOff>
    </xdr:from>
    <xdr:to>
      <xdr:col>19</xdr:col>
      <xdr:colOff>177800</xdr:colOff>
      <xdr:row>96</xdr:row>
      <xdr:rowOff>118692</xdr:rowOff>
    </xdr:to>
    <xdr:cxnSp macro="">
      <xdr:nvCxnSpPr>
        <xdr:cNvPr id="235" name="直線コネクタ 234"/>
        <xdr:cNvCxnSpPr/>
      </xdr:nvCxnSpPr>
      <xdr:spPr>
        <a:xfrm flipV="1">
          <a:off x="2908300" y="16546711"/>
          <a:ext cx="8890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110891</xdr:rowOff>
    </xdr:from>
    <xdr:to>
      <xdr:col>20</xdr:col>
      <xdr:colOff>38100</xdr:colOff>
      <xdr:row>96</xdr:row>
      <xdr:rowOff>41041</xdr:rowOff>
    </xdr:to>
    <xdr:sp macro="" textlink="">
      <xdr:nvSpPr>
        <xdr:cNvPr id="236" name="フローチャート: 判断 235"/>
        <xdr:cNvSpPr/>
      </xdr:nvSpPr>
      <xdr:spPr>
        <a:xfrm>
          <a:off x="3746500" y="1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57568</xdr:rowOff>
    </xdr:from>
    <xdr:ext cx="534377" cy="259045"/>
    <xdr:sp macro="" textlink="">
      <xdr:nvSpPr>
        <xdr:cNvPr id="237" name="テキスト ボックス 236"/>
        <xdr:cNvSpPr txBox="1"/>
      </xdr:nvSpPr>
      <xdr:spPr>
        <a:xfrm>
          <a:off x="3530111" y="1617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117822</xdr:rowOff>
    </xdr:from>
    <xdr:to>
      <xdr:col>15</xdr:col>
      <xdr:colOff>50800</xdr:colOff>
      <xdr:row>96</xdr:row>
      <xdr:rowOff>118692</xdr:rowOff>
    </xdr:to>
    <xdr:cxnSp macro="">
      <xdr:nvCxnSpPr>
        <xdr:cNvPr id="238" name="直線コネクタ 237"/>
        <xdr:cNvCxnSpPr/>
      </xdr:nvCxnSpPr>
      <xdr:spPr>
        <a:xfrm>
          <a:off x="2019300" y="16577022"/>
          <a:ext cx="889000" cy="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170830</xdr:rowOff>
    </xdr:from>
    <xdr:to>
      <xdr:col>15</xdr:col>
      <xdr:colOff>101600</xdr:colOff>
      <xdr:row>96</xdr:row>
      <xdr:rowOff>100980</xdr:rowOff>
    </xdr:to>
    <xdr:sp macro="" textlink="">
      <xdr:nvSpPr>
        <xdr:cNvPr id="239" name="フローチャート: 判断 238"/>
        <xdr:cNvSpPr/>
      </xdr:nvSpPr>
      <xdr:spPr>
        <a:xfrm>
          <a:off x="28575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117507</xdr:rowOff>
    </xdr:from>
    <xdr:ext cx="534377" cy="259045"/>
    <xdr:sp macro="" textlink="">
      <xdr:nvSpPr>
        <xdr:cNvPr id="240" name="テキスト ボックス 239"/>
        <xdr:cNvSpPr txBox="1"/>
      </xdr:nvSpPr>
      <xdr:spPr>
        <a:xfrm>
          <a:off x="2641111" y="1623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31914</xdr:rowOff>
    </xdr:from>
    <xdr:to>
      <xdr:col>10</xdr:col>
      <xdr:colOff>114300</xdr:colOff>
      <xdr:row>96</xdr:row>
      <xdr:rowOff>117822</xdr:rowOff>
    </xdr:to>
    <xdr:cxnSp macro="">
      <xdr:nvCxnSpPr>
        <xdr:cNvPr id="241" name="直線コネクタ 240"/>
        <xdr:cNvCxnSpPr/>
      </xdr:nvCxnSpPr>
      <xdr:spPr>
        <a:xfrm>
          <a:off x="1130300" y="16491114"/>
          <a:ext cx="889000" cy="8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160269</xdr:rowOff>
    </xdr:from>
    <xdr:to>
      <xdr:col>10</xdr:col>
      <xdr:colOff>165100</xdr:colOff>
      <xdr:row>96</xdr:row>
      <xdr:rowOff>90419</xdr:rowOff>
    </xdr:to>
    <xdr:sp macro="" textlink="">
      <xdr:nvSpPr>
        <xdr:cNvPr id="242" name="フローチャート: 判断 241"/>
        <xdr:cNvSpPr/>
      </xdr:nvSpPr>
      <xdr:spPr>
        <a:xfrm>
          <a:off x="1968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106946</xdr:rowOff>
    </xdr:from>
    <xdr:ext cx="534377" cy="259045"/>
    <xdr:sp macro="" textlink="">
      <xdr:nvSpPr>
        <xdr:cNvPr id="243" name="テキスト ボックス 242"/>
        <xdr:cNvSpPr txBox="1"/>
      </xdr:nvSpPr>
      <xdr:spPr>
        <a:xfrm>
          <a:off x="1752111" y="162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153594</xdr:rowOff>
    </xdr:from>
    <xdr:to>
      <xdr:col>6</xdr:col>
      <xdr:colOff>38100</xdr:colOff>
      <xdr:row>96</xdr:row>
      <xdr:rowOff>83744</xdr:rowOff>
    </xdr:to>
    <xdr:sp macro="" textlink="">
      <xdr:nvSpPr>
        <xdr:cNvPr id="244" name="フローチャート: 判断 243"/>
        <xdr:cNvSpPr/>
      </xdr:nvSpPr>
      <xdr:spPr>
        <a:xfrm>
          <a:off x="1079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74871</xdr:rowOff>
    </xdr:from>
    <xdr:ext cx="534377" cy="259045"/>
    <xdr:sp macro="" textlink="">
      <xdr:nvSpPr>
        <xdr:cNvPr id="245" name="テキスト ボックス 244"/>
        <xdr:cNvSpPr txBox="1"/>
      </xdr:nvSpPr>
      <xdr:spPr>
        <a:xfrm>
          <a:off x="863111"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5483</xdr:rowOff>
    </xdr:from>
    <xdr:to>
      <xdr:col>24</xdr:col>
      <xdr:colOff>114300</xdr:colOff>
      <xdr:row>96</xdr:row>
      <xdr:rowOff>107083</xdr:rowOff>
    </xdr:to>
    <xdr:sp macro="" textlink="">
      <xdr:nvSpPr>
        <xdr:cNvPr id="251" name="楕円 250"/>
        <xdr:cNvSpPr/>
      </xdr:nvSpPr>
      <xdr:spPr>
        <a:xfrm>
          <a:off x="4584700" y="1646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155360</xdr:rowOff>
    </xdr:from>
    <xdr:ext cx="534377" cy="259045"/>
    <xdr:sp macro="" textlink="">
      <xdr:nvSpPr>
        <xdr:cNvPr id="252" name="扶助費該当値テキスト"/>
        <xdr:cNvSpPr txBox="1"/>
      </xdr:nvSpPr>
      <xdr:spPr>
        <a:xfrm>
          <a:off x="4686300" y="1644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36711</xdr:rowOff>
    </xdr:from>
    <xdr:to>
      <xdr:col>20</xdr:col>
      <xdr:colOff>38100</xdr:colOff>
      <xdr:row>96</xdr:row>
      <xdr:rowOff>138311</xdr:rowOff>
    </xdr:to>
    <xdr:sp macro="" textlink="">
      <xdr:nvSpPr>
        <xdr:cNvPr id="253" name="楕円 252"/>
        <xdr:cNvSpPr/>
      </xdr:nvSpPr>
      <xdr:spPr>
        <a:xfrm>
          <a:off x="3746500" y="1649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129438</xdr:rowOff>
    </xdr:from>
    <xdr:ext cx="534377" cy="259045"/>
    <xdr:sp macro="" textlink="">
      <xdr:nvSpPr>
        <xdr:cNvPr id="254" name="テキスト ボックス 253"/>
        <xdr:cNvSpPr txBox="1"/>
      </xdr:nvSpPr>
      <xdr:spPr>
        <a:xfrm>
          <a:off x="3530111" y="1658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67892</xdr:rowOff>
    </xdr:from>
    <xdr:to>
      <xdr:col>15</xdr:col>
      <xdr:colOff>101600</xdr:colOff>
      <xdr:row>96</xdr:row>
      <xdr:rowOff>169492</xdr:rowOff>
    </xdr:to>
    <xdr:sp macro="" textlink="">
      <xdr:nvSpPr>
        <xdr:cNvPr id="255" name="楕円 254"/>
        <xdr:cNvSpPr/>
      </xdr:nvSpPr>
      <xdr:spPr>
        <a:xfrm>
          <a:off x="2857500" y="1652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160619</xdr:rowOff>
    </xdr:from>
    <xdr:ext cx="534377" cy="259045"/>
    <xdr:sp macro="" textlink="">
      <xdr:nvSpPr>
        <xdr:cNvPr id="256" name="テキスト ボックス 255"/>
        <xdr:cNvSpPr txBox="1"/>
      </xdr:nvSpPr>
      <xdr:spPr>
        <a:xfrm>
          <a:off x="2641111" y="166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67022</xdr:rowOff>
    </xdr:from>
    <xdr:to>
      <xdr:col>10</xdr:col>
      <xdr:colOff>165100</xdr:colOff>
      <xdr:row>96</xdr:row>
      <xdr:rowOff>168622</xdr:rowOff>
    </xdr:to>
    <xdr:sp macro="" textlink="">
      <xdr:nvSpPr>
        <xdr:cNvPr id="257" name="楕円 256"/>
        <xdr:cNvSpPr/>
      </xdr:nvSpPr>
      <xdr:spPr>
        <a:xfrm>
          <a:off x="1968500" y="1652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159749</xdr:rowOff>
    </xdr:from>
    <xdr:ext cx="534377" cy="259045"/>
    <xdr:sp macro="" textlink="">
      <xdr:nvSpPr>
        <xdr:cNvPr id="258" name="テキスト ボックス 257"/>
        <xdr:cNvSpPr txBox="1"/>
      </xdr:nvSpPr>
      <xdr:spPr>
        <a:xfrm>
          <a:off x="1752111" y="1661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152564</xdr:rowOff>
    </xdr:from>
    <xdr:to>
      <xdr:col>6</xdr:col>
      <xdr:colOff>38100</xdr:colOff>
      <xdr:row>96</xdr:row>
      <xdr:rowOff>82714</xdr:rowOff>
    </xdr:to>
    <xdr:sp macro="" textlink="">
      <xdr:nvSpPr>
        <xdr:cNvPr id="259" name="楕円 258"/>
        <xdr:cNvSpPr/>
      </xdr:nvSpPr>
      <xdr:spPr>
        <a:xfrm>
          <a:off x="1079500" y="1644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99241</xdr:rowOff>
    </xdr:from>
    <xdr:ext cx="534377" cy="259045"/>
    <xdr:sp macro="" textlink="">
      <xdr:nvSpPr>
        <xdr:cNvPr id="260" name="テキスト ボックス 259"/>
        <xdr:cNvSpPr txBox="1"/>
      </xdr:nvSpPr>
      <xdr:spPr>
        <a:xfrm>
          <a:off x="863111" y="1621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54627</xdr:rowOff>
    </xdr:from>
    <xdr:ext cx="595419" cy="259045"/>
    <xdr:sp macro="" textlink="">
      <xdr:nvSpPr>
        <xdr:cNvPr id="273" name="テキスト ボックス 272"/>
        <xdr:cNvSpPr txBox="1"/>
      </xdr:nvSpPr>
      <xdr:spPr>
        <a:xfrm>
          <a:off x="6008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7" name="テキスト ボックス 276"/>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7141</xdr:rowOff>
    </xdr:from>
    <xdr:to>
      <xdr:col>54</xdr:col>
      <xdr:colOff>189865</xdr:colOff>
      <xdr:row>36</xdr:row>
      <xdr:rowOff>96889</xdr:rowOff>
    </xdr:to>
    <xdr:cxnSp macro="">
      <xdr:nvCxnSpPr>
        <xdr:cNvPr id="281" name="直線コネクタ 280"/>
        <xdr:cNvCxnSpPr/>
      </xdr:nvCxnSpPr>
      <xdr:spPr>
        <a:xfrm flipV="1">
          <a:off x="10475595" y="5493541"/>
          <a:ext cx="1270" cy="77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100716</xdr:rowOff>
    </xdr:from>
    <xdr:ext cx="599010" cy="259045"/>
    <xdr:sp macro="" textlink="">
      <xdr:nvSpPr>
        <xdr:cNvPr id="282" name="補助費等最小値テキスト"/>
        <xdr:cNvSpPr txBox="1"/>
      </xdr:nvSpPr>
      <xdr:spPr>
        <a:xfrm>
          <a:off x="10528300" y="6272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96889</xdr:rowOff>
    </xdr:from>
    <xdr:to>
      <xdr:col>55</xdr:col>
      <xdr:colOff>88900</xdr:colOff>
      <xdr:row>36</xdr:row>
      <xdr:rowOff>96889</xdr:rowOff>
    </xdr:to>
    <xdr:cxnSp macro="">
      <xdr:nvCxnSpPr>
        <xdr:cNvPr id="283" name="直線コネクタ 282"/>
        <xdr:cNvCxnSpPr/>
      </xdr:nvCxnSpPr>
      <xdr:spPr>
        <a:xfrm>
          <a:off x="10388600" y="6269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125268</xdr:rowOff>
    </xdr:from>
    <xdr:ext cx="599010" cy="259045"/>
    <xdr:sp macro="" textlink="">
      <xdr:nvSpPr>
        <xdr:cNvPr id="284" name="補助費等最大値テキスト"/>
        <xdr:cNvSpPr txBox="1"/>
      </xdr:nvSpPr>
      <xdr:spPr>
        <a:xfrm>
          <a:off x="10528300" y="526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7141</xdr:rowOff>
    </xdr:from>
    <xdr:to>
      <xdr:col>55</xdr:col>
      <xdr:colOff>88900</xdr:colOff>
      <xdr:row>32</xdr:row>
      <xdr:rowOff>7141</xdr:rowOff>
    </xdr:to>
    <xdr:cxnSp macro="">
      <xdr:nvCxnSpPr>
        <xdr:cNvPr id="285" name="直線コネクタ 284"/>
        <xdr:cNvCxnSpPr/>
      </xdr:nvCxnSpPr>
      <xdr:spPr>
        <a:xfrm>
          <a:off x="10388600" y="5493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7769</xdr:rowOff>
    </xdr:from>
    <xdr:to>
      <xdr:col>55</xdr:col>
      <xdr:colOff>0</xdr:colOff>
      <xdr:row>37</xdr:row>
      <xdr:rowOff>44460</xdr:rowOff>
    </xdr:to>
    <xdr:cxnSp macro="">
      <xdr:nvCxnSpPr>
        <xdr:cNvPr id="286" name="直線コネクタ 285"/>
        <xdr:cNvCxnSpPr/>
      </xdr:nvCxnSpPr>
      <xdr:spPr>
        <a:xfrm flipV="1">
          <a:off x="9639300" y="5665619"/>
          <a:ext cx="838200" cy="72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86644</xdr:rowOff>
    </xdr:from>
    <xdr:ext cx="599010" cy="259045"/>
    <xdr:sp macro="" textlink="">
      <xdr:nvSpPr>
        <xdr:cNvPr id="287" name="補助費等平均値テキスト"/>
        <xdr:cNvSpPr txBox="1"/>
      </xdr:nvSpPr>
      <xdr:spPr>
        <a:xfrm>
          <a:off x="10528300" y="59159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108217</xdr:rowOff>
    </xdr:from>
    <xdr:to>
      <xdr:col>55</xdr:col>
      <xdr:colOff>50800</xdr:colOff>
      <xdr:row>35</xdr:row>
      <xdr:rowOff>38367</xdr:rowOff>
    </xdr:to>
    <xdr:sp macro="" textlink="">
      <xdr:nvSpPr>
        <xdr:cNvPr id="288" name="フローチャート: 判断 287"/>
        <xdr:cNvSpPr/>
      </xdr:nvSpPr>
      <xdr:spPr>
        <a:xfrm>
          <a:off x="10426700" y="593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44460</xdr:rowOff>
    </xdr:from>
    <xdr:to>
      <xdr:col>50</xdr:col>
      <xdr:colOff>114300</xdr:colOff>
      <xdr:row>38</xdr:row>
      <xdr:rowOff>149307</xdr:rowOff>
    </xdr:to>
    <xdr:cxnSp macro="">
      <xdr:nvCxnSpPr>
        <xdr:cNvPr id="289" name="直線コネクタ 288"/>
        <xdr:cNvCxnSpPr/>
      </xdr:nvCxnSpPr>
      <xdr:spPr>
        <a:xfrm flipV="1">
          <a:off x="8750300" y="6388110"/>
          <a:ext cx="889000" cy="27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36413</xdr:rowOff>
    </xdr:from>
    <xdr:to>
      <xdr:col>50</xdr:col>
      <xdr:colOff>165100</xdr:colOff>
      <xdr:row>38</xdr:row>
      <xdr:rowOff>138013</xdr:rowOff>
    </xdr:to>
    <xdr:sp macro="" textlink="">
      <xdr:nvSpPr>
        <xdr:cNvPr id="290" name="フローチャート: 判断 289"/>
        <xdr:cNvSpPr/>
      </xdr:nvSpPr>
      <xdr:spPr>
        <a:xfrm>
          <a:off x="9588500" y="655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129140</xdr:rowOff>
    </xdr:from>
    <xdr:ext cx="534377" cy="259045"/>
    <xdr:sp macro="" textlink="">
      <xdr:nvSpPr>
        <xdr:cNvPr id="291" name="テキスト ボックス 290"/>
        <xdr:cNvSpPr txBox="1"/>
      </xdr:nvSpPr>
      <xdr:spPr>
        <a:xfrm>
          <a:off x="9372111" y="664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123778</xdr:rowOff>
    </xdr:from>
    <xdr:to>
      <xdr:col>45</xdr:col>
      <xdr:colOff>177800</xdr:colOff>
      <xdr:row>38</xdr:row>
      <xdr:rowOff>149307</xdr:rowOff>
    </xdr:to>
    <xdr:cxnSp macro="">
      <xdr:nvCxnSpPr>
        <xdr:cNvPr id="292" name="直線コネクタ 291"/>
        <xdr:cNvCxnSpPr/>
      </xdr:nvCxnSpPr>
      <xdr:spPr>
        <a:xfrm>
          <a:off x="7861300" y="6467428"/>
          <a:ext cx="889000" cy="19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161612</xdr:rowOff>
    </xdr:from>
    <xdr:to>
      <xdr:col>46</xdr:col>
      <xdr:colOff>38100</xdr:colOff>
      <xdr:row>38</xdr:row>
      <xdr:rowOff>91762</xdr:rowOff>
    </xdr:to>
    <xdr:sp macro="" textlink="">
      <xdr:nvSpPr>
        <xdr:cNvPr id="293" name="フローチャート: 判断 292"/>
        <xdr:cNvSpPr/>
      </xdr:nvSpPr>
      <xdr:spPr>
        <a:xfrm>
          <a:off x="8699500" y="6505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108289</xdr:rowOff>
    </xdr:from>
    <xdr:ext cx="534377" cy="259045"/>
    <xdr:sp macro="" textlink="">
      <xdr:nvSpPr>
        <xdr:cNvPr id="294" name="テキスト ボックス 293"/>
        <xdr:cNvSpPr txBox="1"/>
      </xdr:nvSpPr>
      <xdr:spPr>
        <a:xfrm>
          <a:off x="8483111" y="628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123778</xdr:rowOff>
    </xdr:from>
    <xdr:to>
      <xdr:col>41</xdr:col>
      <xdr:colOff>50800</xdr:colOff>
      <xdr:row>38</xdr:row>
      <xdr:rowOff>138351</xdr:rowOff>
    </xdr:to>
    <xdr:cxnSp macro="">
      <xdr:nvCxnSpPr>
        <xdr:cNvPr id="295" name="直線コネクタ 294"/>
        <xdr:cNvCxnSpPr/>
      </xdr:nvCxnSpPr>
      <xdr:spPr>
        <a:xfrm flipV="1">
          <a:off x="6972300" y="6467428"/>
          <a:ext cx="889000" cy="18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91203</xdr:rowOff>
    </xdr:from>
    <xdr:to>
      <xdr:col>41</xdr:col>
      <xdr:colOff>101600</xdr:colOff>
      <xdr:row>39</xdr:row>
      <xdr:rowOff>21353</xdr:rowOff>
    </xdr:to>
    <xdr:sp macro="" textlink="">
      <xdr:nvSpPr>
        <xdr:cNvPr id="296" name="フローチャート: 判断 295"/>
        <xdr:cNvSpPr/>
      </xdr:nvSpPr>
      <xdr:spPr>
        <a:xfrm>
          <a:off x="7810500" y="66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12480</xdr:rowOff>
    </xdr:from>
    <xdr:ext cx="534377" cy="259045"/>
    <xdr:sp macro="" textlink="">
      <xdr:nvSpPr>
        <xdr:cNvPr id="297" name="テキスト ボックス 296"/>
        <xdr:cNvSpPr txBox="1"/>
      </xdr:nvSpPr>
      <xdr:spPr>
        <a:xfrm>
          <a:off x="7594111" y="669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105925</xdr:rowOff>
    </xdr:from>
    <xdr:to>
      <xdr:col>36</xdr:col>
      <xdr:colOff>165100</xdr:colOff>
      <xdr:row>39</xdr:row>
      <xdr:rowOff>36075</xdr:rowOff>
    </xdr:to>
    <xdr:sp macro="" textlink="">
      <xdr:nvSpPr>
        <xdr:cNvPr id="298" name="フローチャート: 判断 297"/>
        <xdr:cNvSpPr/>
      </xdr:nvSpPr>
      <xdr:spPr>
        <a:xfrm>
          <a:off x="6921500" y="662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27202</xdr:rowOff>
    </xdr:from>
    <xdr:ext cx="534377" cy="259045"/>
    <xdr:sp macro="" textlink="">
      <xdr:nvSpPr>
        <xdr:cNvPr id="299" name="テキスト ボックス 298"/>
        <xdr:cNvSpPr txBox="1"/>
      </xdr:nvSpPr>
      <xdr:spPr>
        <a:xfrm>
          <a:off x="6705111" y="671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128419</xdr:rowOff>
    </xdr:from>
    <xdr:to>
      <xdr:col>55</xdr:col>
      <xdr:colOff>50800</xdr:colOff>
      <xdr:row>33</xdr:row>
      <xdr:rowOff>58569</xdr:rowOff>
    </xdr:to>
    <xdr:sp macro="" textlink="">
      <xdr:nvSpPr>
        <xdr:cNvPr id="305" name="楕円 304"/>
        <xdr:cNvSpPr/>
      </xdr:nvSpPr>
      <xdr:spPr>
        <a:xfrm>
          <a:off x="10426700" y="561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151296</xdr:rowOff>
    </xdr:from>
    <xdr:ext cx="599010" cy="259045"/>
    <xdr:sp macro="" textlink="">
      <xdr:nvSpPr>
        <xdr:cNvPr id="306" name="補助費等該当値テキスト"/>
        <xdr:cNvSpPr txBox="1"/>
      </xdr:nvSpPr>
      <xdr:spPr>
        <a:xfrm>
          <a:off x="10528300" y="5466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165110</xdr:rowOff>
    </xdr:from>
    <xdr:to>
      <xdr:col>50</xdr:col>
      <xdr:colOff>165100</xdr:colOff>
      <xdr:row>37</xdr:row>
      <xdr:rowOff>95260</xdr:rowOff>
    </xdr:to>
    <xdr:sp macro="" textlink="">
      <xdr:nvSpPr>
        <xdr:cNvPr id="307" name="楕円 306"/>
        <xdr:cNvSpPr/>
      </xdr:nvSpPr>
      <xdr:spPr>
        <a:xfrm>
          <a:off x="9588500" y="633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111787</xdr:rowOff>
    </xdr:from>
    <xdr:ext cx="599010" cy="259045"/>
    <xdr:sp macro="" textlink="">
      <xdr:nvSpPr>
        <xdr:cNvPr id="308" name="テキスト ボックス 307"/>
        <xdr:cNvSpPr txBox="1"/>
      </xdr:nvSpPr>
      <xdr:spPr>
        <a:xfrm>
          <a:off x="9339795" y="6112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98507</xdr:rowOff>
    </xdr:from>
    <xdr:to>
      <xdr:col>46</xdr:col>
      <xdr:colOff>38100</xdr:colOff>
      <xdr:row>39</xdr:row>
      <xdr:rowOff>28657</xdr:rowOff>
    </xdr:to>
    <xdr:sp macro="" textlink="">
      <xdr:nvSpPr>
        <xdr:cNvPr id="309" name="楕円 308"/>
        <xdr:cNvSpPr/>
      </xdr:nvSpPr>
      <xdr:spPr>
        <a:xfrm>
          <a:off x="8699500" y="661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19784</xdr:rowOff>
    </xdr:from>
    <xdr:ext cx="534377" cy="259045"/>
    <xdr:sp macro="" textlink="">
      <xdr:nvSpPr>
        <xdr:cNvPr id="310" name="テキスト ボックス 309"/>
        <xdr:cNvSpPr txBox="1"/>
      </xdr:nvSpPr>
      <xdr:spPr>
        <a:xfrm>
          <a:off x="8483111" y="67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72978</xdr:rowOff>
    </xdr:from>
    <xdr:to>
      <xdr:col>41</xdr:col>
      <xdr:colOff>101600</xdr:colOff>
      <xdr:row>38</xdr:row>
      <xdr:rowOff>3128</xdr:rowOff>
    </xdr:to>
    <xdr:sp macro="" textlink="">
      <xdr:nvSpPr>
        <xdr:cNvPr id="311" name="楕円 310"/>
        <xdr:cNvSpPr/>
      </xdr:nvSpPr>
      <xdr:spPr>
        <a:xfrm>
          <a:off x="7810500" y="641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19655</xdr:rowOff>
    </xdr:from>
    <xdr:ext cx="599010" cy="259045"/>
    <xdr:sp macro="" textlink="">
      <xdr:nvSpPr>
        <xdr:cNvPr id="312" name="テキスト ボックス 311"/>
        <xdr:cNvSpPr txBox="1"/>
      </xdr:nvSpPr>
      <xdr:spPr>
        <a:xfrm>
          <a:off x="7561795" y="6191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87551</xdr:rowOff>
    </xdr:from>
    <xdr:to>
      <xdr:col>36</xdr:col>
      <xdr:colOff>165100</xdr:colOff>
      <xdr:row>39</xdr:row>
      <xdr:rowOff>17701</xdr:rowOff>
    </xdr:to>
    <xdr:sp macro="" textlink="">
      <xdr:nvSpPr>
        <xdr:cNvPr id="313" name="楕円 312"/>
        <xdr:cNvSpPr/>
      </xdr:nvSpPr>
      <xdr:spPr>
        <a:xfrm>
          <a:off x="6921500" y="660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34228</xdr:rowOff>
    </xdr:from>
    <xdr:ext cx="534377" cy="259045"/>
    <xdr:sp macro="" textlink="">
      <xdr:nvSpPr>
        <xdr:cNvPr id="314" name="テキスト ボックス 313"/>
        <xdr:cNvSpPr txBox="1"/>
      </xdr:nvSpPr>
      <xdr:spPr>
        <a:xfrm>
          <a:off x="6705111" y="637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2001</xdr:rowOff>
    </xdr:from>
    <xdr:to>
      <xdr:col>54</xdr:col>
      <xdr:colOff>189865</xdr:colOff>
      <xdr:row>58</xdr:row>
      <xdr:rowOff>24993</xdr:rowOff>
    </xdr:to>
    <xdr:cxnSp macro="">
      <xdr:nvCxnSpPr>
        <xdr:cNvPr id="336" name="直線コネクタ 335"/>
        <xdr:cNvCxnSpPr/>
      </xdr:nvCxnSpPr>
      <xdr:spPr>
        <a:xfrm flipV="1">
          <a:off x="10475595" y="8917401"/>
          <a:ext cx="1270" cy="1051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28820</xdr:rowOff>
    </xdr:from>
    <xdr:ext cx="534377" cy="259045"/>
    <xdr:sp macro="" textlink="">
      <xdr:nvSpPr>
        <xdr:cNvPr id="337" name="普通建設事業費最小値テキスト"/>
        <xdr:cNvSpPr txBox="1"/>
      </xdr:nvSpPr>
      <xdr:spPr>
        <a:xfrm>
          <a:off x="10528300" y="997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24993</xdr:rowOff>
    </xdr:from>
    <xdr:to>
      <xdr:col>55</xdr:col>
      <xdr:colOff>88900</xdr:colOff>
      <xdr:row>58</xdr:row>
      <xdr:rowOff>24993</xdr:rowOff>
    </xdr:to>
    <xdr:cxnSp macro="">
      <xdr:nvCxnSpPr>
        <xdr:cNvPr id="338" name="直線コネクタ 337"/>
        <xdr:cNvCxnSpPr/>
      </xdr:nvCxnSpPr>
      <xdr:spPr>
        <a:xfrm>
          <a:off x="10388600" y="99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120128</xdr:rowOff>
    </xdr:from>
    <xdr:ext cx="599010" cy="259045"/>
    <xdr:sp macro="" textlink="">
      <xdr:nvSpPr>
        <xdr:cNvPr id="339" name="普通建設事業費最大値テキスト"/>
        <xdr:cNvSpPr txBox="1"/>
      </xdr:nvSpPr>
      <xdr:spPr>
        <a:xfrm>
          <a:off x="10528300" y="869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2001</xdr:rowOff>
    </xdr:from>
    <xdr:to>
      <xdr:col>55</xdr:col>
      <xdr:colOff>88900</xdr:colOff>
      <xdr:row>52</xdr:row>
      <xdr:rowOff>2001</xdr:rowOff>
    </xdr:to>
    <xdr:cxnSp macro="">
      <xdr:nvCxnSpPr>
        <xdr:cNvPr id="340" name="直線コネクタ 339"/>
        <xdr:cNvCxnSpPr/>
      </xdr:nvCxnSpPr>
      <xdr:spPr>
        <a:xfrm>
          <a:off x="10388600" y="891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10358</xdr:rowOff>
    </xdr:from>
    <xdr:to>
      <xdr:col>55</xdr:col>
      <xdr:colOff>0</xdr:colOff>
      <xdr:row>57</xdr:row>
      <xdr:rowOff>52251</xdr:rowOff>
    </xdr:to>
    <xdr:cxnSp macro="">
      <xdr:nvCxnSpPr>
        <xdr:cNvPr id="341" name="直線コネクタ 340"/>
        <xdr:cNvCxnSpPr/>
      </xdr:nvCxnSpPr>
      <xdr:spPr>
        <a:xfrm flipV="1">
          <a:off x="9639300" y="9611558"/>
          <a:ext cx="838200" cy="21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24081</xdr:rowOff>
    </xdr:from>
    <xdr:ext cx="534377" cy="259045"/>
    <xdr:sp macro="" textlink="">
      <xdr:nvSpPr>
        <xdr:cNvPr id="342" name="普通建設事業費平均値テキスト"/>
        <xdr:cNvSpPr txBox="1"/>
      </xdr:nvSpPr>
      <xdr:spPr>
        <a:xfrm>
          <a:off x="10528300" y="9625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45654</xdr:rowOff>
    </xdr:from>
    <xdr:to>
      <xdr:col>55</xdr:col>
      <xdr:colOff>50800</xdr:colOff>
      <xdr:row>56</xdr:row>
      <xdr:rowOff>147254</xdr:rowOff>
    </xdr:to>
    <xdr:sp macro="" textlink="">
      <xdr:nvSpPr>
        <xdr:cNvPr id="343" name="フローチャート: 判断 342"/>
        <xdr:cNvSpPr/>
      </xdr:nvSpPr>
      <xdr:spPr>
        <a:xfrm>
          <a:off x="10426700" y="964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9101</xdr:rowOff>
    </xdr:from>
    <xdr:to>
      <xdr:col>50</xdr:col>
      <xdr:colOff>114300</xdr:colOff>
      <xdr:row>57</xdr:row>
      <xdr:rowOff>52251</xdr:rowOff>
    </xdr:to>
    <xdr:cxnSp macro="">
      <xdr:nvCxnSpPr>
        <xdr:cNvPr id="344" name="直線コネクタ 343"/>
        <xdr:cNvCxnSpPr/>
      </xdr:nvCxnSpPr>
      <xdr:spPr>
        <a:xfrm>
          <a:off x="8750300" y="9781751"/>
          <a:ext cx="889000" cy="4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51853</xdr:rowOff>
    </xdr:from>
    <xdr:to>
      <xdr:col>50</xdr:col>
      <xdr:colOff>165100</xdr:colOff>
      <xdr:row>56</xdr:row>
      <xdr:rowOff>153453</xdr:rowOff>
    </xdr:to>
    <xdr:sp macro="" textlink="">
      <xdr:nvSpPr>
        <xdr:cNvPr id="345" name="フローチャート: 判断 344"/>
        <xdr:cNvSpPr/>
      </xdr:nvSpPr>
      <xdr:spPr>
        <a:xfrm>
          <a:off x="9588500" y="965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169980</xdr:rowOff>
    </xdr:from>
    <xdr:ext cx="534377" cy="259045"/>
    <xdr:sp macro="" textlink="">
      <xdr:nvSpPr>
        <xdr:cNvPr id="346" name="テキスト ボックス 345"/>
        <xdr:cNvSpPr txBox="1"/>
      </xdr:nvSpPr>
      <xdr:spPr>
        <a:xfrm>
          <a:off x="9372111" y="942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106549</xdr:rowOff>
    </xdr:from>
    <xdr:to>
      <xdr:col>45</xdr:col>
      <xdr:colOff>177800</xdr:colOff>
      <xdr:row>57</xdr:row>
      <xdr:rowOff>9101</xdr:rowOff>
    </xdr:to>
    <xdr:cxnSp macro="">
      <xdr:nvCxnSpPr>
        <xdr:cNvPr id="347" name="直線コネクタ 346"/>
        <xdr:cNvCxnSpPr/>
      </xdr:nvCxnSpPr>
      <xdr:spPr>
        <a:xfrm>
          <a:off x="7861300" y="9707749"/>
          <a:ext cx="889000" cy="7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162226</xdr:rowOff>
    </xdr:from>
    <xdr:to>
      <xdr:col>46</xdr:col>
      <xdr:colOff>38100</xdr:colOff>
      <xdr:row>56</xdr:row>
      <xdr:rowOff>92376</xdr:rowOff>
    </xdr:to>
    <xdr:sp macro="" textlink="">
      <xdr:nvSpPr>
        <xdr:cNvPr id="348" name="フローチャート: 判断 347"/>
        <xdr:cNvSpPr/>
      </xdr:nvSpPr>
      <xdr:spPr>
        <a:xfrm>
          <a:off x="8699500" y="959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108903</xdr:rowOff>
    </xdr:from>
    <xdr:ext cx="534377" cy="259045"/>
    <xdr:sp macro="" textlink="">
      <xdr:nvSpPr>
        <xdr:cNvPr id="349" name="テキスト ボックス 348"/>
        <xdr:cNvSpPr txBox="1"/>
      </xdr:nvSpPr>
      <xdr:spPr>
        <a:xfrm>
          <a:off x="8483111" y="93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106549</xdr:rowOff>
    </xdr:from>
    <xdr:to>
      <xdr:col>41</xdr:col>
      <xdr:colOff>50800</xdr:colOff>
      <xdr:row>56</xdr:row>
      <xdr:rowOff>121741</xdr:rowOff>
    </xdr:to>
    <xdr:cxnSp macro="">
      <xdr:nvCxnSpPr>
        <xdr:cNvPr id="350" name="直線コネクタ 349"/>
        <xdr:cNvCxnSpPr/>
      </xdr:nvCxnSpPr>
      <xdr:spPr>
        <a:xfrm flipV="1">
          <a:off x="6972300" y="9707749"/>
          <a:ext cx="889000" cy="1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151084</xdr:rowOff>
    </xdr:from>
    <xdr:to>
      <xdr:col>41</xdr:col>
      <xdr:colOff>101600</xdr:colOff>
      <xdr:row>56</xdr:row>
      <xdr:rowOff>81234</xdr:rowOff>
    </xdr:to>
    <xdr:sp macro="" textlink="">
      <xdr:nvSpPr>
        <xdr:cNvPr id="351" name="フローチャート: 判断 350"/>
        <xdr:cNvSpPr/>
      </xdr:nvSpPr>
      <xdr:spPr>
        <a:xfrm>
          <a:off x="7810500" y="958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97761</xdr:rowOff>
    </xdr:from>
    <xdr:ext cx="534377" cy="259045"/>
    <xdr:sp macro="" textlink="">
      <xdr:nvSpPr>
        <xdr:cNvPr id="352" name="テキスト ボックス 351"/>
        <xdr:cNvSpPr txBox="1"/>
      </xdr:nvSpPr>
      <xdr:spPr>
        <a:xfrm>
          <a:off x="7594111" y="935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76908</xdr:rowOff>
    </xdr:from>
    <xdr:to>
      <xdr:col>36</xdr:col>
      <xdr:colOff>165100</xdr:colOff>
      <xdr:row>56</xdr:row>
      <xdr:rowOff>7058</xdr:rowOff>
    </xdr:to>
    <xdr:sp macro="" textlink="">
      <xdr:nvSpPr>
        <xdr:cNvPr id="353" name="フローチャート: 判断 352"/>
        <xdr:cNvSpPr/>
      </xdr:nvSpPr>
      <xdr:spPr>
        <a:xfrm>
          <a:off x="6921500" y="950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23585</xdr:rowOff>
    </xdr:from>
    <xdr:ext cx="599010" cy="259045"/>
    <xdr:sp macro="" textlink="">
      <xdr:nvSpPr>
        <xdr:cNvPr id="354" name="テキスト ボックス 353"/>
        <xdr:cNvSpPr txBox="1"/>
      </xdr:nvSpPr>
      <xdr:spPr>
        <a:xfrm>
          <a:off x="6672795" y="928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131008</xdr:rowOff>
    </xdr:from>
    <xdr:to>
      <xdr:col>55</xdr:col>
      <xdr:colOff>50800</xdr:colOff>
      <xdr:row>56</xdr:row>
      <xdr:rowOff>61158</xdr:rowOff>
    </xdr:to>
    <xdr:sp macro="" textlink="">
      <xdr:nvSpPr>
        <xdr:cNvPr id="360" name="楕円 359"/>
        <xdr:cNvSpPr/>
      </xdr:nvSpPr>
      <xdr:spPr>
        <a:xfrm>
          <a:off x="10426700" y="956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153885</xdr:rowOff>
    </xdr:from>
    <xdr:ext cx="599010" cy="259045"/>
    <xdr:sp macro="" textlink="">
      <xdr:nvSpPr>
        <xdr:cNvPr id="361" name="普通建設事業費該当値テキスト"/>
        <xdr:cNvSpPr txBox="1"/>
      </xdr:nvSpPr>
      <xdr:spPr>
        <a:xfrm>
          <a:off x="10528300" y="9412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1451</xdr:rowOff>
    </xdr:from>
    <xdr:to>
      <xdr:col>50</xdr:col>
      <xdr:colOff>165100</xdr:colOff>
      <xdr:row>57</xdr:row>
      <xdr:rowOff>103051</xdr:rowOff>
    </xdr:to>
    <xdr:sp macro="" textlink="">
      <xdr:nvSpPr>
        <xdr:cNvPr id="362" name="楕円 361"/>
        <xdr:cNvSpPr/>
      </xdr:nvSpPr>
      <xdr:spPr>
        <a:xfrm>
          <a:off x="9588500" y="977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94178</xdr:rowOff>
    </xdr:from>
    <xdr:ext cx="534377" cy="259045"/>
    <xdr:sp macro="" textlink="">
      <xdr:nvSpPr>
        <xdr:cNvPr id="363" name="テキスト ボックス 362"/>
        <xdr:cNvSpPr txBox="1"/>
      </xdr:nvSpPr>
      <xdr:spPr>
        <a:xfrm>
          <a:off x="9372111" y="986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129751</xdr:rowOff>
    </xdr:from>
    <xdr:to>
      <xdr:col>46</xdr:col>
      <xdr:colOff>38100</xdr:colOff>
      <xdr:row>57</xdr:row>
      <xdr:rowOff>59901</xdr:rowOff>
    </xdr:to>
    <xdr:sp macro="" textlink="">
      <xdr:nvSpPr>
        <xdr:cNvPr id="364" name="楕円 363"/>
        <xdr:cNvSpPr/>
      </xdr:nvSpPr>
      <xdr:spPr>
        <a:xfrm>
          <a:off x="8699500" y="973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51028</xdr:rowOff>
    </xdr:from>
    <xdr:ext cx="534377" cy="259045"/>
    <xdr:sp macro="" textlink="">
      <xdr:nvSpPr>
        <xdr:cNvPr id="365" name="テキスト ボックス 364"/>
        <xdr:cNvSpPr txBox="1"/>
      </xdr:nvSpPr>
      <xdr:spPr>
        <a:xfrm>
          <a:off x="8483111" y="982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55749</xdr:rowOff>
    </xdr:from>
    <xdr:to>
      <xdr:col>41</xdr:col>
      <xdr:colOff>101600</xdr:colOff>
      <xdr:row>56</xdr:row>
      <xdr:rowOff>157349</xdr:rowOff>
    </xdr:to>
    <xdr:sp macro="" textlink="">
      <xdr:nvSpPr>
        <xdr:cNvPr id="366" name="楕円 365"/>
        <xdr:cNvSpPr/>
      </xdr:nvSpPr>
      <xdr:spPr>
        <a:xfrm>
          <a:off x="7810500" y="965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148476</xdr:rowOff>
    </xdr:from>
    <xdr:ext cx="534377" cy="259045"/>
    <xdr:sp macro="" textlink="">
      <xdr:nvSpPr>
        <xdr:cNvPr id="367" name="テキスト ボックス 366"/>
        <xdr:cNvSpPr txBox="1"/>
      </xdr:nvSpPr>
      <xdr:spPr>
        <a:xfrm>
          <a:off x="7594111" y="974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70941</xdr:rowOff>
    </xdr:from>
    <xdr:to>
      <xdr:col>36</xdr:col>
      <xdr:colOff>165100</xdr:colOff>
      <xdr:row>57</xdr:row>
      <xdr:rowOff>1091</xdr:rowOff>
    </xdr:to>
    <xdr:sp macro="" textlink="">
      <xdr:nvSpPr>
        <xdr:cNvPr id="368" name="楕円 367"/>
        <xdr:cNvSpPr/>
      </xdr:nvSpPr>
      <xdr:spPr>
        <a:xfrm>
          <a:off x="6921500" y="967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163668</xdr:rowOff>
    </xdr:from>
    <xdr:ext cx="534377" cy="259045"/>
    <xdr:sp macro="" textlink="">
      <xdr:nvSpPr>
        <xdr:cNvPr id="369" name="テキスト ボックス 368"/>
        <xdr:cNvSpPr txBox="1"/>
      </xdr:nvSpPr>
      <xdr:spPr>
        <a:xfrm>
          <a:off x="6705111" y="976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9" name="テキスト ボックス 38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111925</xdr:rowOff>
    </xdr:from>
    <xdr:to>
      <xdr:col>54</xdr:col>
      <xdr:colOff>189865</xdr:colOff>
      <xdr:row>79</xdr:row>
      <xdr:rowOff>44450</xdr:rowOff>
    </xdr:to>
    <xdr:cxnSp macro="">
      <xdr:nvCxnSpPr>
        <xdr:cNvPr id="393" name="直線コネクタ 392"/>
        <xdr:cNvCxnSpPr/>
      </xdr:nvCxnSpPr>
      <xdr:spPr>
        <a:xfrm flipV="1">
          <a:off x="10475595" y="12113425"/>
          <a:ext cx="1270" cy="147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58602</xdr:rowOff>
    </xdr:from>
    <xdr:ext cx="534377" cy="259045"/>
    <xdr:sp macro="" textlink="">
      <xdr:nvSpPr>
        <xdr:cNvPr id="396" name="普通建設事業費 （ うち新規整備　）最大値テキスト"/>
        <xdr:cNvSpPr txBox="1"/>
      </xdr:nvSpPr>
      <xdr:spPr>
        <a:xfrm>
          <a:off x="10528300" y="1188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111925</xdr:rowOff>
    </xdr:from>
    <xdr:to>
      <xdr:col>55</xdr:col>
      <xdr:colOff>88900</xdr:colOff>
      <xdr:row>70</xdr:row>
      <xdr:rowOff>111925</xdr:rowOff>
    </xdr:to>
    <xdr:cxnSp macro="">
      <xdr:nvCxnSpPr>
        <xdr:cNvPr id="397" name="直線コネクタ 396"/>
        <xdr:cNvCxnSpPr/>
      </xdr:nvCxnSpPr>
      <xdr:spPr>
        <a:xfrm>
          <a:off x="10388600" y="121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168790</xdr:rowOff>
    </xdr:from>
    <xdr:to>
      <xdr:col>55</xdr:col>
      <xdr:colOff>0</xdr:colOff>
      <xdr:row>79</xdr:row>
      <xdr:rowOff>35401</xdr:rowOff>
    </xdr:to>
    <xdr:cxnSp macro="">
      <xdr:nvCxnSpPr>
        <xdr:cNvPr id="398" name="直線コネクタ 397"/>
        <xdr:cNvCxnSpPr/>
      </xdr:nvCxnSpPr>
      <xdr:spPr>
        <a:xfrm>
          <a:off x="9639300" y="13541890"/>
          <a:ext cx="838200" cy="3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89337</xdr:rowOff>
    </xdr:from>
    <xdr:ext cx="534377" cy="259045"/>
    <xdr:sp macro="" textlink="">
      <xdr:nvSpPr>
        <xdr:cNvPr id="399" name="普通建設事業費 （ うち新規整備　）平均値テキスト"/>
        <xdr:cNvSpPr txBox="1"/>
      </xdr:nvSpPr>
      <xdr:spPr>
        <a:xfrm>
          <a:off x="10528300" y="13119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66460</xdr:rowOff>
    </xdr:from>
    <xdr:to>
      <xdr:col>55</xdr:col>
      <xdr:colOff>50800</xdr:colOff>
      <xdr:row>77</xdr:row>
      <xdr:rowOff>168060</xdr:rowOff>
    </xdr:to>
    <xdr:sp macro="" textlink="">
      <xdr:nvSpPr>
        <xdr:cNvPr id="400" name="フローチャート: 判断 399"/>
        <xdr:cNvSpPr/>
      </xdr:nvSpPr>
      <xdr:spPr>
        <a:xfrm>
          <a:off x="10426700" y="132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168790</xdr:rowOff>
    </xdr:from>
    <xdr:to>
      <xdr:col>50</xdr:col>
      <xdr:colOff>114300</xdr:colOff>
      <xdr:row>79</xdr:row>
      <xdr:rowOff>33229</xdr:rowOff>
    </xdr:to>
    <xdr:cxnSp macro="">
      <xdr:nvCxnSpPr>
        <xdr:cNvPr id="401" name="直線コネクタ 400"/>
        <xdr:cNvCxnSpPr/>
      </xdr:nvCxnSpPr>
      <xdr:spPr>
        <a:xfrm flipV="1">
          <a:off x="8750300" y="13541890"/>
          <a:ext cx="889000" cy="3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67526</xdr:rowOff>
    </xdr:from>
    <xdr:to>
      <xdr:col>50</xdr:col>
      <xdr:colOff>165100</xdr:colOff>
      <xdr:row>75</xdr:row>
      <xdr:rowOff>169126</xdr:rowOff>
    </xdr:to>
    <xdr:sp macro="" textlink="">
      <xdr:nvSpPr>
        <xdr:cNvPr id="402" name="フローチャート: 判断 401"/>
        <xdr:cNvSpPr/>
      </xdr:nvSpPr>
      <xdr:spPr>
        <a:xfrm>
          <a:off x="9588500" y="129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14203</xdr:rowOff>
    </xdr:from>
    <xdr:ext cx="534377" cy="259045"/>
    <xdr:sp macro="" textlink="">
      <xdr:nvSpPr>
        <xdr:cNvPr id="403" name="テキスト ボックス 402"/>
        <xdr:cNvSpPr txBox="1"/>
      </xdr:nvSpPr>
      <xdr:spPr>
        <a:xfrm>
          <a:off x="9372111" y="1270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33229</xdr:rowOff>
    </xdr:from>
    <xdr:to>
      <xdr:col>45</xdr:col>
      <xdr:colOff>177800</xdr:colOff>
      <xdr:row>79</xdr:row>
      <xdr:rowOff>44450</xdr:rowOff>
    </xdr:to>
    <xdr:cxnSp macro="">
      <xdr:nvCxnSpPr>
        <xdr:cNvPr id="404" name="直線コネクタ 403"/>
        <xdr:cNvCxnSpPr/>
      </xdr:nvCxnSpPr>
      <xdr:spPr>
        <a:xfrm flipV="1">
          <a:off x="7861300" y="13577779"/>
          <a:ext cx="889000" cy="1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151898</xdr:rowOff>
    </xdr:from>
    <xdr:to>
      <xdr:col>46</xdr:col>
      <xdr:colOff>38100</xdr:colOff>
      <xdr:row>74</xdr:row>
      <xdr:rowOff>82048</xdr:rowOff>
    </xdr:to>
    <xdr:sp macro="" textlink="">
      <xdr:nvSpPr>
        <xdr:cNvPr id="405" name="フローチャート: 判断 404"/>
        <xdr:cNvSpPr/>
      </xdr:nvSpPr>
      <xdr:spPr>
        <a:xfrm>
          <a:off x="8699500" y="1266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98575</xdr:rowOff>
    </xdr:from>
    <xdr:ext cx="534377" cy="259045"/>
    <xdr:sp macro="" textlink="">
      <xdr:nvSpPr>
        <xdr:cNvPr id="406" name="テキスト ボックス 405"/>
        <xdr:cNvSpPr txBox="1"/>
      </xdr:nvSpPr>
      <xdr:spPr>
        <a:xfrm>
          <a:off x="8483111" y="1244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25305</xdr:rowOff>
    </xdr:from>
    <xdr:to>
      <xdr:col>41</xdr:col>
      <xdr:colOff>50800</xdr:colOff>
      <xdr:row>79</xdr:row>
      <xdr:rowOff>44450</xdr:rowOff>
    </xdr:to>
    <xdr:cxnSp macro="">
      <xdr:nvCxnSpPr>
        <xdr:cNvPr id="407" name="直線コネクタ 406"/>
        <xdr:cNvCxnSpPr/>
      </xdr:nvCxnSpPr>
      <xdr:spPr>
        <a:xfrm>
          <a:off x="6972300" y="13569855"/>
          <a:ext cx="889000" cy="1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64002</xdr:rowOff>
    </xdr:from>
    <xdr:to>
      <xdr:col>41</xdr:col>
      <xdr:colOff>101600</xdr:colOff>
      <xdr:row>73</xdr:row>
      <xdr:rowOff>165602</xdr:rowOff>
    </xdr:to>
    <xdr:sp macro="" textlink="">
      <xdr:nvSpPr>
        <xdr:cNvPr id="408" name="フローチャート: 判断 407"/>
        <xdr:cNvSpPr/>
      </xdr:nvSpPr>
      <xdr:spPr>
        <a:xfrm>
          <a:off x="7810500" y="1257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10679</xdr:rowOff>
    </xdr:from>
    <xdr:ext cx="534377" cy="259045"/>
    <xdr:sp macro="" textlink="">
      <xdr:nvSpPr>
        <xdr:cNvPr id="409" name="テキスト ボックス 408"/>
        <xdr:cNvSpPr txBox="1"/>
      </xdr:nvSpPr>
      <xdr:spPr>
        <a:xfrm>
          <a:off x="7594111" y="1235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30359</xdr:rowOff>
    </xdr:from>
    <xdr:to>
      <xdr:col>36</xdr:col>
      <xdr:colOff>165100</xdr:colOff>
      <xdr:row>72</xdr:row>
      <xdr:rowOff>131959</xdr:rowOff>
    </xdr:to>
    <xdr:sp macro="" textlink="">
      <xdr:nvSpPr>
        <xdr:cNvPr id="410" name="フローチャート: 判断 409"/>
        <xdr:cNvSpPr/>
      </xdr:nvSpPr>
      <xdr:spPr>
        <a:xfrm>
          <a:off x="6921500" y="123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148486</xdr:rowOff>
    </xdr:from>
    <xdr:ext cx="534377" cy="259045"/>
    <xdr:sp macro="" textlink="">
      <xdr:nvSpPr>
        <xdr:cNvPr id="411" name="テキスト ボックス 410"/>
        <xdr:cNvSpPr txBox="1"/>
      </xdr:nvSpPr>
      <xdr:spPr>
        <a:xfrm>
          <a:off x="6705111" y="1214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156051</xdr:rowOff>
    </xdr:from>
    <xdr:to>
      <xdr:col>55</xdr:col>
      <xdr:colOff>50800</xdr:colOff>
      <xdr:row>79</xdr:row>
      <xdr:rowOff>86201</xdr:rowOff>
    </xdr:to>
    <xdr:sp macro="" textlink="">
      <xdr:nvSpPr>
        <xdr:cNvPr id="417" name="楕円 416"/>
        <xdr:cNvSpPr/>
      </xdr:nvSpPr>
      <xdr:spPr>
        <a:xfrm>
          <a:off x="10426700" y="1352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70978</xdr:rowOff>
    </xdr:from>
    <xdr:ext cx="378565" cy="259045"/>
    <xdr:sp macro="" textlink="">
      <xdr:nvSpPr>
        <xdr:cNvPr id="418" name="普通建設事業費 （ うち新規整備　）該当値テキスト"/>
        <xdr:cNvSpPr txBox="1"/>
      </xdr:nvSpPr>
      <xdr:spPr>
        <a:xfrm>
          <a:off x="10528300" y="13444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117990</xdr:rowOff>
    </xdr:from>
    <xdr:to>
      <xdr:col>50</xdr:col>
      <xdr:colOff>165100</xdr:colOff>
      <xdr:row>79</xdr:row>
      <xdr:rowOff>48140</xdr:rowOff>
    </xdr:to>
    <xdr:sp macro="" textlink="">
      <xdr:nvSpPr>
        <xdr:cNvPr id="419" name="楕円 418"/>
        <xdr:cNvSpPr/>
      </xdr:nvSpPr>
      <xdr:spPr>
        <a:xfrm>
          <a:off x="9588500" y="1349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39267</xdr:rowOff>
    </xdr:from>
    <xdr:ext cx="469744" cy="259045"/>
    <xdr:sp macro="" textlink="">
      <xdr:nvSpPr>
        <xdr:cNvPr id="420" name="テキスト ボックス 419"/>
        <xdr:cNvSpPr txBox="1"/>
      </xdr:nvSpPr>
      <xdr:spPr>
        <a:xfrm>
          <a:off x="9404428" y="1358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153879</xdr:rowOff>
    </xdr:from>
    <xdr:to>
      <xdr:col>46</xdr:col>
      <xdr:colOff>38100</xdr:colOff>
      <xdr:row>79</xdr:row>
      <xdr:rowOff>84029</xdr:rowOff>
    </xdr:to>
    <xdr:sp macro="" textlink="">
      <xdr:nvSpPr>
        <xdr:cNvPr id="421" name="楕円 420"/>
        <xdr:cNvSpPr/>
      </xdr:nvSpPr>
      <xdr:spPr>
        <a:xfrm>
          <a:off x="8699500" y="1352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75156</xdr:rowOff>
    </xdr:from>
    <xdr:ext cx="378565" cy="259045"/>
    <xdr:sp macro="" textlink="">
      <xdr:nvSpPr>
        <xdr:cNvPr id="422" name="テキスト ボックス 421"/>
        <xdr:cNvSpPr txBox="1"/>
      </xdr:nvSpPr>
      <xdr:spPr>
        <a:xfrm>
          <a:off x="8561017" y="13619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3" name="楕円 422"/>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24" name="テキスト ボックス 423"/>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145955</xdr:rowOff>
    </xdr:from>
    <xdr:to>
      <xdr:col>36</xdr:col>
      <xdr:colOff>165100</xdr:colOff>
      <xdr:row>79</xdr:row>
      <xdr:rowOff>76105</xdr:rowOff>
    </xdr:to>
    <xdr:sp macro="" textlink="">
      <xdr:nvSpPr>
        <xdr:cNvPr id="425" name="楕円 424"/>
        <xdr:cNvSpPr/>
      </xdr:nvSpPr>
      <xdr:spPr>
        <a:xfrm>
          <a:off x="6921500" y="135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67232</xdr:rowOff>
    </xdr:from>
    <xdr:ext cx="469744" cy="259045"/>
    <xdr:sp macro="" textlink="">
      <xdr:nvSpPr>
        <xdr:cNvPr id="426" name="テキスト ボックス 425"/>
        <xdr:cNvSpPr txBox="1"/>
      </xdr:nvSpPr>
      <xdr:spPr>
        <a:xfrm>
          <a:off x="6737428" y="1361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44501</xdr:rowOff>
    </xdr:from>
    <xdr:to>
      <xdr:col>54</xdr:col>
      <xdr:colOff>189865</xdr:colOff>
      <xdr:row>98</xdr:row>
      <xdr:rowOff>93692</xdr:rowOff>
    </xdr:to>
    <xdr:cxnSp macro="">
      <xdr:nvCxnSpPr>
        <xdr:cNvPr id="448" name="直線コネクタ 447"/>
        <xdr:cNvCxnSpPr/>
      </xdr:nvCxnSpPr>
      <xdr:spPr>
        <a:xfrm flipV="1">
          <a:off x="10475595" y="15817901"/>
          <a:ext cx="1270" cy="1077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97519</xdr:rowOff>
    </xdr:from>
    <xdr:ext cx="534377" cy="259045"/>
    <xdr:sp macro="" textlink="">
      <xdr:nvSpPr>
        <xdr:cNvPr id="449" name="普通建設事業費 （ うち更新整備　）最小値テキスト"/>
        <xdr:cNvSpPr txBox="1"/>
      </xdr:nvSpPr>
      <xdr:spPr>
        <a:xfrm>
          <a:off x="10528300" y="1689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93692</xdr:rowOff>
    </xdr:from>
    <xdr:to>
      <xdr:col>55</xdr:col>
      <xdr:colOff>88900</xdr:colOff>
      <xdr:row>98</xdr:row>
      <xdr:rowOff>93692</xdr:rowOff>
    </xdr:to>
    <xdr:cxnSp macro="">
      <xdr:nvCxnSpPr>
        <xdr:cNvPr id="450" name="直線コネクタ 449"/>
        <xdr:cNvCxnSpPr/>
      </xdr:nvCxnSpPr>
      <xdr:spPr>
        <a:xfrm>
          <a:off x="10388600" y="1689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162628</xdr:rowOff>
    </xdr:from>
    <xdr:ext cx="599010" cy="259045"/>
    <xdr:sp macro="" textlink="">
      <xdr:nvSpPr>
        <xdr:cNvPr id="451" name="普通建設事業費 （ うち更新整備　）最大値テキスト"/>
        <xdr:cNvSpPr txBox="1"/>
      </xdr:nvSpPr>
      <xdr:spPr>
        <a:xfrm>
          <a:off x="10528300" y="1559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44501</xdr:rowOff>
    </xdr:from>
    <xdr:to>
      <xdr:col>55</xdr:col>
      <xdr:colOff>88900</xdr:colOff>
      <xdr:row>92</xdr:row>
      <xdr:rowOff>44501</xdr:rowOff>
    </xdr:to>
    <xdr:cxnSp macro="">
      <xdr:nvCxnSpPr>
        <xdr:cNvPr id="452" name="直線コネクタ 451"/>
        <xdr:cNvCxnSpPr/>
      </xdr:nvCxnSpPr>
      <xdr:spPr>
        <a:xfrm>
          <a:off x="10388600" y="1581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22388</xdr:rowOff>
    </xdr:from>
    <xdr:to>
      <xdr:col>55</xdr:col>
      <xdr:colOff>0</xdr:colOff>
      <xdr:row>97</xdr:row>
      <xdr:rowOff>77685</xdr:rowOff>
    </xdr:to>
    <xdr:cxnSp macro="">
      <xdr:nvCxnSpPr>
        <xdr:cNvPr id="453" name="直線コネクタ 452"/>
        <xdr:cNvCxnSpPr/>
      </xdr:nvCxnSpPr>
      <xdr:spPr>
        <a:xfrm flipV="1">
          <a:off x="9639300" y="16481588"/>
          <a:ext cx="838200" cy="22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143167</xdr:rowOff>
    </xdr:from>
    <xdr:ext cx="534377" cy="259045"/>
    <xdr:sp macro="" textlink="">
      <xdr:nvSpPr>
        <xdr:cNvPr id="454" name="普通建設事業費 （ うち更新整備　）平均値テキスト"/>
        <xdr:cNvSpPr txBox="1"/>
      </xdr:nvSpPr>
      <xdr:spPr>
        <a:xfrm>
          <a:off x="10528300" y="166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164740</xdr:rowOff>
    </xdr:from>
    <xdr:to>
      <xdr:col>55</xdr:col>
      <xdr:colOff>50800</xdr:colOff>
      <xdr:row>97</xdr:row>
      <xdr:rowOff>94890</xdr:rowOff>
    </xdr:to>
    <xdr:sp macro="" textlink="">
      <xdr:nvSpPr>
        <xdr:cNvPr id="455" name="フローチャート: 判断 454"/>
        <xdr:cNvSpPr/>
      </xdr:nvSpPr>
      <xdr:spPr>
        <a:xfrm>
          <a:off x="10426700" y="166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52626</xdr:rowOff>
    </xdr:from>
    <xdr:to>
      <xdr:col>50</xdr:col>
      <xdr:colOff>114300</xdr:colOff>
      <xdr:row>97</xdr:row>
      <xdr:rowOff>77685</xdr:rowOff>
    </xdr:to>
    <xdr:cxnSp macro="">
      <xdr:nvCxnSpPr>
        <xdr:cNvPr id="456" name="直線コネクタ 455"/>
        <xdr:cNvCxnSpPr/>
      </xdr:nvCxnSpPr>
      <xdr:spPr>
        <a:xfrm>
          <a:off x="8750300" y="16683276"/>
          <a:ext cx="889000" cy="2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77932</xdr:rowOff>
    </xdr:from>
    <xdr:to>
      <xdr:col>50</xdr:col>
      <xdr:colOff>165100</xdr:colOff>
      <xdr:row>98</xdr:row>
      <xdr:rowOff>8082</xdr:rowOff>
    </xdr:to>
    <xdr:sp macro="" textlink="">
      <xdr:nvSpPr>
        <xdr:cNvPr id="457" name="フローチャート: 判断 456"/>
        <xdr:cNvSpPr/>
      </xdr:nvSpPr>
      <xdr:spPr>
        <a:xfrm>
          <a:off x="9588500" y="1670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170659</xdr:rowOff>
    </xdr:from>
    <xdr:ext cx="534377" cy="259045"/>
    <xdr:sp macro="" textlink="">
      <xdr:nvSpPr>
        <xdr:cNvPr id="458" name="テキスト ボックス 457"/>
        <xdr:cNvSpPr txBox="1"/>
      </xdr:nvSpPr>
      <xdr:spPr>
        <a:xfrm>
          <a:off x="9372111" y="1680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122468</xdr:rowOff>
    </xdr:from>
    <xdr:to>
      <xdr:col>45</xdr:col>
      <xdr:colOff>177800</xdr:colOff>
      <xdr:row>97</xdr:row>
      <xdr:rowOff>52626</xdr:rowOff>
    </xdr:to>
    <xdr:cxnSp macro="">
      <xdr:nvCxnSpPr>
        <xdr:cNvPr id="459" name="直線コネクタ 458"/>
        <xdr:cNvCxnSpPr/>
      </xdr:nvCxnSpPr>
      <xdr:spPr>
        <a:xfrm>
          <a:off x="7861300" y="16581668"/>
          <a:ext cx="889000" cy="10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96535</xdr:rowOff>
    </xdr:from>
    <xdr:to>
      <xdr:col>46</xdr:col>
      <xdr:colOff>38100</xdr:colOff>
      <xdr:row>98</xdr:row>
      <xdr:rowOff>26685</xdr:rowOff>
    </xdr:to>
    <xdr:sp macro="" textlink="">
      <xdr:nvSpPr>
        <xdr:cNvPr id="460" name="フローチャート: 判断 459"/>
        <xdr:cNvSpPr/>
      </xdr:nvSpPr>
      <xdr:spPr>
        <a:xfrm>
          <a:off x="8699500" y="1672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17812</xdr:rowOff>
    </xdr:from>
    <xdr:ext cx="534377" cy="259045"/>
    <xdr:sp macro="" textlink="">
      <xdr:nvSpPr>
        <xdr:cNvPr id="461" name="テキスト ボックス 460"/>
        <xdr:cNvSpPr txBox="1"/>
      </xdr:nvSpPr>
      <xdr:spPr>
        <a:xfrm>
          <a:off x="8483111" y="1681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122468</xdr:rowOff>
    </xdr:from>
    <xdr:to>
      <xdr:col>41</xdr:col>
      <xdr:colOff>50800</xdr:colOff>
      <xdr:row>96</xdr:row>
      <xdr:rowOff>148016</xdr:rowOff>
    </xdr:to>
    <xdr:cxnSp macro="">
      <xdr:nvCxnSpPr>
        <xdr:cNvPr id="462" name="直線コネクタ 461"/>
        <xdr:cNvCxnSpPr/>
      </xdr:nvCxnSpPr>
      <xdr:spPr>
        <a:xfrm flipV="1">
          <a:off x="6972300" y="16581668"/>
          <a:ext cx="889000" cy="2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89855</xdr:rowOff>
    </xdr:from>
    <xdr:to>
      <xdr:col>41</xdr:col>
      <xdr:colOff>101600</xdr:colOff>
      <xdr:row>98</xdr:row>
      <xdr:rowOff>20005</xdr:rowOff>
    </xdr:to>
    <xdr:sp macro="" textlink="">
      <xdr:nvSpPr>
        <xdr:cNvPr id="463" name="フローチャート: 判断 462"/>
        <xdr:cNvSpPr/>
      </xdr:nvSpPr>
      <xdr:spPr>
        <a:xfrm>
          <a:off x="7810500" y="1672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11132</xdr:rowOff>
    </xdr:from>
    <xdr:ext cx="534377" cy="259045"/>
    <xdr:sp macro="" textlink="">
      <xdr:nvSpPr>
        <xdr:cNvPr id="464" name="テキスト ボックス 463"/>
        <xdr:cNvSpPr txBox="1"/>
      </xdr:nvSpPr>
      <xdr:spPr>
        <a:xfrm>
          <a:off x="7594111" y="1681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126853</xdr:rowOff>
    </xdr:from>
    <xdr:to>
      <xdr:col>36</xdr:col>
      <xdr:colOff>165100</xdr:colOff>
      <xdr:row>98</xdr:row>
      <xdr:rowOff>57003</xdr:rowOff>
    </xdr:to>
    <xdr:sp macro="" textlink="">
      <xdr:nvSpPr>
        <xdr:cNvPr id="465" name="フローチャート: 判断 464"/>
        <xdr:cNvSpPr/>
      </xdr:nvSpPr>
      <xdr:spPr>
        <a:xfrm>
          <a:off x="6921500" y="1675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48130</xdr:rowOff>
    </xdr:from>
    <xdr:ext cx="534377" cy="259045"/>
    <xdr:sp macro="" textlink="">
      <xdr:nvSpPr>
        <xdr:cNvPr id="466" name="テキスト ボックス 465"/>
        <xdr:cNvSpPr txBox="1"/>
      </xdr:nvSpPr>
      <xdr:spPr>
        <a:xfrm>
          <a:off x="6705111" y="1685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143038</xdr:rowOff>
    </xdr:from>
    <xdr:to>
      <xdr:col>55</xdr:col>
      <xdr:colOff>50800</xdr:colOff>
      <xdr:row>96</xdr:row>
      <xdr:rowOff>73188</xdr:rowOff>
    </xdr:to>
    <xdr:sp macro="" textlink="">
      <xdr:nvSpPr>
        <xdr:cNvPr id="472" name="楕円 471"/>
        <xdr:cNvSpPr/>
      </xdr:nvSpPr>
      <xdr:spPr>
        <a:xfrm>
          <a:off x="10426700" y="1643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165915</xdr:rowOff>
    </xdr:from>
    <xdr:ext cx="599010" cy="259045"/>
    <xdr:sp macro="" textlink="">
      <xdr:nvSpPr>
        <xdr:cNvPr id="473" name="普通建設事業費 （ うち更新整備　）該当値テキスト"/>
        <xdr:cNvSpPr txBox="1"/>
      </xdr:nvSpPr>
      <xdr:spPr>
        <a:xfrm>
          <a:off x="10528300" y="1628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26885</xdr:rowOff>
    </xdr:from>
    <xdr:to>
      <xdr:col>50</xdr:col>
      <xdr:colOff>165100</xdr:colOff>
      <xdr:row>97</xdr:row>
      <xdr:rowOff>128485</xdr:rowOff>
    </xdr:to>
    <xdr:sp macro="" textlink="">
      <xdr:nvSpPr>
        <xdr:cNvPr id="474" name="楕円 473"/>
        <xdr:cNvSpPr/>
      </xdr:nvSpPr>
      <xdr:spPr>
        <a:xfrm>
          <a:off x="9588500" y="1665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145012</xdr:rowOff>
    </xdr:from>
    <xdr:ext cx="534377" cy="259045"/>
    <xdr:sp macro="" textlink="">
      <xdr:nvSpPr>
        <xdr:cNvPr id="475" name="テキスト ボックス 474"/>
        <xdr:cNvSpPr txBox="1"/>
      </xdr:nvSpPr>
      <xdr:spPr>
        <a:xfrm>
          <a:off x="9372111" y="1643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1826</xdr:rowOff>
    </xdr:from>
    <xdr:to>
      <xdr:col>46</xdr:col>
      <xdr:colOff>38100</xdr:colOff>
      <xdr:row>97</xdr:row>
      <xdr:rowOff>103426</xdr:rowOff>
    </xdr:to>
    <xdr:sp macro="" textlink="">
      <xdr:nvSpPr>
        <xdr:cNvPr id="476" name="楕円 475"/>
        <xdr:cNvSpPr/>
      </xdr:nvSpPr>
      <xdr:spPr>
        <a:xfrm>
          <a:off x="8699500" y="1663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119953</xdr:rowOff>
    </xdr:from>
    <xdr:ext cx="534377" cy="259045"/>
    <xdr:sp macro="" textlink="">
      <xdr:nvSpPr>
        <xdr:cNvPr id="477" name="テキスト ボックス 476"/>
        <xdr:cNvSpPr txBox="1"/>
      </xdr:nvSpPr>
      <xdr:spPr>
        <a:xfrm>
          <a:off x="8483111" y="1640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71668</xdr:rowOff>
    </xdr:from>
    <xdr:to>
      <xdr:col>41</xdr:col>
      <xdr:colOff>101600</xdr:colOff>
      <xdr:row>97</xdr:row>
      <xdr:rowOff>1818</xdr:rowOff>
    </xdr:to>
    <xdr:sp macro="" textlink="">
      <xdr:nvSpPr>
        <xdr:cNvPr id="478" name="楕円 477"/>
        <xdr:cNvSpPr/>
      </xdr:nvSpPr>
      <xdr:spPr>
        <a:xfrm>
          <a:off x="7810500" y="1653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18345</xdr:rowOff>
    </xdr:from>
    <xdr:ext cx="534377" cy="259045"/>
    <xdr:sp macro="" textlink="">
      <xdr:nvSpPr>
        <xdr:cNvPr id="479" name="テキスト ボックス 478"/>
        <xdr:cNvSpPr txBox="1"/>
      </xdr:nvSpPr>
      <xdr:spPr>
        <a:xfrm>
          <a:off x="7594111" y="1630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97216</xdr:rowOff>
    </xdr:from>
    <xdr:to>
      <xdr:col>36</xdr:col>
      <xdr:colOff>165100</xdr:colOff>
      <xdr:row>97</xdr:row>
      <xdr:rowOff>27366</xdr:rowOff>
    </xdr:to>
    <xdr:sp macro="" textlink="">
      <xdr:nvSpPr>
        <xdr:cNvPr id="480" name="楕円 479"/>
        <xdr:cNvSpPr/>
      </xdr:nvSpPr>
      <xdr:spPr>
        <a:xfrm>
          <a:off x="6921500" y="1655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43893</xdr:rowOff>
    </xdr:from>
    <xdr:ext cx="534377" cy="259045"/>
    <xdr:sp macro="" textlink="">
      <xdr:nvSpPr>
        <xdr:cNvPr id="481" name="テキスト ボックス 480"/>
        <xdr:cNvSpPr txBox="1"/>
      </xdr:nvSpPr>
      <xdr:spPr>
        <a:xfrm>
          <a:off x="6705111" y="1633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45010</xdr:rowOff>
    </xdr:from>
    <xdr:to>
      <xdr:col>85</xdr:col>
      <xdr:colOff>126364</xdr:colOff>
      <xdr:row>39</xdr:row>
      <xdr:rowOff>98878</xdr:rowOff>
    </xdr:to>
    <xdr:cxnSp macro="">
      <xdr:nvCxnSpPr>
        <xdr:cNvPr id="507" name="直線コネクタ 506"/>
        <xdr:cNvCxnSpPr/>
      </xdr:nvCxnSpPr>
      <xdr:spPr>
        <a:xfrm flipV="1">
          <a:off x="16317595" y="5359960"/>
          <a:ext cx="1269" cy="1425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163137</xdr:rowOff>
    </xdr:from>
    <xdr:ext cx="534377" cy="259045"/>
    <xdr:sp macro="" textlink="">
      <xdr:nvSpPr>
        <xdr:cNvPr id="510" name="災害復旧事業費最大値テキスト"/>
        <xdr:cNvSpPr txBox="1"/>
      </xdr:nvSpPr>
      <xdr:spPr>
        <a:xfrm>
          <a:off x="16370300" y="513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45010</xdr:rowOff>
    </xdr:from>
    <xdr:to>
      <xdr:col>86</xdr:col>
      <xdr:colOff>25400</xdr:colOff>
      <xdr:row>31</xdr:row>
      <xdr:rowOff>45010</xdr:rowOff>
    </xdr:to>
    <xdr:cxnSp macro="">
      <xdr:nvCxnSpPr>
        <xdr:cNvPr id="511" name="直線コネクタ 510"/>
        <xdr:cNvCxnSpPr/>
      </xdr:nvCxnSpPr>
      <xdr:spPr>
        <a:xfrm>
          <a:off x="16230600" y="535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23278</xdr:rowOff>
    </xdr:from>
    <xdr:to>
      <xdr:col>85</xdr:col>
      <xdr:colOff>127000</xdr:colOff>
      <xdr:row>39</xdr:row>
      <xdr:rowOff>87302</xdr:rowOff>
    </xdr:to>
    <xdr:cxnSp macro="">
      <xdr:nvCxnSpPr>
        <xdr:cNvPr id="512" name="直線コネクタ 511"/>
        <xdr:cNvCxnSpPr/>
      </xdr:nvCxnSpPr>
      <xdr:spPr>
        <a:xfrm>
          <a:off x="15481300" y="6709828"/>
          <a:ext cx="838200" cy="6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125672</xdr:rowOff>
    </xdr:from>
    <xdr:ext cx="469744" cy="259045"/>
    <xdr:sp macro="" textlink="">
      <xdr:nvSpPr>
        <xdr:cNvPr id="513" name="災害復旧事業費平均値テキスト"/>
        <xdr:cNvSpPr txBox="1"/>
      </xdr:nvSpPr>
      <xdr:spPr>
        <a:xfrm>
          <a:off x="16370300" y="6469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102795</xdr:rowOff>
    </xdr:from>
    <xdr:to>
      <xdr:col>85</xdr:col>
      <xdr:colOff>177800</xdr:colOff>
      <xdr:row>39</xdr:row>
      <xdr:rowOff>32945</xdr:rowOff>
    </xdr:to>
    <xdr:sp macro="" textlink="">
      <xdr:nvSpPr>
        <xdr:cNvPr id="514" name="フローチャート: 判断 513"/>
        <xdr:cNvSpPr/>
      </xdr:nvSpPr>
      <xdr:spPr>
        <a:xfrm>
          <a:off x="16268700" y="661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23278</xdr:rowOff>
    </xdr:from>
    <xdr:to>
      <xdr:col>81</xdr:col>
      <xdr:colOff>50800</xdr:colOff>
      <xdr:row>39</xdr:row>
      <xdr:rowOff>39345</xdr:rowOff>
    </xdr:to>
    <xdr:cxnSp macro="">
      <xdr:nvCxnSpPr>
        <xdr:cNvPr id="515" name="直線コネクタ 514"/>
        <xdr:cNvCxnSpPr/>
      </xdr:nvCxnSpPr>
      <xdr:spPr>
        <a:xfrm flipV="1">
          <a:off x="14592300" y="6709828"/>
          <a:ext cx="8890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73127</xdr:rowOff>
    </xdr:from>
    <xdr:to>
      <xdr:col>81</xdr:col>
      <xdr:colOff>101600</xdr:colOff>
      <xdr:row>39</xdr:row>
      <xdr:rowOff>3277</xdr:rowOff>
    </xdr:to>
    <xdr:sp macro="" textlink="">
      <xdr:nvSpPr>
        <xdr:cNvPr id="516" name="フローチャート: 判断 515"/>
        <xdr:cNvSpPr/>
      </xdr:nvSpPr>
      <xdr:spPr>
        <a:xfrm>
          <a:off x="15430500" y="658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19804</xdr:rowOff>
    </xdr:from>
    <xdr:ext cx="469744" cy="259045"/>
    <xdr:sp macro="" textlink="">
      <xdr:nvSpPr>
        <xdr:cNvPr id="517" name="テキスト ボックス 516"/>
        <xdr:cNvSpPr txBox="1"/>
      </xdr:nvSpPr>
      <xdr:spPr>
        <a:xfrm>
          <a:off x="15246428" y="636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39345</xdr:rowOff>
    </xdr:from>
    <xdr:to>
      <xdr:col>76</xdr:col>
      <xdr:colOff>114300</xdr:colOff>
      <xdr:row>39</xdr:row>
      <xdr:rowOff>79497</xdr:rowOff>
    </xdr:to>
    <xdr:cxnSp macro="">
      <xdr:nvCxnSpPr>
        <xdr:cNvPr id="518" name="直線コネクタ 517"/>
        <xdr:cNvCxnSpPr/>
      </xdr:nvCxnSpPr>
      <xdr:spPr>
        <a:xfrm flipV="1">
          <a:off x="13703300" y="6725895"/>
          <a:ext cx="889000" cy="4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95627</xdr:rowOff>
    </xdr:from>
    <xdr:to>
      <xdr:col>76</xdr:col>
      <xdr:colOff>165100</xdr:colOff>
      <xdr:row>39</xdr:row>
      <xdr:rowOff>25777</xdr:rowOff>
    </xdr:to>
    <xdr:sp macro="" textlink="">
      <xdr:nvSpPr>
        <xdr:cNvPr id="519" name="フローチャート: 判断 518"/>
        <xdr:cNvSpPr/>
      </xdr:nvSpPr>
      <xdr:spPr>
        <a:xfrm>
          <a:off x="14541500" y="661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42304</xdr:rowOff>
    </xdr:from>
    <xdr:ext cx="469744" cy="259045"/>
    <xdr:sp macro="" textlink="">
      <xdr:nvSpPr>
        <xdr:cNvPr id="520" name="テキスト ボックス 519"/>
        <xdr:cNvSpPr txBox="1"/>
      </xdr:nvSpPr>
      <xdr:spPr>
        <a:xfrm>
          <a:off x="14357428" y="638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79497</xdr:rowOff>
    </xdr:from>
    <xdr:to>
      <xdr:col>71</xdr:col>
      <xdr:colOff>177800</xdr:colOff>
      <xdr:row>39</xdr:row>
      <xdr:rowOff>98878</xdr:rowOff>
    </xdr:to>
    <xdr:cxnSp macro="">
      <xdr:nvCxnSpPr>
        <xdr:cNvPr id="521" name="直線コネクタ 520"/>
        <xdr:cNvCxnSpPr/>
      </xdr:nvCxnSpPr>
      <xdr:spPr>
        <a:xfrm flipV="1">
          <a:off x="12814300" y="6766047"/>
          <a:ext cx="889000" cy="1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119549</xdr:rowOff>
    </xdr:from>
    <xdr:to>
      <xdr:col>72</xdr:col>
      <xdr:colOff>38100</xdr:colOff>
      <xdr:row>39</xdr:row>
      <xdr:rowOff>49699</xdr:rowOff>
    </xdr:to>
    <xdr:sp macro="" textlink="">
      <xdr:nvSpPr>
        <xdr:cNvPr id="522" name="フローチャート: 判断 521"/>
        <xdr:cNvSpPr/>
      </xdr:nvSpPr>
      <xdr:spPr>
        <a:xfrm>
          <a:off x="13652500" y="663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66226</xdr:rowOff>
    </xdr:from>
    <xdr:ext cx="469744" cy="259045"/>
    <xdr:sp macro="" textlink="">
      <xdr:nvSpPr>
        <xdr:cNvPr id="523" name="テキスト ボックス 522"/>
        <xdr:cNvSpPr txBox="1"/>
      </xdr:nvSpPr>
      <xdr:spPr>
        <a:xfrm>
          <a:off x="13468428" y="64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100363</xdr:rowOff>
    </xdr:from>
    <xdr:to>
      <xdr:col>67</xdr:col>
      <xdr:colOff>101600</xdr:colOff>
      <xdr:row>39</xdr:row>
      <xdr:rowOff>30513</xdr:rowOff>
    </xdr:to>
    <xdr:sp macro="" textlink="">
      <xdr:nvSpPr>
        <xdr:cNvPr id="524" name="フローチャート: 判断 523"/>
        <xdr:cNvSpPr/>
      </xdr:nvSpPr>
      <xdr:spPr>
        <a:xfrm>
          <a:off x="12763500" y="661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47039</xdr:rowOff>
    </xdr:from>
    <xdr:ext cx="469744" cy="259045"/>
    <xdr:sp macro="" textlink="">
      <xdr:nvSpPr>
        <xdr:cNvPr id="525" name="テキスト ボックス 524"/>
        <xdr:cNvSpPr txBox="1"/>
      </xdr:nvSpPr>
      <xdr:spPr>
        <a:xfrm>
          <a:off x="12579428" y="639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36502</xdr:rowOff>
    </xdr:from>
    <xdr:to>
      <xdr:col>85</xdr:col>
      <xdr:colOff>177800</xdr:colOff>
      <xdr:row>39</xdr:row>
      <xdr:rowOff>138102</xdr:rowOff>
    </xdr:to>
    <xdr:sp macro="" textlink="">
      <xdr:nvSpPr>
        <xdr:cNvPr id="531" name="楕円 530"/>
        <xdr:cNvSpPr/>
      </xdr:nvSpPr>
      <xdr:spPr>
        <a:xfrm>
          <a:off x="16268700" y="672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122879</xdr:rowOff>
    </xdr:from>
    <xdr:ext cx="378565" cy="259045"/>
    <xdr:sp macro="" textlink="">
      <xdr:nvSpPr>
        <xdr:cNvPr id="532" name="災害復旧事業費該当値テキスト"/>
        <xdr:cNvSpPr txBox="1"/>
      </xdr:nvSpPr>
      <xdr:spPr>
        <a:xfrm>
          <a:off x="16370300" y="6637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143928</xdr:rowOff>
    </xdr:from>
    <xdr:to>
      <xdr:col>81</xdr:col>
      <xdr:colOff>101600</xdr:colOff>
      <xdr:row>39</xdr:row>
      <xdr:rowOff>74078</xdr:rowOff>
    </xdr:to>
    <xdr:sp macro="" textlink="">
      <xdr:nvSpPr>
        <xdr:cNvPr id="533" name="楕円 532"/>
        <xdr:cNvSpPr/>
      </xdr:nvSpPr>
      <xdr:spPr>
        <a:xfrm>
          <a:off x="15430500" y="66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65205</xdr:rowOff>
    </xdr:from>
    <xdr:ext cx="469744" cy="259045"/>
    <xdr:sp macro="" textlink="">
      <xdr:nvSpPr>
        <xdr:cNvPr id="534" name="テキスト ボックス 533"/>
        <xdr:cNvSpPr txBox="1"/>
      </xdr:nvSpPr>
      <xdr:spPr>
        <a:xfrm>
          <a:off x="15246428" y="675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159995</xdr:rowOff>
    </xdr:from>
    <xdr:to>
      <xdr:col>76</xdr:col>
      <xdr:colOff>165100</xdr:colOff>
      <xdr:row>39</xdr:row>
      <xdr:rowOff>90145</xdr:rowOff>
    </xdr:to>
    <xdr:sp macro="" textlink="">
      <xdr:nvSpPr>
        <xdr:cNvPr id="535" name="楕円 534"/>
        <xdr:cNvSpPr/>
      </xdr:nvSpPr>
      <xdr:spPr>
        <a:xfrm>
          <a:off x="14541500" y="66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81272</xdr:rowOff>
    </xdr:from>
    <xdr:ext cx="469744" cy="259045"/>
    <xdr:sp macro="" textlink="">
      <xdr:nvSpPr>
        <xdr:cNvPr id="536" name="テキスト ボックス 535"/>
        <xdr:cNvSpPr txBox="1"/>
      </xdr:nvSpPr>
      <xdr:spPr>
        <a:xfrm>
          <a:off x="14357428" y="676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28697</xdr:rowOff>
    </xdr:from>
    <xdr:to>
      <xdr:col>72</xdr:col>
      <xdr:colOff>38100</xdr:colOff>
      <xdr:row>39</xdr:row>
      <xdr:rowOff>130297</xdr:rowOff>
    </xdr:to>
    <xdr:sp macro="" textlink="">
      <xdr:nvSpPr>
        <xdr:cNvPr id="537" name="楕円 536"/>
        <xdr:cNvSpPr/>
      </xdr:nvSpPr>
      <xdr:spPr>
        <a:xfrm>
          <a:off x="13652500" y="671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121424</xdr:rowOff>
    </xdr:from>
    <xdr:ext cx="469744" cy="259045"/>
    <xdr:sp macro="" textlink="">
      <xdr:nvSpPr>
        <xdr:cNvPr id="538" name="テキスト ボックス 537"/>
        <xdr:cNvSpPr txBox="1"/>
      </xdr:nvSpPr>
      <xdr:spPr>
        <a:xfrm>
          <a:off x="13468428" y="680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9" name="楕円 538"/>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0" name="テキスト ボックス 539"/>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1" name="テキスト ボックス 60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9" name="テキスト ボックス 60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1" name="テキスト ボックス 61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39856</xdr:rowOff>
    </xdr:from>
    <xdr:to>
      <xdr:col>85</xdr:col>
      <xdr:colOff>126364</xdr:colOff>
      <xdr:row>78</xdr:row>
      <xdr:rowOff>26217</xdr:rowOff>
    </xdr:to>
    <xdr:cxnSp macro="">
      <xdr:nvCxnSpPr>
        <xdr:cNvPr id="615" name="直線コネクタ 614"/>
        <xdr:cNvCxnSpPr/>
      </xdr:nvCxnSpPr>
      <xdr:spPr>
        <a:xfrm flipV="1">
          <a:off x="16317595" y="12212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30044</xdr:rowOff>
    </xdr:from>
    <xdr:ext cx="534377" cy="259045"/>
    <xdr:sp macro="" textlink="">
      <xdr:nvSpPr>
        <xdr:cNvPr id="616" name="公債費最小値テキスト"/>
        <xdr:cNvSpPr txBox="1"/>
      </xdr:nvSpPr>
      <xdr:spPr>
        <a:xfrm>
          <a:off x="16370300" y="134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26217</xdr:rowOff>
    </xdr:from>
    <xdr:to>
      <xdr:col>86</xdr:col>
      <xdr:colOff>25400</xdr:colOff>
      <xdr:row>78</xdr:row>
      <xdr:rowOff>26217</xdr:rowOff>
    </xdr:to>
    <xdr:cxnSp macro="">
      <xdr:nvCxnSpPr>
        <xdr:cNvPr id="617" name="直線コネクタ 616"/>
        <xdr:cNvCxnSpPr/>
      </xdr:nvCxnSpPr>
      <xdr:spPr>
        <a:xfrm>
          <a:off x="16230600" y="1339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157983</xdr:rowOff>
    </xdr:from>
    <xdr:ext cx="599010" cy="259045"/>
    <xdr:sp macro="" textlink="">
      <xdr:nvSpPr>
        <xdr:cNvPr id="618" name="公債費最大値テキスト"/>
        <xdr:cNvSpPr txBox="1"/>
      </xdr:nvSpPr>
      <xdr:spPr>
        <a:xfrm>
          <a:off x="16370300" y="1198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39856</xdr:rowOff>
    </xdr:from>
    <xdr:to>
      <xdr:col>86</xdr:col>
      <xdr:colOff>25400</xdr:colOff>
      <xdr:row>71</xdr:row>
      <xdr:rowOff>39856</xdr:rowOff>
    </xdr:to>
    <xdr:cxnSp macro="">
      <xdr:nvCxnSpPr>
        <xdr:cNvPr id="619" name="直線コネクタ 618"/>
        <xdr:cNvCxnSpPr/>
      </xdr:nvCxnSpPr>
      <xdr:spPr>
        <a:xfrm>
          <a:off x="16230600" y="12212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78522</xdr:rowOff>
    </xdr:from>
    <xdr:to>
      <xdr:col>85</xdr:col>
      <xdr:colOff>127000</xdr:colOff>
      <xdr:row>74</xdr:row>
      <xdr:rowOff>113193</xdr:rowOff>
    </xdr:to>
    <xdr:cxnSp macro="">
      <xdr:nvCxnSpPr>
        <xdr:cNvPr id="620" name="直線コネクタ 619"/>
        <xdr:cNvCxnSpPr/>
      </xdr:nvCxnSpPr>
      <xdr:spPr>
        <a:xfrm flipV="1">
          <a:off x="15481300" y="12765822"/>
          <a:ext cx="8382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102684</xdr:rowOff>
    </xdr:from>
    <xdr:ext cx="534377" cy="259045"/>
    <xdr:sp macro="" textlink="">
      <xdr:nvSpPr>
        <xdr:cNvPr id="621" name="公債費平均値テキスト"/>
        <xdr:cNvSpPr txBox="1"/>
      </xdr:nvSpPr>
      <xdr:spPr>
        <a:xfrm>
          <a:off x="16370300" y="12961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124257</xdr:rowOff>
    </xdr:from>
    <xdr:to>
      <xdr:col>85</xdr:col>
      <xdr:colOff>177800</xdr:colOff>
      <xdr:row>76</xdr:row>
      <xdr:rowOff>54406</xdr:rowOff>
    </xdr:to>
    <xdr:sp macro="" textlink="">
      <xdr:nvSpPr>
        <xdr:cNvPr id="622" name="フローチャート: 判断 621"/>
        <xdr:cNvSpPr/>
      </xdr:nvSpPr>
      <xdr:spPr>
        <a:xfrm>
          <a:off x="16268700" y="129830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113193</xdr:rowOff>
    </xdr:from>
    <xdr:to>
      <xdr:col>81</xdr:col>
      <xdr:colOff>50800</xdr:colOff>
      <xdr:row>74</xdr:row>
      <xdr:rowOff>129685</xdr:rowOff>
    </xdr:to>
    <xdr:cxnSp macro="">
      <xdr:nvCxnSpPr>
        <xdr:cNvPr id="623" name="直線コネクタ 622"/>
        <xdr:cNvCxnSpPr/>
      </xdr:nvCxnSpPr>
      <xdr:spPr>
        <a:xfrm flipV="1">
          <a:off x="14592300" y="12800493"/>
          <a:ext cx="8890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131452</xdr:rowOff>
    </xdr:from>
    <xdr:to>
      <xdr:col>81</xdr:col>
      <xdr:colOff>101600</xdr:colOff>
      <xdr:row>76</xdr:row>
      <xdr:rowOff>61602</xdr:rowOff>
    </xdr:to>
    <xdr:sp macro="" textlink="">
      <xdr:nvSpPr>
        <xdr:cNvPr id="624" name="フローチャート: 判断 623"/>
        <xdr:cNvSpPr/>
      </xdr:nvSpPr>
      <xdr:spPr>
        <a:xfrm>
          <a:off x="15430500" y="1299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52729</xdr:rowOff>
    </xdr:from>
    <xdr:ext cx="534377" cy="259045"/>
    <xdr:sp macro="" textlink="">
      <xdr:nvSpPr>
        <xdr:cNvPr id="625" name="テキスト ボックス 624"/>
        <xdr:cNvSpPr txBox="1"/>
      </xdr:nvSpPr>
      <xdr:spPr>
        <a:xfrm>
          <a:off x="15214111" y="130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61682</xdr:rowOff>
    </xdr:from>
    <xdr:to>
      <xdr:col>76</xdr:col>
      <xdr:colOff>114300</xdr:colOff>
      <xdr:row>74</xdr:row>
      <xdr:rowOff>129685</xdr:rowOff>
    </xdr:to>
    <xdr:cxnSp macro="">
      <xdr:nvCxnSpPr>
        <xdr:cNvPr id="626" name="直線コネクタ 625"/>
        <xdr:cNvCxnSpPr/>
      </xdr:nvCxnSpPr>
      <xdr:spPr>
        <a:xfrm>
          <a:off x="13703300" y="12577532"/>
          <a:ext cx="889000" cy="23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128426</xdr:rowOff>
    </xdr:from>
    <xdr:to>
      <xdr:col>76</xdr:col>
      <xdr:colOff>165100</xdr:colOff>
      <xdr:row>76</xdr:row>
      <xdr:rowOff>58576</xdr:rowOff>
    </xdr:to>
    <xdr:sp macro="" textlink="">
      <xdr:nvSpPr>
        <xdr:cNvPr id="627" name="フローチャート: 判断 626"/>
        <xdr:cNvSpPr/>
      </xdr:nvSpPr>
      <xdr:spPr>
        <a:xfrm>
          <a:off x="14541500" y="1298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49703</xdr:rowOff>
    </xdr:from>
    <xdr:ext cx="534377" cy="259045"/>
    <xdr:sp macro="" textlink="">
      <xdr:nvSpPr>
        <xdr:cNvPr id="628" name="テキスト ボックス 627"/>
        <xdr:cNvSpPr txBox="1"/>
      </xdr:nvSpPr>
      <xdr:spPr>
        <a:xfrm>
          <a:off x="14325111" y="1307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61682</xdr:rowOff>
    </xdr:from>
    <xdr:to>
      <xdr:col>71</xdr:col>
      <xdr:colOff>177800</xdr:colOff>
      <xdr:row>74</xdr:row>
      <xdr:rowOff>91999</xdr:rowOff>
    </xdr:to>
    <xdr:cxnSp macro="">
      <xdr:nvCxnSpPr>
        <xdr:cNvPr id="629" name="直線コネクタ 628"/>
        <xdr:cNvCxnSpPr/>
      </xdr:nvCxnSpPr>
      <xdr:spPr>
        <a:xfrm flipV="1">
          <a:off x="12814300" y="12577532"/>
          <a:ext cx="889000" cy="20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138593</xdr:rowOff>
    </xdr:from>
    <xdr:to>
      <xdr:col>72</xdr:col>
      <xdr:colOff>38100</xdr:colOff>
      <xdr:row>76</xdr:row>
      <xdr:rowOff>68743</xdr:rowOff>
    </xdr:to>
    <xdr:sp macro="" textlink="">
      <xdr:nvSpPr>
        <xdr:cNvPr id="630" name="フローチャート: 判断 629"/>
        <xdr:cNvSpPr/>
      </xdr:nvSpPr>
      <xdr:spPr>
        <a:xfrm>
          <a:off x="13652500" y="1299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59870</xdr:rowOff>
    </xdr:from>
    <xdr:ext cx="534377" cy="259045"/>
    <xdr:sp macro="" textlink="">
      <xdr:nvSpPr>
        <xdr:cNvPr id="631" name="テキスト ボックス 630"/>
        <xdr:cNvSpPr txBox="1"/>
      </xdr:nvSpPr>
      <xdr:spPr>
        <a:xfrm>
          <a:off x="13436111" y="1309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138876</xdr:rowOff>
    </xdr:from>
    <xdr:to>
      <xdr:col>67</xdr:col>
      <xdr:colOff>101600</xdr:colOff>
      <xdr:row>76</xdr:row>
      <xdr:rowOff>69025</xdr:rowOff>
    </xdr:to>
    <xdr:sp macro="" textlink="">
      <xdr:nvSpPr>
        <xdr:cNvPr id="632" name="フローチャート: 判断 631"/>
        <xdr:cNvSpPr/>
      </xdr:nvSpPr>
      <xdr:spPr>
        <a:xfrm>
          <a:off x="12763500" y="129976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60154</xdr:rowOff>
    </xdr:from>
    <xdr:ext cx="534377" cy="259045"/>
    <xdr:sp macro="" textlink="">
      <xdr:nvSpPr>
        <xdr:cNvPr id="633" name="テキスト ボックス 632"/>
        <xdr:cNvSpPr txBox="1"/>
      </xdr:nvSpPr>
      <xdr:spPr>
        <a:xfrm>
          <a:off x="12547111" y="1309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27722</xdr:rowOff>
    </xdr:from>
    <xdr:to>
      <xdr:col>85</xdr:col>
      <xdr:colOff>177800</xdr:colOff>
      <xdr:row>74</xdr:row>
      <xdr:rowOff>129322</xdr:rowOff>
    </xdr:to>
    <xdr:sp macro="" textlink="">
      <xdr:nvSpPr>
        <xdr:cNvPr id="639" name="楕円 638"/>
        <xdr:cNvSpPr/>
      </xdr:nvSpPr>
      <xdr:spPr>
        <a:xfrm>
          <a:off x="16268700" y="1271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50599</xdr:rowOff>
    </xdr:from>
    <xdr:ext cx="534377" cy="259045"/>
    <xdr:sp macro="" textlink="">
      <xdr:nvSpPr>
        <xdr:cNvPr id="640" name="公債費該当値テキスト"/>
        <xdr:cNvSpPr txBox="1"/>
      </xdr:nvSpPr>
      <xdr:spPr>
        <a:xfrm>
          <a:off x="16370300" y="1256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62393</xdr:rowOff>
    </xdr:from>
    <xdr:to>
      <xdr:col>81</xdr:col>
      <xdr:colOff>101600</xdr:colOff>
      <xdr:row>74</xdr:row>
      <xdr:rowOff>163993</xdr:rowOff>
    </xdr:to>
    <xdr:sp macro="" textlink="">
      <xdr:nvSpPr>
        <xdr:cNvPr id="641" name="楕円 640"/>
        <xdr:cNvSpPr/>
      </xdr:nvSpPr>
      <xdr:spPr>
        <a:xfrm>
          <a:off x="15430500" y="1274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9070</xdr:rowOff>
    </xdr:from>
    <xdr:ext cx="534377" cy="259045"/>
    <xdr:sp macro="" textlink="">
      <xdr:nvSpPr>
        <xdr:cNvPr id="642" name="テキスト ボックス 641"/>
        <xdr:cNvSpPr txBox="1"/>
      </xdr:nvSpPr>
      <xdr:spPr>
        <a:xfrm>
          <a:off x="15214111" y="1252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78885</xdr:rowOff>
    </xdr:from>
    <xdr:to>
      <xdr:col>76</xdr:col>
      <xdr:colOff>165100</xdr:colOff>
      <xdr:row>75</xdr:row>
      <xdr:rowOff>9035</xdr:rowOff>
    </xdr:to>
    <xdr:sp macro="" textlink="">
      <xdr:nvSpPr>
        <xdr:cNvPr id="643" name="楕円 642"/>
        <xdr:cNvSpPr/>
      </xdr:nvSpPr>
      <xdr:spPr>
        <a:xfrm>
          <a:off x="14541500" y="1276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25562</xdr:rowOff>
    </xdr:from>
    <xdr:ext cx="534377" cy="259045"/>
    <xdr:sp macro="" textlink="">
      <xdr:nvSpPr>
        <xdr:cNvPr id="644" name="テキスト ボックス 643"/>
        <xdr:cNvSpPr txBox="1"/>
      </xdr:nvSpPr>
      <xdr:spPr>
        <a:xfrm>
          <a:off x="14325111" y="1254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10882</xdr:rowOff>
    </xdr:from>
    <xdr:to>
      <xdr:col>72</xdr:col>
      <xdr:colOff>38100</xdr:colOff>
      <xdr:row>73</xdr:row>
      <xdr:rowOff>112482</xdr:rowOff>
    </xdr:to>
    <xdr:sp macro="" textlink="">
      <xdr:nvSpPr>
        <xdr:cNvPr id="645" name="楕円 644"/>
        <xdr:cNvSpPr/>
      </xdr:nvSpPr>
      <xdr:spPr>
        <a:xfrm>
          <a:off x="13652500" y="1252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129009</xdr:rowOff>
    </xdr:from>
    <xdr:ext cx="534377" cy="259045"/>
    <xdr:sp macro="" textlink="">
      <xdr:nvSpPr>
        <xdr:cNvPr id="646" name="テキスト ボックス 645"/>
        <xdr:cNvSpPr txBox="1"/>
      </xdr:nvSpPr>
      <xdr:spPr>
        <a:xfrm>
          <a:off x="13436111" y="1230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41199</xdr:rowOff>
    </xdr:from>
    <xdr:to>
      <xdr:col>67</xdr:col>
      <xdr:colOff>101600</xdr:colOff>
      <xdr:row>74</xdr:row>
      <xdr:rowOff>142799</xdr:rowOff>
    </xdr:to>
    <xdr:sp macro="" textlink="">
      <xdr:nvSpPr>
        <xdr:cNvPr id="647" name="楕円 646"/>
        <xdr:cNvSpPr/>
      </xdr:nvSpPr>
      <xdr:spPr>
        <a:xfrm>
          <a:off x="12763500" y="1272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159326</xdr:rowOff>
    </xdr:from>
    <xdr:ext cx="534377" cy="259045"/>
    <xdr:sp macro="" textlink="">
      <xdr:nvSpPr>
        <xdr:cNvPr id="648" name="テキスト ボックス 647"/>
        <xdr:cNvSpPr txBox="1"/>
      </xdr:nvSpPr>
      <xdr:spPr>
        <a:xfrm>
          <a:off x="12547111" y="1250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2" name="テキスト ボックス 66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4" name="テキスト ボックス 66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6" name="テキスト ボックス 66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8" name="テキスト ボックス 66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150053</xdr:rowOff>
    </xdr:from>
    <xdr:to>
      <xdr:col>85</xdr:col>
      <xdr:colOff>126364</xdr:colOff>
      <xdr:row>99</xdr:row>
      <xdr:rowOff>96903</xdr:rowOff>
    </xdr:to>
    <xdr:cxnSp macro="">
      <xdr:nvCxnSpPr>
        <xdr:cNvPr id="674" name="直線コネクタ 673"/>
        <xdr:cNvCxnSpPr/>
      </xdr:nvCxnSpPr>
      <xdr:spPr>
        <a:xfrm flipV="1">
          <a:off x="16317595" y="15580553"/>
          <a:ext cx="1269" cy="148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100730</xdr:rowOff>
    </xdr:from>
    <xdr:ext cx="378565" cy="259045"/>
    <xdr:sp macro="" textlink="">
      <xdr:nvSpPr>
        <xdr:cNvPr id="675" name="積立金最小値テキスト"/>
        <xdr:cNvSpPr txBox="1"/>
      </xdr:nvSpPr>
      <xdr:spPr>
        <a:xfrm>
          <a:off x="16370300" y="17074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96903</xdr:rowOff>
    </xdr:from>
    <xdr:to>
      <xdr:col>86</xdr:col>
      <xdr:colOff>25400</xdr:colOff>
      <xdr:row>99</xdr:row>
      <xdr:rowOff>96903</xdr:rowOff>
    </xdr:to>
    <xdr:cxnSp macro="">
      <xdr:nvCxnSpPr>
        <xdr:cNvPr id="676" name="直線コネクタ 675"/>
        <xdr:cNvCxnSpPr/>
      </xdr:nvCxnSpPr>
      <xdr:spPr>
        <a:xfrm>
          <a:off x="16230600" y="1707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96730</xdr:rowOff>
    </xdr:from>
    <xdr:ext cx="534377" cy="259045"/>
    <xdr:sp macro="" textlink="">
      <xdr:nvSpPr>
        <xdr:cNvPr id="677" name="積立金最大値テキスト"/>
        <xdr:cNvSpPr txBox="1"/>
      </xdr:nvSpPr>
      <xdr:spPr>
        <a:xfrm>
          <a:off x="16370300" y="1535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150053</xdr:rowOff>
    </xdr:from>
    <xdr:to>
      <xdr:col>86</xdr:col>
      <xdr:colOff>25400</xdr:colOff>
      <xdr:row>90</xdr:row>
      <xdr:rowOff>150053</xdr:rowOff>
    </xdr:to>
    <xdr:cxnSp macro="">
      <xdr:nvCxnSpPr>
        <xdr:cNvPr id="678" name="直線コネクタ 677"/>
        <xdr:cNvCxnSpPr/>
      </xdr:nvCxnSpPr>
      <xdr:spPr>
        <a:xfrm>
          <a:off x="16230600" y="15580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31703</xdr:rowOff>
    </xdr:from>
    <xdr:to>
      <xdr:col>85</xdr:col>
      <xdr:colOff>127000</xdr:colOff>
      <xdr:row>99</xdr:row>
      <xdr:rowOff>41385</xdr:rowOff>
    </xdr:to>
    <xdr:cxnSp macro="">
      <xdr:nvCxnSpPr>
        <xdr:cNvPr id="679" name="直線コネクタ 678"/>
        <xdr:cNvCxnSpPr/>
      </xdr:nvCxnSpPr>
      <xdr:spPr>
        <a:xfrm flipV="1">
          <a:off x="15481300" y="17005253"/>
          <a:ext cx="838200" cy="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102764</xdr:rowOff>
    </xdr:from>
    <xdr:ext cx="534377" cy="259045"/>
    <xdr:sp macro="" textlink="">
      <xdr:nvSpPr>
        <xdr:cNvPr id="680" name="積立金平均値テキスト"/>
        <xdr:cNvSpPr txBox="1"/>
      </xdr:nvSpPr>
      <xdr:spPr>
        <a:xfrm>
          <a:off x="16370300" y="16561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79887</xdr:rowOff>
    </xdr:from>
    <xdr:to>
      <xdr:col>85</xdr:col>
      <xdr:colOff>177800</xdr:colOff>
      <xdr:row>98</xdr:row>
      <xdr:rowOff>10037</xdr:rowOff>
    </xdr:to>
    <xdr:sp macro="" textlink="">
      <xdr:nvSpPr>
        <xdr:cNvPr id="681" name="フローチャート: 判断 680"/>
        <xdr:cNvSpPr/>
      </xdr:nvSpPr>
      <xdr:spPr>
        <a:xfrm>
          <a:off x="162687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41385</xdr:rowOff>
    </xdr:from>
    <xdr:to>
      <xdr:col>81</xdr:col>
      <xdr:colOff>50800</xdr:colOff>
      <xdr:row>99</xdr:row>
      <xdr:rowOff>45484</xdr:rowOff>
    </xdr:to>
    <xdr:cxnSp macro="">
      <xdr:nvCxnSpPr>
        <xdr:cNvPr id="682" name="直線コネクタ 681"/>
        <xdr:cNvCxnSpPr/>
      </xdr:nvCxnSpPr>
      <xdr:spPr>
        <a:xfrm flipV="1">
          <a:off x="14592300" y="17014935"/>
          <a:ext cx="889000" cy="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141168</xdr:rowOff>
    </xdr:from>
    <xdr:to>
      <xdr:col>81</xdr:col>
      <xdr:colOff>101600</xdr:colOff>
      <xdr:row>98</xdr:row>
      <xdr:rowOff>71318</xdr:rowOff>
    </xdr:to>
    <xdr:sp macro="" textlink="">
      <xdr:nvSpPr>
        <xdr:cNvPr id="683" name="フローチャート: 判断 682"/>
        <xdr:cNvSpPr/>
      </xdr:nvSpPr>
      <xdr:spPr>
        <a:xfrm>
          <a:off x="15430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87845</xdr:rowOff>
    </xdr:from>
    <xdr:ext cx="534377" cy="259045"/>
    <xdr:sp macro="" textlink="">
      <xdr:nvSpPr>
        <xdr:cNvPr id="684" name="テキスト ボックス 683"/>
        <xdr:cNvSpPr txBox="1"/>
      </xdr:nvSpPr>
      <xdr:spPr>
        <a:xfrm>
          <a:off x="15214111" y="165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45484</xdr:rowOff>
    </xdr:from>
    <xdr:to>
      <xdr:col>76</xdr:col>
      <xdr:colOff>114300</xdr:colOff>
      <xdr:row>99</xdr:row>
      <xdr:rowOff>87237</xdr:rowOff>
    </xdr:to>
    <xdr:cxnSp macro="">
      <xdr:nvCxnSpPr>
        <xdr:cNvPr id="685" name="直線コネクタ 684"/>
        <xdr:cNvCxnSpPr/>
      </xdr:nvCxnSpPr>
      <xdr:spPr>
        <a:xfrm flipV="1">
          <a:off x="13703300" y="17019034"/>
          <a:ext cx="889000" cy="4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66596</xdr:rowOff>
    </xdr:from>
    <xdr:to>
      <xdr:col>76</xdr:col>
      <xdr:colOff>165100</xdr:colOff>
      <xdr:row>97</xdr:row>
      <xdr:rowOff>168196</xdr:rowOff>
    </xdr:to>
    <xdr:sp macro="" textlink="">
      <xdr:nvSpPr>
        <xdr:cNvPr id="686" name="フローチャート: 判断 685"/>
        <xdr:cNvSpPr/>
      </xdr:nvSpPr>
      <xdr:spPr>
        <a:xfrm>
          <a:off x="14541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13273</xdr:rowOff>
    </xdr:from>
    <xdr:ext cx="534377" cy="259045"/>
    <xdr:sp macro="" textlink="">
      <xdr:nvSpPr>
        <xdr:cNvPr id="687" name="テキスト ボックス 686"/>
        <xdr:cNvSpPr txBox="1"/>
      </xdr:nvSpPr>
      <xdr:spPr>
        <a:xfrm>
          <a:off x="14325111" y="1647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56767</xdr:rowOff>
    </xdr:from>
    <xdr:to>
      <xdr:col>71</xdr:col>
      <xdr:colOff>177800</xdr:colOff>
      <xdr:row>99</xdr:row>
      <xdr:rowOff>87237</xdr:rowOff>
    </xdr:to>
    <xdr:cxnSp macro="">
      <xdr:nvCxnSpPr>
        <xdr:cNvPr id="688" name="直線コネクタ 687"/>
        <xdr:cNvCxnSpPr/>
      </xdr:nvCxnSpPr>
      <xdr:spPr>
        <a:xfrm>
          <a:off x="12814300" y="16858867"/>
          <a:ext cx="889000" cy="20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36061</xdr:rowOff>
    </xdr:from>
    <xdr:to>
      <xdr:col>72</xdr:col>
      <xdr:colOff>38100</xdr:colOff>
      <xdr:row>97</xdr:row>
      <xdr:rowOff>137661</xdr:rowOff>
    </xdr:to>
    <xdr:sp macro="" textlink="">
      <xdr:nvSpPr>
        <xdr:cNvPr id="689" name="フローチャート: 判断 688"/>
        <xdr:cNvSpPr/>
      </xdr:nvSpPr>
      <xdr:spPr>
        <a:xfrm>
          <a:off x="13652500" y="166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154188</xdr:rowOff>
    </xdr:from>
    <xdr:ext cx="534377" cy="259045"/>
    <xdr:sp macro="" textlink="">
      <xdr:nvSpPr>
        <xdr:cNvPr id="690" name="テキスト ボックス 689"/>
        <xdr:cNvSpPr txBox="1"/>
      </xdr:nvSpPr>
      <xdr:spPr>
        <a:xfrm>
          <a:off x="13436111" y="1644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102845</xdr:rowOff>
    </xdr:from>
    <xdr:to>
      <xdr:col>67</xdr:col>
      <xdr:colOff>101600</xdr:colOff>
      <xdr:row>96</xdr:row>
      <xdr:rowOff>32995</xdr:rowOff>
    </xdr:to>
    <xdr:sp macro="" textlink="">
      <xdr:nvSpPr>
        <xdr:cNvPr id="691" name="フローチャート: 判断 690"/>
        <xdr:cNvSpPr/>
      </xdr:nvSpPr>
      <xdr:spPr>
        <a:xfrm>
          <a:off x="12763500" y="1639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49522</xdr:rowOff>
    </xdr:from>
    <xdr:ext cx="534377" cy="259045"/>
    <xdr:sp macro="" textlink="">
      <xdr:nvSpPr>
        <xdr:cNvPr id="692" name="テキスト ボックス 691"/>
        <xdr:cNvSpPr txBox="1"/>
      </xdr:nvSpPr>
      <xdr:spPr>
        <a:xfrm>
          <a:off x="12547111" y="161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152353</xdr:rowOff>
    </xdr:from>
    <xdr:to>
      <xdr:col>85</xdr:col>
      <xdr:colOff>177800</xdr:colOff>
      <xdr:row>99</xdr:row>
      <xdr:rowOff>82503</xdr:rowOff>
    </xdr:to>
    <xdr:sp macro="" textlink="">
      <xdr:nvSpPr>
        <xdr:cNvPr id="698" name="楕円 697"/>
        <xdr:cNvSpPr/>
      </xdr:nvSpPr>
      <xdr:spPr>
        <a:xfrm>
          <a:off x="16268700" y="1695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67280</xdr:rowOff>
    </xdr:from>
    <xdr:ext cx="469744" cy="259045"/>
    <xdr:sp macro="" textlink="">
      <xdr:nvSpPr>
        <xdr:cNvPr id="699" name="積立金該当値テキスト"/>
        <xdr:cNvSpPr txBox="1"/>
      </xdr:nvSpPr>
      <xdr:spPr>
        <a:xfrm>
          <a:off x="16370300" y="1686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162035</xdr:rowOff>
    </xdr:from>
    <xdr:to>
      <xdr:col>81</xdr:col>
      <xdr:colOff>101600</xdr:colOff>
      <xdr:row>99</xdr:row>
      <xdr:rowOff>92185</xdr:rowOff>
    </xdr:to>
    <xdr:sp macro="" textlink="">
      <xdr:nvSpPr>
        <xdr:cNvPr id="700" name="楕円 699"/>
        <xdr:cNvSpPr/>
      </xdr:nvSpPr>
      <xdr:spPr>
        <a:xfrm>
          <a:off x="15430500" y="1696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83312</xdr:rowOff>
    </xdr:from>
    <xdr:ext cx="469744" cy="259045"/>
    <xdr:sp macro="" textlink="">
      <xdr:nvSpPr>
        <xdr:cNvPr id="701" name="テキスト ボックス 700"/>
        <xdr:cNvSpPr txBox="1"/>
      </xdr:nvSpPr>
      <xdr:spPr>
        <a:xfrm>
          <a:off x="15246428" y="1705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166134</xdr:rowOff>
    </xdr:from>
    <xdr:to>
      <xdr:col>76</xdr:col>
      <xdr:colOff>165100</xdr:colOff>
      <xdr:row>99</xdr:row>
      <xdr:rowOff>96284</xdr:rowOff>
    </xdr:to>
    <xdr:sp macro="" textlink="">
      <xdr:nvSpPr>
        <xdr:cNvPr id="702" name="楕円 701"/>
        <xdr:cNvSpPr/>
      </xdr:nvSpPr>
      <xdr:spPr>
        <a:xfrm>
          <a:off x="14541500" y="1696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87411</xdr:rowOff>
    </xdr:from>
    <xdr:ext cx="469744" cy="259045"/>
    <xdr:sp macro="" textlink="">
      <xdr:nvSpPr>
        <xdr:cNvPr id="703" name="テキスト ボックス 702"/>
        <xdr:cNvSpPr txBox="1"/>
      </xdr:nvSpPr>
      <xdr:spPr>
        <a:xfrm>
          <a:off x="14357428" y="1706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36437</xdr:rowOff>
    </xdr:from>
    <xdr:to>
      <xdr:col>72</xdr:col>
      <xdr:colOff>38100</xdr:colOff>
      <xdr:row>99</xdr:row>
      <xdr:rowOff>138037</xdr:rowOff>
    </xdr:to>
    <xdr:sp macro="" textlink="">
      <xdr:nvSpPr>
        <xdr:cNvPr id="704" name="楕円 703"/>
        <xdr:cNvSpPr/>
      </xdr:nvSpPr>
      <xdr:spPr>
        <a:xfrm>
          <a:off x="13652500" y="1700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129164</xdr:rowOff>
    </xdr:from>
    <xdr:ext cx="378565" cy="259045"/>
    <xdr:sp macro="" textlink="">
      <xdr:nvSpPr>
        <xdr:cNvPr id="705" name="テキスト ボックス 704"/>
        <xdr:cNvSpPr txBox="1"/>
      </xdr:nvSpPr>
      <xdr:spPr>
        <a:xfrm>
          <a:off x="13514017" y="17102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5967</xdr:rowOff>
    </xdr:from>
    <xdr:to>
      <xdr:col>67</xdr:col>
      <xdr:colOff>101600</xdr:colOff>
      <xdr:row>98</xdr:row>
      <xdr:rowOff>107567</xdr:rowOff>
    </xdr:to>
    <xdr:sp macro="" textlink="">
      <xdr:nvSpPr>
        <xdr:cNvPr id="706" name="楕円 705"/>
        <xdr:cNvSpPr/>
      </xdr:nvSpPr>
      <xdr:spPr>
        <a:xfrm>
          <a:off x="12763500" y="1680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98694</xdr:rowOff>
    </xdr:from>
    <xdr:ext cx="534377" cy="259045"/>
    <xdr:sp macro="" textlink="">
      <xdr:nvSpPr>
        <xdr:cNvPr id="707" name="テキスト ボックス 706"/>
        <xdr:cNvSpPr txBox="1"/>
      </xdr:nvSpPr>
      <xdr:spPr>
        <a:xfrm>
          <a:off x="12547111" y="1690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94620</xdr:rowOff>
    </xdr:from>
    <xdr:to>
      <xdr:col>116</xdr:col>
      <xdr:colOff>62864</xdr:colOff>
      <xdr:row>38</xdr:row>
      <xdr:rowOff>139700</xdr:rowOff>
    </xdr:to>
    <xdr:cxnSp macro="">
      <xdr:nvCxnSpPr>
        <xdr:cNvPr id="729" name="直線コネクタ 728"/>
        <xdr:cNvCxnSpPr/>
      </xdr:nvCxnSpPr>
      <xdr:spPr>
        <a:xfrm flipV="1">
          <a:off x="22159595" y="5581020"/>
          <a:ext cx="1269" cy="107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41297</xdr:rowOff>
    </xdr:from>
    <xdr:ext cx="534377" cy="259045"/>
    <xdr:sp macro="" textlink="">
      <xdr:nvSpPr>
        <xdr:cNvPr id="732" name="投資及び出資金最大値テキスト"/>
        <xdr:cNvSpPr txBox="1"/>
      </xdr:nvSpPr>
      <xdr:spPr>
        <a:xfrm>
          <a:off x="22212300" y="535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94620</xdr:rowOff>
    </xdr:from>
    <xdr:to>
      <xdr:col>116</xdr:col>
      <xdr:colOff>152400</xdr:colOff>
      <xdr:row>32</xdr:row>
      <xdr:rowOff>94620</xdr:rowOff>
    </xdr:to>
    <xdr:cxnSp macro="">
      <xdr:nvCxnSpPr>
        <xdr:cNvPr id="733" name="直線コネクタ 732"/>
        <xdr:cNvCxnSpPr/>
      </xdr:nvCxnSpPr>
      <xdr:spPr>
        <a:xfrm>
          <a:off x="22072600" y="558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99204</xdr:rowOff>
    </xdr:from>
    <xdr:ext cx="469744" cy="259045"/>
    <xdr:sp macro="" textlink="">
      <xdr:nvSpPr>
        <xdr:cNvPr id="735" name="投資及び出資金平均値テキスト"/>
        <xdr:cNvSpPr txBox="1"/>
      </xdr:nvSpPr>
      <xdr:spPr>
        <a:xfrm>
          <a:off x="22212300" y="6271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76327</xdr:rowOff>
    </xdr:from>
    <xdr:to>
      <xdr:col>116</xdr:col>
      <xdr:colOff>114300</xdr:colOff>
      <xdr:row>38</xdr:row>
      <xdr:rowOff>6477</xdr:rowOff>
    </xdr:to>
    <xdr:sp macro="" textlink="">
      <xdr:nvSpPr>
        <xdr:cNvPr id="736" name="フローチャート: 判断 735"/>
        <xdr:cNvSpPr/>
      </xdr:nvSpPr>
      <xdr:spPr>
        <a:xfrm>
          <a:off x="221107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130139</xdr:rowOff>
    </xdr:from>
    <xdr:to>
      <xdr:col>112</xdr:col>
      <xdr:colOff>38100</xdr:colOff>
      <xdr:row>38</xdr:row>
      <xdr:rowOff>60289</xdr:rowOff>
    </xdr:to>
    <xdr:sp macro="" textlink="">
      <xdr:nvSpPr>
        <xdr:cNvPr id="738" name="フローチャート: 判断 737"/>
        <xdr:cNvSpPr/>
      </xdr:nvSpPr>
      <xdr:spPr>
        <a:xfrm>
          <a:off x="21272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76816</xdr:rowOff>
    </xdr:from>
    <xdr:ext cx="469744" cy="259045"/>
    <xdr:sp macro="" textlink="">
      <xdr:nvSpPr>
        <xdr:cNvPr id="739" name="テキスト ボックス 738"/>
        <xdr:cNvSpPr txBox="1"/>
      </xdr:nvSpPr>
      <xdr:spPr>
        <a:xfrm>
          <a:off x="21088428" y="624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121773</xdr:rowOff>
    </xdr:from>
    <xdr:to>
      <xdr:col>107</xdr:col>
      <xdr:colOff>101600</xdr:colOff>
      <xdr:row>38</xdr:row>
      <xdr:rowOff>51922</xdr:rowOff>
    </xdr:to>
    <xdr:sp macro="" textlink="">
      <xdr:nvSpPr>
        <xdr:cNvPr id="741" name="フローチャート: 判断 740"/>
        <xdr:cNvSpPr/>
      </xdr:nvSpPr>
      <xdr:spPr>
        <a:xfrm>
          <a:off x="20383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68450</xdr:rowOff>
    </xdr:from>
    <xdr:ext cx="469744" cy="259045"/>
    <xdr:sp macro="" textlink="">
      <xdr:nvSpPr>
        <xdr:cNvPr id="742" name="テキスト ボックス 741"/>
        <xdr:cNvSpPr txBox="1"/>
      </xdr:nvSpPr>
      <xdr:spPr>
        <a:xfrm>
          <a:off x="20199428" y="624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131054</xdr:rowOff>
    </xdr:from>
    <xdr:to>
      <xdr:col>102</xdr:col>
      <xdr:colOff>165100</xdr:colOff>
      <xdr:row>38</xdr:row>
      <xdr:rowOff>61204</xdr:rowOff>
    </xdr:to>
    <xdr:sp macro="" textlink="">
      <xdr:nvSpPr>
        <xdr:cNvPr id="744" name="フローチャート: 判断 743"/>
        <xdr:cNvSpPr/>
      </xdr:nvSpPr>
      <xdr:spPr>
        <a:xfrm>
          <a:off x="19494500" y="647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77731</xdr:rowOff>
    </xdr:from>
    <xdr:ext cx="469744" cy="259045"/>
    <xdr:sp macro="" textlink="">
      <xdr:nvSpPr>
        <xdr:cNvPr id="745" name="テキスト ボックス 744"/>
        <xdr:cNvSpPr txBox="1"/>
      </xdr:nvSpPr>
      <xdr:spPr>
        <a:xfrm>
          <a:off x="19310428" y="624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136632</xdr:rowOff>
    </xdr:from>
    <xdr:to>
      <xdr:col>98</xdr:col>
      <xdr:colOff>38100</xdr:colOff>
      <xdr:row>38</xdr:row>
      <xdr:rowOff>66782</xdr:rowOff>
    </xdr:to>
    <xdr:sp macro="" textlink="">
      <xdr:nvSpPr>
        <xdr:cNvPr id="746" name="フローチャート: 判断 745"/>
        <xdr:cNvSpPr/>
      </xdr:nvSpPr>
      <xdr:spPr>
        <a:xfrm>
          <a:off x="18605500" y="648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83309</xdr:rowOff>
    </xdr:from>
    <xdr:ext cx="469744" cy="259045"/>
    <xdr:sp macro="" textlink="">
      <xdr:nvSpPr>
        <xdr:cNvPr id="747" name="テキスト ボックス 746"/>
        <xdr:cNvSpPr txBox="1"/>
      </xdr:nvSpPr>
      <xdr:spPr>
        <a:xfrm>
          <a:off x="18421428" y="625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6" name="テキスト ボックス 75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38796</xdr:rowOff>
    </xdr:from>
    <xdr:to>
      <xdr:col>116</xdr:col>
      <xdr:colOff>62864</xdr:colOff>
      <xdr:row>58</xdr:row>
      <xdr:rowOff>139700</xdr:rowOff>
    </xdr:to>
    <xdr:cxnSp macro="">
      <xdr:nvCxnSpPr>
        <xdr:cNvPr id="784" name="直線コネクタ 783"/>
        <xdr:cNvCxnSpPr/>
      </xdr:nvCxnSpPr>
      <xdr:spPr>
        <a:xfrm flipV="1">
          <a:off x="22159595" y="8954196"/>
          <a:ext cx="1269" cy="1129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156923</xdr:rowOff>
    </xdr:from>
    <xdr:ext cx="534377" cy="259045"/>
    <xdr:sp macro="" textlink="">
      <xdr:nvSpPr>
        <xdr:cNvPr id="787" name="貸付金最大値テキスト"/>
        <xdr:cNvSpPr txBox="1"/>
      </xdr:nvSpPr>
      <xdr:spPr>
        <a:xfrm>
          <a:off x="22212300" y="87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38796</xdr:rowOff>
    </xdr:from>
    <xdr:to>
      <xdr:col>116</xdr:col>
      <xdr:colOff>152400</xdr:colOff>
      <xdr:row>52</xdr:row>
      <xdr:rowOff>38796</xdr:rowOff>
    </xdr:to>
    <xdr:cxnSp macro="">
      <xdr:nvCxnSpPr>
        <xdr:cNvPr id="788" name="直線コネクタ 787"/>
        <xdr:cNvCxnSpPr/>
      </xdr:nvCxnSpPr>
      <xdr:spPr>
        <a:xfrm>
          <a:off x="22072600" y="89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9" name="直線コネクタ 78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152879</xdr:rowOff>
    </xdr:from>
    <xdr:ext cx="469744" cy="259045"/>
    <xdr:sp macro="" textlink="">
      <xdr:nvSpPr>
        <xdr:cNvPr id="790" name="貸付金平均値テキスト"/>
        <xdr:cNvSpPr txBox="1"/>
      </xdr:nvSpPr>
      <xdr:spPr>
        <a:xfrm>
          <a:off x="22212300" y="9754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130002</xdr:rowOff>
    </xdr:from>
    <xdr:to>
      <xdr:col>116</xdr:col>
      <xdr:colOff>114300</xdr:colOff>
      <xdr:row>58</xdr:row>
      <xdr:rowOff>60152</xdr:rowOff>
    </xdr:to>
    <xdr:sp macro="" textlink="">
      <xdr:nvSpPr>
        <xdr:cNvPr id="791" name="フローチャート: 判断 790"/>
        <xdr:cNvSpPr/>
      </xdr:nvSpPr>
      <xdr:spPr>
        <a:xfrm>
          <a:off x="221107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2" name="直線コネクタ 79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152908</xdr:rowOff>
    </xdr:from>
    <xdr:to>
      <xdr:col>112</xdr:col>
      <xdr:colOff>38100</xdr:colOff>
      <xdr:row>58</xdr:row>
      <xdr:rowOff>83058</xdr:rowOff>
    </xdr:to>
    <xdr:sp macro="" textlink="">
      <xdr:nvSpPr>
        <xdr:cNvPr id="793" name="フローチャート: 判断 792"/>
        <xdr:cNvSpPr/>
      </xdr:nvSpPr>
      <xdr:spPr>
        <a:xfrm>
          <a:off x="21272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99585</xdr:rowOff>
    </xdr:from>
    <xdr:ext cx="469744" cy="259045"/>
    <xdr:sp macro="" textlink="">
      <xdr:nvSpPr>
        <xdr:cNvPr id="794" name="テキスト ボックス 793"/>
        <xdr:cNvSpPr txBox="1"/>
      </xdr:nvSpPr>
      <xdr:spPr>
        <a:xfrm>
          <a:off x="21088428" y="970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5" name="直線コネクタ 79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113452</xdr:rowOff>
    </xdr:from>
    <xdr:to>
      <xdr:col>107</xdr:col>
      <xdr:colOff>101600</xdr:colOff>
      <xdr:row>58</xdr:row>
      <xdr:rowOff>43602</xdr:rowOff>
    </xdr:to>
    <xdr:sp macro="" textlink="">
      <xdr:nvSpPr>
        <xdr:cNvPr id="796" name="フローチャート: 判断 795"/>
        <xdr:cNvSpPr/>
      </xdr:nvSpPr>
      <xdr:spPr>
        <a:xfrm>
          <a:off x="20383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60129</xdr:rowOff>
    </xdr:from>
    <xdr:ext cx="469744" cy="259045"/>
    <xdr:sp macro="" textlink="">
      <xdr:nvSpPr>
        <xdr:cNvPr id="797" name="テキスト ボックス 796"/>
        <xdr:cNvSpPr txBox="1"/>
      </xdr:nvSpPr>
      <xdr:spPr>
        <a:xfrm>
          <a:off x="20199428" y="966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125526</xdr:rowOff>
    </xdr:from>
    <xdr:to>
      <xdr:col>102</xdr:col>
      <xdr:colOff>114300</xdr:colOff>
      <xdr:row>58</xdr:row>
      <xdr:rowOff>139700</xdr:rowOff>
    </xdr:to>
    <xdr:cxnSp macro="">
      <xdr:nvCxnSpPr>
        <xdr:cNvPr id="798" name="直線コネクタ 797"/>
        <xdr:cNvCxnSpPr/>
      </xdr:nvCxnSpPr>
      <xdr:spPr>
        <a:xfrm>
          <a:off x="18656300" y="9898176"/>
          <a:ext cx="889000" cy="18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144313</xdr:rowOff>
    </xdr:from>
    <xdr:to>
      <xdr:col>102</xdr:col>
      <xdr:colOff>165100</xdr:colOff>
      <xdr:row>58</xdr:row>
      <xdr:rowOff>74463</xdr:rowOff>
    </xdr:to>
    <xdr:sp macro="" textlink="">
      <xdr:nvSpPr>
        <xdr:cNvPr id="799" name="フローチャート: 判断 798"/>
        <xdr:cNvSpPr/>
      </xdr:nvSpPr>
      <xdr:spPr>
        <a:xfrm>
          <a:off x="19494500" y="991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90990</xdr:rowOff>
    </xdr:from>
    <xdr:ext cx="469744" cy="259045"/>
    <xdr:sp macro="" textlink="">
      <xdr:nvSpPr>
        <xdr:cNvPr id="800" name="テキスト ボックス 799"/>
        <xdr:cNvSpPr txBox="1"/>
      </xdr:nvSpPr>
      <xdr:spPr>
        <a:xfrm>
          <a:off x="19310428" y="969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118710</xdr:rowOff>
    </xdr:from>
    <xdr:to>
      <xdr:col>98</xdr:col>
      <xdr:colOff>38100</xdr:colOff>
      <xdr:row>58</xdr:row>
      <xdr:rowOff>48860</xdr:rowOff>
    </xdr:to>
    <xdr:sp macro="" textlink="">
      <xdr:nvSpPr>
        <xdr:cNvPr id="801" name="フローチャート: 判断 800"/>
        <xdr:cNvSpPr/>
      </xdr:nvSpPr>
      <xdr:spPr>
        <a:xfrm>
          <a:off x="18605500" y="989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39987</xdr:rowOff>
    </xdr:from>
    <xdr:ext cx="469744" cy="259045"/>
    <xdr:sp macro="" textlink="">
      <xdr:nvSpPr>
        <xdr:cNvPr id="802" name="テキスト ボックス 801"/>
        <xdr:cNvSpPr txBox="1"/>
      </xdr:nvSpPr>
      <xdr:spPr>
        <a:xfrm>
          <a:off x="18421428" y="998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8" name="楕円 80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9"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0" name="楕円 80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1" name="テキスト ボックス 81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2" name="楕円 81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3" name="テキスト ボックス 81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4" name="楕円 81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5" name="テキスト ボックス 81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74726</xdr:rowOff>
    </xdr:from>
    <xdr:to>
      <xdr:col>98</xdr:col>
      <xdr:colOff>38100</xdr:colOff>
      <xdr:row>58</xdr:row>
      <xdr:rowOff>4876</xdr:rowOff>
    </xdr:to>
    <xdr:sp macro="" textlink="">
      <xdr:nvSpPr>
        <xdr:cNvPr id="816" name="楕円 815"/>
        <xdr:cNvSpPr/>
      </xdr:nvSpPr>
      <xdr:spPr>
        <a:xfrm>
          <a:off x="18605500" y="984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21403</xdr:rowOff>
    </xdr:from>
    <xdr:ext cx="469744" cy="259045"/>
    <xdr:sp macro="" textlink="">
      <xdr:nvSpPr>
        <xdr:cNvPr id="817" name="テキスト ボックス 816"/>
        <xdr:cNvSpPr txBox="1"/>
      </xdr:nvSpPr>
      <xdr:spPr>
        <a:xfrm>
          <a:off x="18421428" y="9622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88818</xdr:rowOff>
    </xdr:from>
    <xdr:to>
      <xdr:col>116</xdr:col>
      <xdr:colOff>62864</xdr:colOff>
      <xdr:row>78</xdr:row>
      <xdr:rowOff>112554</xdr:rowOff>
    </xdr:to>
    <xdr:cxnSp macro="">
      <xdr:nvCxnSpPr>
        <xdr:cNvPr id="842" name="直線コネクタ 841"/>
        <xdr:cNvCxnSpPr/>
      </xdr:nvCxnSpPr>
      <xdr:spPr>
        <a:xfrm flipV="1">
          <a:off x="22159595" y="12090318"/>
          <a:ext cx="1269" cy="139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116381</xdr:rowOff>
    </xdr:from>
    <xdr:ext cx="534377" cy="259045"/>
    <xdr:sp macro="" textlink="">
      <xdr:nvSpPr>
        <xdr:cNvPr id="843" name="繰出金最小値テキスト"/>
        <xdr:cNvSpPr txBox="1"/>
      </xdr:nvSpPr>
      <xdr:spPr>
        <a:xfrm>
          <a:off x="22212300" y="134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112554</xdr:rowOff>
    </xdr:from>
    <xdr:to>
      <xdr:col>116</xdr:col>
      <xdr:colOff>152400</xdr:colOff>
      <xdr:row>78</xdr:row>
      <xdr:rowOff>112554</xdr:rowOff>
    </xdr:to>
    <xdr:cxnSp macro="">
      <xdr:nvCxnSpPr>
        <xdr:cNvPr id="844" name="直線コネクタ 843"/>
        <xdr:cNvCxnSpPr/>
      </xdr:nvCxnSpPr>
      <xdr:spPr>
        <a:xfrm>
          <a:off x="22072600" y="1348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35495</xdr:rowOff>
    </xdr:from>
    <xdr:ext cx="534377" cy="259045"/>
    <xdr:sp macro="" textlink="">
      <xdr:nvSpPr>
        <xdr:cNvPr id="845" name="繰出金最大値テキスト"/>
        <xdr:cNvSpPr txBox="1"/>
      </xdr:nvSpPr>
      <xdr:spPr>
        <a:xfrm>
          <a:off x="22212300" y="1186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88818</xdr:rowOff>
    </xdr:from>
    <xdr:to>
      <xdr:col>116</xdr:col>
      <xdr:colOff>152400</xdr:colOff>
      <xdr:row>70</xdr:row>
      <xdr:rowOff>88818</xdr:rowOff>
    </xdr:to>
    <xdr:cxnSp macro="">
      <xdr:nvCxnSpPr>
        <xdr:cNvPr id="846" name="直線コネクタ 845"/>
        <xdr:cNvCxnSpPr/>
      </xdr:nvCxnSpPr>
      <xdr:spPr>
        <a:xfrm>
          <a:off x="22072600" y="1209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16447</xdr:rowOff>
    </xdr:from>
    <xdr:to>
      <xdr:col>116</xdr:col>
      <xdr:colOff>63500</xdr:colOff>
      <xdr:row>76</xdr:row>
      <xdr:rowOff>24924</xdr:rowOff>
    </xdr:to>
    <xdr:cxnSp macro="">
      <xdr:nvCxnSpPr>
        <xdr:cNvPr id="847" name="直線コネクタ 846"/>
        <xdr:cNvCxnSpPr/>
      </xdr:nvCxnSpPr>
      <xdr:spPr>
        <a:xfrm flipV="1">
          <a:off x="21323300" y="13046647"/>
          <a:ext cx="838200" cy="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50493</xdr:rowOff>
    </xdr:from>
    <xdr:ext cx="534377" cy="259045"/>
    <xdr:sp macro="" textlink="">
      <xdr:nvSpPr>
        <xdr:cNvPr id="848" name="繰出金平均値テキスト"/>
        <xdr:cNvSpPr txBox="1"/>
      </xdr:nvSpPr>
      <xdr:spPr>
        <a:xfrm>
          <a:off x="22212300" y="12737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27616</xdr:rowOff>
    </xdr:from>
    <xdr:to>
      <xdr:col>116</xdr:col>
      <xdr:colOff>114300</xdr:colOff>
      <xdr:row>75</xdr:row>
      <xdr:rowOff>129216</xdr:rowOff>
    </xdr:to>
    <xdr:sp macro="" textlink="">
      <xdr:nvSpPr>
        <xdr:cNvPr id="849" name="フローチャート: 判断 848"/>
        <xdr:cNvSpPr/>
      </xdr:nvSpPr>
      <xdr:spPr>
        <a:xfrm>
          <a:off x="221107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31915</xdr:rowOff>
    </xdr:from>
    <xdr:to>
      <xdr:col>111</xdr:col>
      <xdr:colOff>177800</xdr:colOff>
      <xdr:row>76</xdr:row>
      <xdr:rowOff>24924</xdr:rowOff>
    </xdr:to>
    <xdr:cxnSp macro="">
      <xdr:nvCxnSpPr>
        <xdr:cNvPr id="850" name="直線コネクタ 849"/>
        <xdr:cNvCxnSpPr/>
      </xdr:nvCxnSpPr>
      <xdr:spPr>
        <a:xfrm>
          <a:off x="20434300" y="12033415"/>
          <a:ext cx="889000" cy="102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163843</xdr:rowOff>
    </xdr:from>
    <xdr:to>
      <xdr:col>112</xdr:col>
      <xdr:colOff>38100</xdr:colOff>
      <xdr:row>75</xdr:row>
      <xdr:rowOff>93993</xdr:rowOff>
    </xdr:to>
    <xdr:sp macro="" textlink="">
      <xdr:nvSpPr>
        <xdr:cNvPr id="851" name="フローチャート: 判断 850"/>
        <xdr:cNvSpPr/>
      </xdr:nvSpPr>
      <xdr:spPr>
        <a:xfrm>
          <a:off x="21272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110520</xdr:rowOff>
    </xdr:from>
    <xdr:ext cx="534377" cy="259045"/>
    <xdr:sp macro="" textlink="">
      <xdr:nvSpPr>
        <xdr:cNvPr id="852" name="テキスト ボックス 851"/>
        <xdr:cNvSpPr txBox="1"/>
      </xdr:nvSpPr>
      <xdr:spPr>
        <a:xfrm>
          <a:off x="21056111" y="1262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31915</xdr:rowOff>
    </xdr:from>
    <xdr:to>
      <xdr:col>107</xdr:col>
      <xdr:colOff>50800</xdr:colOff>
      <xdr:row>71</xdr:row>
      <xdr:rowOff>17152</xdr:rowOff>
    </xdr:to>
    <xdr:cxnSp macro="">
      <xdr:nvCxnSpPr>
        <xdr:cNvPr id="853" name="直線コネクタ 852"/>
        <xdr:cNvCxnSpPr/>
      </xdr:nvCxnSpPr>
      <xdr:spPr>
        <a:xfrm flipV="1">
          <a:off x="19545300" y="12033415"/>
          <a:ext cx="889000" cy="15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146774</xdr:rowOff>
    </xdr:from>
    <xdr:to>
      <xdr:col>107</xdr:col>
      <xdr:colOff>101600</xdr:colOff>
      <xdr:row>75</xdr:row>
      <xdr:rowOff>76924</xdr:rowOff>
    </xdr:to>
    <xdr:sp macro="" textlink="">
      <xdr:nvSpPr>
        <xdr:cNvPr id="854" name="フローチャート: 判断 853"/>
        <xdr:cNvSpPr/>
      </xdr:nvSpPr>
      <xdr:spPr>
        <a:xfrm>
          <a:off x="20383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68051</xdr:rowOff>
    </xdr:from>
    <xdr:ext cx="534377" cy="259045"/>
    <xdr:sp macro="" textlink="">
      <xdr:nvSpPr>
        <xdr:cNvPr id="855" name="テキスト ボックス 854"/>
        <xdr:cNvSpPr txBox="1"/>
      </xdr:nvSpPr>
      <xdr:spPr>
        <a:xfrm>
          <a:off x="20167111" y="1292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17152</xdr:rowOff>
    </xdr:from>
    <xdr:to>
      <xdr:col>102</xdr:col>
      <xdr:colOff>114300</xdr:colOff>
      <xdr:row>71</xdr:row>
      <xdr:rowOff>109277</xdr:rowOff>
    </xdr:to>
    <xdr:cxnSp macro="">
      <xdr:nvCxnSpPr>
        <xdr:cNvPr id="856" name="直線コネクタ 855"/>
        <xdr:cNvCxnSpPr/>
      </xdr:nvCxnSpPr>
      <xdr:spPr>
        <a:xfrm flipV="1">
          <a:off x="18656300" y="12190102"/>
          <a:ext cx="889000" cy="9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143783</xdr:rowOff>
    </xdr:from>
    <xdr:to>
      <xdr:col>102</xdr:col>
      <xdr:colOff>165100</xdr:colOff>
      <xdr:row>75</xdr:row>
      <xdr:rowOff>73933</xdr:rowOff>
    </xdr:to>
    <xdr:sp macro="" textlink="">
      <xdr:nvSpPr>
        <xdr:cNvPr id="857" name="フローチャート: 判断 856"/>
        <xdr:cNvSpPr/>
      </xdr:nvSpPr>
      <xdr:spPr>
        <a:xfrm>
          <a:off x="19494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65060</xdr:rowOff>
    </xdr:from>
    <xdr:ext cx="534377" cy="259045"/>
    <xdr:sp macro="" textlink="">
      <xdr:nvSpPr>
        <xdr:cNvPr id="858" name="テキスト ボックス 857"/>
        <xdr:cNvSpPr txBox="1"/>
      </xdr:nvSpPr>
      <xdr:spPr>
        <a:xfrm>
          <a:off x="19278111" y="12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99702</xdr:rowOff>
    </xdr:from>
    <xdr:to>
      <xdr:col>98</xdr:col>
      <xdr:colOff>38100</xdr:colOff>
      <xdr:row>75</xdr:row>
      <xdr:rowOff>29852</xdr:rowOff>
    </xdr:to>
    <xdr:sp macro="" textlink="">
      <xdr:nvSpPr>
        <xdr:cNvPr id="859" name="フローチャート: 判断 858"/>
        <xdr:cNvSpPr/>
      </xdr:nvSpPr>
      <xdr:spPr>
        <a:xfrm>
          <a:off x="18605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20979</xdr:rowOff>
    </xdr:from>
    <xdr:ext cx="534377" cy="259045"/>
    <xdr:sp macro="" textlink="">
      <xdr:nvSpPr>
        <xdr:cNvPr id="860" name="テキスト ボックス 859"/>
        <xdr:cNvSpPr txBox="1"/>
      </xdr:nvSpPr>
      <xdr:spPr>
        <a:xfrm>
          <a:off x="18389111" y="1287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137096</xdr:rowOff>
    </xdr:from>
    <xdr:to>
      <xdr:col>116</xdr:col>
      <xdr:colOff>114300</xdr:colOff>
      <xdr:row>76</xdr:row>
      <xdr:rowOff>67246</xdr:rowOff>
    </xdr:to>
    <xdr:sp macro="" textlink="">
      <xdr:nvSpPr>
        <xdr:cNvPr id="866" name="楕円 865"/>
        <xdr:cNvSpPr/>
      </xdr:nvSpPr>
      <xdr:spPr>
        <a:xfrm>
          <a:off x="22110700" y="1299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115524</xdr:rowOff>
    </xdr:from>
    <xdr:ext cx="534377" cy="259045"/>
    <xdr:sp macro="" textlink="">
      <xdr:nvSpPr>
        <xdr:cNvPr id="867" name="繰出金該当値テキスト"/>
        <xdr:cNvSpPr txBox="1"/>
      </xdr:nvSpPr>
      <xdr:spPr>
        <a:xfrm>
          <a:off x="22212300" y="1297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145574</xdr:rowOff>
    </xdr:from>
    <xdr:to>
      <xdr:col>112</xdr:col>
      <xdr:colOff>38100</xdr:colOff>
      <xdr:row>76</xdr:row>
      <xdr:rowOff>75724</xdr:rowOff>
    </xdr:to>
    <xdr:sp macro="" textlink="">
      <xdr:nvSpPr>
        <xdr:cNvPr id="868" name="楕円 867"/>
        <xdr:cNvSpPr/>
      </xdr:nvSpPr>
      <xdr:spPr>
        <a:xfrm>
          <a:off x="21272500" y="1300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66851</xdr:rowOff>
    </xdr:from>
    <xdr:ext cx="534377" cy="259045"/>
    <xdr:sp macro="" textlink="">
      <xdr:nvSpPr>
        <xdr:cNvPr id="869" name="テキスト ボックス 868"/>
        <xdr:cNvSpPr txBox="1"/>
      </xdr:nvSpPr>
      <xdr:spPr>
        <a:xfrm>
          <a:off x="21056111" y="1309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69</xdr:row>
      <xdr:rowOff>152565</xdr:rowOff>
    </xdr:from>
    <xdr:to>
      <xdr:col>107</xdr:col>
      <xdr:colOff>101600</xdr:colOff>
      <xdr:row>70</xdr:row>
      <xdr:rowOff>82715</xdr:rowOff>
    </xdr:to>
    <xdr:sp macro="" textlink="">
      <xdr:nvSpPr>
        <xdr:cNvPr id="870" name="楕円 869"/>
        <xdr:cNvSpPr/>
      </xdr:nvSpPr>
      <xdr:spPr>
        <a:xfrm>
          <a:off x="20383500" y="1198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68</xdr:row>
      <xdr:rowOff>99242</xdr:rowOff>
    </xdr:from>
    <xdr:ext cx="599010" cy="259045"/>
    <xdr:sp macro="" textlink="">
      <xdr:nvSpPr>
        <xdr:cNvPr id="871" name="テキスト ボックス 870"/>
        <xdr:cNvSpPr txBox="1"/>
      </xdr:nvSpPr>
      <xdr:spPr>
        <a:xfrm>
          <a:off x="20134795" y="1175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137802</xdr:rowOff>
    </xdr:from>
    <xdr:to>
      <xdr:col>102</xdr:col>
      <xdr:colOff>165100</xdr:colOff>
      <xdr:row>71</xdr:row>
      <xdr:rowOff>67952</xdr:rowOff>
    </xdr:to>
    <xdr:sp macro="" textlink="">
      <xdr:nvSpPr>
        <xdr:cNvPr id="872" name="楕円 871"/>
        <xdr:cNvSpPr/>
      </xdr:nvSpPr>
      <xdr:spPr>
        <a:xfrm>
          <a:off x="19494500" y="1213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84479</xdr:rowOff>
    </xdr:from>
    <xdr:ext cx="534377" cy="259045"/>
    <xdr:sp macro="" textlink="">
      <xdr:nvSpPr>
        <xdr:cNvPr id="873" name="テキスト ボックス 872"/>
        <xdr:cNvSpPr txBox="1"/>
      </xdr:nvSpPr>
      <xdr:spPr>
        <a:xfrm>
          <a:off x="19278111" y="1191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58477</xdr:rowOff>
    </xdr:from>
    <xdr:to>
      <xdr:col>98</xdr:col>
      <xdr:colOff>38100</xdr:colOff>
      <xdr:row>71</xdr:row>
      <xdr:rowOff>160077</xdr:rowOff>
    </xdr:to>
    <xdr:sp macro="" textlink="">
      <xdr:nvSpPr>
        <xdr:cNvPr id="874" name="楕円 873"/>
        <xdr:cNvSpPr/>
      </xdr:nvSpPr>
      <xdr:spPr>
        <a:xfrm>
          <a:off x="18605500" y="1223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5154</xdr:rowOff>
    </xdr:from>
    <xdr:ext cx="534377" cy="259045"/>
    <xdr:sp macro="" textlink="">
      <xdr:nvSpPr>
        <xdr:cNvPr id="875" name="テキスト ボックス 874"/>
        <xdr:cNvSpPr txBox="1"/>
      </xdr:nvSpPr>
      <xdr:spPr>
        <a:xfrm>
          <a:off x="18389111" y="1200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補助費等については、令和元年度より下水道事業の法適化による増加に加え、コロナ対策による各種交付金により令和元年度に比べ大幅増となっている。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維持補修費については、大雪による除雪費の増加により、前年度比増となっている。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普通建設費については、旧中学校を新庁舎として整備を行ったことにより、更新整備が大幅増となっている。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公債費については、小学校防災機能強化事業の元金償還開始により、前年度比増となり、合併後の整備した事業の償還も重なり、類似団体に平均を上回っている。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石川県中能登町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17,619
17,424
89.45
13,654,717
13,088,841
506,084
6,653,616
12,355,184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75311</xdr:rowOff>
    </xdr:from>
    <xdr:to>
      <xdr:col>24</xdr:col>
      <xdr:colOff>62865</xdr:colOff>
      <xdr:row>39</xdr:row>
      <xdr:rowOff>4064</xdr:rowOff>
    </xdr:to>
    <xdr:cxnSp macro="">
      <xdr:nvCxnSpPr>
        <xdr:cNvPr id="56" name="直線コネクタ 55"/>
        <xdr:cNvCxnSpPr/>
      </xdr:nvCxnSpPr>
      <xdr:spPr>
        <a:xfrm flipV="1">
          <a:off x="4633595" y="5390261"/>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7891</xdr:rowOff>
    </xdr:from>
    <xdr:ext cx="469744" cy="259045"/>
    <xdr:sp macro="" textlink="">
      <xdr:nvSpPr>
        <xdr:cNvPr id="57" name="議会費最小値テキスト"/>
        <xdr:cNvSpPr txBox="1"/>
      </xdr:nvSpPr>
      <xdr:spPr>
        <a:xfrm>
          <a:off x="4686300" y="669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4064</xdr:rowOff>
    </xdr:from>
    <xdr:to>
      <xdr:col>24</xdr:col>
      <xdr:colOff>152400</xdr:colOff>
      <xdr:row>39</xdr:row>
      <xdr:rowOff>4064</xdr:rowOff>
    </xdr:to>
    <xdr:cxnSp macro="">
      <xdr:nvCxnSpPr>
        <xdr:cNvPr id="58" name="直線コネクタ 57"/>
        <xdr:cNvCxnSpPr/>
      </xdr:nvCxnSpPr>
      <xdr:spPr>
        <a:xfrm>
          <a:off x="4546600" y="669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21988</xdr:rowOff>
    </xdr:from>
    <xdr:ext cx="469744" cy="259045"/>
    <xdr:sp macro="" textlink="">
      <xdr:nvSpPr>
        <xdr:cNvPr id="59" name="議会費最大値テキスト"/>
        <xdr:cNvSpPr txBox="1"/>
      </xdr:nvSpPr>
      <xdr:spPr>
        <a:xfrm>
          <a:off x="4686300" y="516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75311</xdr:rowOff>
    </xdr:from>
    <xdr:to>
      <xdr:col>24</xdr:col>
      <xdr:colOff>152400</xdr:colOff>
      <xdr:row>31</xdr:row>
      <xdr:rowOff>75311</xdr:rowOff>
    </xdr:to>
    <xdr:cxnSp macro="">
      <xdr:nvCxnSpPr>
        <xdr:cNvPr id="60" name="直線コネクタ 59"/>
        <xdr:cNvCxnSpPr/>
      </xdr:nvCxnSpPr>
      <xdr:spPr>
        <a:xfrm>
          <a:off x="4546600" y="539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138176</xdr:rowOff>
    </xdr:from>
    <xdr:to>
      <xdr:col>24</xdr:col>
      <xdr:colOff>63500</xdr:colOff>
      <xdr:row>37</xdr:row>
      <xdr:rowOff>60071</xdr:rowOff>
    </xdr:to>
    <xdr:cxnSp macro="">
      <xdr:nvCxnSpPr>
        <xdr:cNvPr id="61" name="直線コネクタ 60"/>
        <xdr:cNvCxnSpPr/>
      </xdr:nvCxnSpPr>
      <xdr:spPr>
        <a:xfrm>
          <a:off x="3797300" y="6310376"/>
          <a:ext cx="8382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469744" cy="259045"/>
    <xdr:sp macro="" textlink="">
      <xdr:nvSpPr>
        <xdr:cNvPr id="62" name="議会費平均値テキスト"/>
        <xdr:cNvSpPr txBox="1"/>
      </xdr:nvSpPr>
      <xdr:spPr>
        <a:xfrm>
          <a:off x="4686300" y="6017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165100</xdr:rowOff>
    </xdr:from>
    <xdr:to>
      <xdr:col>24</xdr:col>
      <xdr:colOff>114300</xdr:colOff>
      <xdr:row>36</xdr:row>
      <xdr:rowOff>95250</xdr:rowOff>
    </xdr:to>
    <xdr:sp macro="" textlink="">
      <xdr:nvSpPr>
        <xdr:cNvPr id="63" name="フローチャート: 判断 62"/>
        <xdr:cNvSpPr/>
      </xdr:nvSpPr>
      <xdr:spPr>
        <a:xfrm>
          <a:off x="45847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108077</xdr:rowOff>
    </xdr:from>
    <xdr:to>
      <xdr:col>19</xdr:col>
      <xdr:colOff>177800</xdr:colOff>
      <xdr:row>36</xdr:row>
      <xdr:rowOff>138176</xdr:rowOff>
    </xdr:to>
    <xdr:cxnSp macro="">
      <xdr:nvCxnSpPr>
        <xdr:cNvPr id="64" name="直線コネクタ 63"/>
        <xdr:cNvCxnSpPr/>
      </xdr:nvCxnSpPr>
      <xdr:spPr>
        <a:xfrm>
          <a:off x="2908300" y="6108827"/>
          <a:ext cx="889000" cy="20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5080</xdr:rowOff>
    </xdr:from>
    <xdr:to>
      <xdr:col>20</xdr:col>
      <xdr:colOff>38100</xdr:colOff>
      <xdr:row>35</xdr:row>
      <xdr:rowOff>106680</xdr:rowOff>
    </xdr:to>
    <xdr:sp macro="" textlink="">
      <xdr:nvSpPr>
        <xdr:cNvPr id="65" name="フローチャート: 判断 64"/>
        <xdr:cNvSpPr/>
      </xdr:nvSpPr>
      <xdr:spPr>
        <a:xfrm>
          <a:off x="3746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123207</xdr:rowOff>
    </xdr:from>
    <xdr:ext cx="469744" cy="259045"/>
    <xdr:sp macro="" textlink="">
      <xdr:nvSpPr>
        <xdr:cNvPr id="66" name="テキスト ボックス 65"/>
        <xdr:cNvSpPr txBox="1"/>
      </xdr:nvSpPr>
      <xdr:spPr>
        <a:xfrm>
          <a:off x="3562428" y="578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41402</xdr:rowOff>
    </xdr:from>
    <xdr:to>
      <xdr:col>15</xdr:col>
      <xdr:colOff>50800</xdr:colOff>
      <xdr:row>35</xdr:row>
      <xdr:rowOff>108077</xdr:rowOff>
    </xdr:to>
    <xdr:cxnSp macro="">
      <xdr:nvCxnSpPr>
        <xdr:cNvPr id="67" name="直線コネクタ 66"/>
        <xdr:cNvCxnSpPr/>
      </xdr:nvCxnSpPr>
      <xdr:spPr>
        <a:xfrm>
          <a:off x="2019300" y="6042152"/>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41402</xdr:rowOff>
    </xdr:from>
    <xdr:to>
      <xdr:col>10</xdr:col>
      <xdr:colOff>114300</xdr:colOff>
      <xdr:row>35</xdr:row>
      <xdr:rowOff>92075</xdr:rowOff>
    </xdr:to>
    <xdr:cxnSp macro="">
      <xdr:nvCxnSpPr>
        <xdr:cNvPr id="70" name="直線コネクタ 69"/>
        <xdr:cNvCxnSpPr/>
      </xdr:nvCxnSpPr>
      <xdr:spPr>
        <a:xfrm flipV="1">
          <a:off x="1130300" y="6042152"/>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72" name="テキスト ボックス 71"/>
        <xdr:cNvSpPr txBox="1"/>
      </xdr:nvSpPr>
      <xdr:spPr>
        <a:xfrm>
          <a:off x="1784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30607</xdr:rowOff>
    </xdr:from>
    <xdr:to>
      <xdr:col>6</xdr:col>
      <xdr:colOff>38100</xdr:colOff>
      <xdr:row>35</xdr:row>
      <xdr:rowOff>132207</xdr:rowOff>
    </xdr:to>
    <xdr:sp macro="" textlink="">
      <xdr:nvSpPr>
        <xdr:cNvPr id="73" name="フローチャート: 判断 72"/>
        <xdr:cNvSpPr/>
      </xdr:nvSpPr>
      <xdr:spPr>
        <a:xfrm>
          <a:off x="1079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148734</xdr:rowOff>
    </xdr:from>
    <xdr:ext cx="469744" cy="259045"/>
    <xdr:sp macro="" textlink="">
      <xdr:nvSpPr>
        <xdr:cNvPr id="74" name="テキスト ボックス 73"/>
        <xdr:cNvSpPr txBox="1"/>
      </xdr:nvSpPr>
      <xdr:spPr>
        <a:xfrm>
          <a:off x="895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9271</xdr:rowOff>
    </xdr:from>
    <xdr:to>
      <xdr:col>24</xdr:col>
      <xdr:colOff>114300</xdr:colOff>
      <xdr:row>37</xdr:row>
      <xdr:rowOff>110871</xdr:rowOff>
    </xdr:to>
    <xdr:sp macro="" textlink="">
      <xdr:nvSpPr>
        <xdr:cNvPr id="80" name="楕円 79"/>
        <xdr:cNvSpPr/>
      </xdr:nvSpPr>
      <xdr:spPr>
        <a:xfrm>
          <a:off x="4584700" y="635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159148</xdr:rowOff>
    </xdr:from>
    <xdr:ext cx="469744" cy="259045"/>
    <xdr:sp macro="" textlink="">
      <xdr:nvSpPr>
        <xdr:cNvPr id="81" name="議会費該当値テキスト"/>
        <xdr:cNvSpPr txBox="1"/>
      </xdr:nvSpPr>
      <xdr:spPr>
        <a:xfrm>
          <a:off x="4686300" y="633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87376</xdr:rowOff>
    </xdr:from>
    <xdr:to>
      <xdr:col>20</xdr:col>
      <xdr:colOff>38100</xdr:colOff>
      <xdr:row>37</xdr:row>
      <xdr:rowOff>17526</xdr:rowOff>
    </xdr:to>
    <xdr:sp macro="" textlink="">
      <xdr:nvSpPr>
        <xdr:cNvPr id="82" name="楕円 81"/>
        <xdr:cNvSpPr/>
      </xdr:nvSpPr>
      <xdr:spPr>
        <a:xfrm>
          <a:off x="3746500" y="625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8653</xdr:rowOff>
    </xdr:from>
    <xdr:ext cx="469744" cy="259045"/>
    <xdr:sp macro="" textlink="">
      <xdr:nvSpPr>
        <xdr:cNvPr id="83" name="テキスト ボックス 82"/>
        <xdr:cNvSpPr txBox="1"/>
      </xdr:nvSpPr>
      <xdr:spPr>
        <a:xfrm>
          <a:off x="3562428" y="635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57277</xdr:rowOff>
    </xdr:from>
    <xdr:to>
      <xdr:col>15</xdr:col>
      <xdr:colOff>101600</xdr:colOff>
      <xdr:row>35</xdr:row>
      <xdr:rowOff>158877</xdr:rowOff>
    </xdr:to>
    <xdr:sp macro="" textlink="">
      <xdr:nvSpPr>
        <xdr:cNvPr id="84" name="楕円 83"/>
        <xdr:cNvSpPr/>
      </xdr:nvSpPr>
      <xdr:spPr>
        <a:xfrm>
          <a:off x="2857500" y="605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150004</xdr:rowOff>
    </xdr:from>
    <xdr:ext cx="469744" cy="259045"/>
    <xdr:sp macro="" textlink="">
      <xdr:nvSpPr>
        <xdr:cNvPr id="85" name="テキスト ボックス 84"/>
        <xdr:cNvSpPr txBox="1"/>
      </xdr:nvSpPr>
      <xdr:spPr>
        <a:xfrm>
          <a:off x="2673428" y="615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162052</xdr:rowOff>
    </xdr:from>
    <xdr:to>
      <xdr:col>10</xdr:col>
      <xdr:colOff>165100</xdr:colOff>
      <xdr:row>35</xdr:row>
      <xdr:rowOff>92202</xdr:rowOff>
    </xdr:to>
    <xdr:sp macro="" textlink="">
      <xdr:nvSpPr>
        <xdr:cNvPr id="86" name="楕円 85"/>
        <xdr:cNvSpPr/>
      </xdr:nvSpPr>
      <xdr:spPr>
        <a:xfrm>
          <a:off x="1968500" y="59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108729</xdr:rowOff>
    </xdr:from>
    <xdr:ext cx="469744" cy="259045"/>
    <xdr:sp macro="" textlink="">
      <xdr:nvSpPr>
        <xdr:cNvPr id="87" name="テキスト ボックス 86"/>
        <xdr:cNvSpPr txBox="1"/>
      </xdr:nvSpPr>
      <xdr:spPr>
        <a:xfrm>
          <a:off x="1784428" y="576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41275</xdr:rowOff>
    </xdr:from>
    <xdr:to>
      <xdr:col>6</xdr:col>
      <xdr:colOff>38100</xdr:colOff>
      <xdr:row>35</xdr:row>
      <xdr:rowOff>142875</xdr:rowOff>
    </xdr:to>
    <xdr:sp macro="" textlink="">
      <xdr:nvSpPr>
        <xdr:cNvPr id="88" name="楕円 87"/>
        <xdr:cNvSpPr/>
      </xdr:nvSpPr>
      <xdr:spPr>
        <a:xfrm>
          <a:off x="1079500" y="604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134002</xdr:rowOff>
    </xdr:from>
    <xdr:ext cx="469744" cy="259045"/>
    <xdr:sp macro="" textlink="">
      <xdr:nvSpPr>
        <xdr:cNvPr id="89" name="テキスト ボックス 88"/>
        <xdr:cNvSpPr txBox="1"/>
      </xdr:nvSpPr>
      <xdr:spPr>
        <a:xfrm>
          <a:off x="895428" y="613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67901</xdr:rowOff>
    </xdr:from>
    <xdr:to>
      <xdr:col>24</xdr:col>
      <xdr:colOff>62865</xdr:colOff>
      <xdr:row>54</xdr:row>
      <xdr:rowOff>155304</xdr:rowOff>
    </xdr:to>
    <xdr:cxnSp macro="">
      <xdr:nvCxnSpPr>
        <xdr:cNvPr id="111" name="直線コネクタ 110"/>
        <xdr:cNvCxnSpPr/>
      </xdr:nvCxnSpPr>
      <xdr:spPr>
        <a:xfrm flipV="1">
          <a:off x="4633595" y="8640401"/>
          <a:ext cx="1270" cy="773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159131</xdr:rowOff>
    </xdr:from>
    <xdr:ext cx="599010" cy="259045"/>
    <xdr:sp macro="" textlink="">
      <xdr:nvSpPr>
        <xdr:cNvPr id="112" name="総務費最小値テキスト"/>
        <xdr:cNvSpPr txBox="1"/>
      </xdr:nvSpPr>
      <xdr:spPr>
        <a:xfrm>
          <a:off x="4686300" y="94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155304</xdr:rowOff>
    </xdr:from>
    <xdr:to>
      <xdr:col>24</xdr:col>
      <xdr:colOff>152400</xdr:colOff>
      <xdr:row>54</xdr:row>
      <xdr:rowOff>155304</xdr:rowOff>
    </xdr:to>
    <xdr:cxnSp macro="">
      <xdr:nvCxnSpPr>
        <xdr:cNvPr id="113" name="直線コネクタ 112"/>
        <xdr:cNvCxnSpPr/>
      </xdr:nvCxnSpPr>
      <xdr:spPr>
        <a:xfrm>
          <a:off x="4546600" y="9413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14578</xdr:rowOff>
    </xdr:from>
    <xdr:ext cx="599010" cy="259045"/>
    <xdr:sp macro="" textlink="">
      <xdr:nvSpPr>
        <xdr:cNvPr id="114" name="総務費最大値テキスト"/>
        <xdr:cNvSpPr txBox="1"/>
      </xdr:nvSpPr>
      <xdr:spPr>
        <a:xfrm>
          <a:off x="4686300" y="8415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315,704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67901</xdr:rowOff>
    </xdr:from>
    <xdr:to>
      <xdr:col>24</xdr:col>
      <xdr:colOff>152400</xdr:colOff>
      <xdr:row>50</xdr:row>
      <xdr:rowOff>67901</xdr:rowOff>
    </xdr:to>
    <xdr:cxnSp macro="">
      <xdr:nvCxnSpPr>
        <xdr:cNvPr id="115" name="直線コネクタ 114"/>
        <xdr:cNvCxnSpPr/>
      </xdr:nvCxnSpPr>
      <xdr:spPr>
        <a:xfrm>
          <a:off x="4546600" y="864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136934</xdr:rowOff>
    </xdr:from>
    <xdr:to>
      <xdr:col>24</xdr:col>
      <xdr:colOff>63500</xdr:colOff>
      <xdr:row>56</xdr:row>
      <xdr:rowOff>134904</xdr:rowOff>
    </xdr:to>
    <xdr:cxnSp macro="">
      <xdr:nvCxnSpPr>
        <xdr:cNvPr id="116" name="直線コネクタ 115"/>
        <xdr:cNvCxnSpPr/>
      </xdr:nvCxnSpPr>
      <xdr:spPr>
        <a:xfrm flipV="1">
          <a:off x="3797300" y="9052334"/>
          <a:ext cx="838200" cy="68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31606</xdr:rowOff>
    </xdr:from>
    <xdr:ext cx="599010" cy="259045"/>
    <xdr:sp macro="" textlink="">
      <xdr:nvSpPr>
        <xdr:cNvPr id="117" name="総務費平均値テキスト"/>
        <xdr:cNvSpPr txBox="1"/>
      </xdr:nvSpPr>
      <xdr:spPr>
        <a:xfrm>
          <a:off x="4686300" y="91184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53179</xdr:rowOff>
    </xdr:from>
    <xdr:to>
      <xdr:col>24</xdr:col>
      <xdr:colOff>114300</xdr:colOff>
      <xdr:row>53</xdr:row>
      <xdr:rowOff>154779</xdr:rowOff>
    </xdr:to>
    <xdr:sp macro="" textlink="">
      <xdr:nvSpPr>
        <xdr:cNvPr id="118" name="フローチャート: 判断 117"/>
        <xdr:cNvSpPr/>
      </xdr:nvSpPr>
      <xdr:spPr>
        <a:xfrm>
          <a:off x="45847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134904</xdr:rowOff>
    </xdr:from>
    <xdr:to>
      <xdr:col>19</xdr:col>
      <xdr:colOff>177800</xdr:colOff>
      <xdr:row>56</xdr:row>
      <xdr:rowOff>140697</xdr:rowOff>
    </xdr:to>
    <xdr:cxnSp macro="">
      <xdr:nvCxnSpPr>
        <xdr:cNvPr id="119" name="直線コネクタ 118"/>
        <xdr:cNvCxnSpPr/>
      </xdr:nvCxnSpPr>
      <xdr:spPr>
        <a:xfrm flipV="1">
          <a:off x="2908300" y="9736104"/>
          <a:ext cx="889000" cy="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12236</xdr:rowOff>
    </xdr:from>
    <xdr:to>
      <xdr:col>20</xdr:col>
      <xdr:colOff>38100</xdr:colOff>
      <xdr:row>56</xdr:row>
      <xdr:rowOff>113836</xdr:rowOff>
    </xdr:to>
    <xdr:sp macro="" textlink="">
      <xdr:nvSpPr>
        <xdr:cNvPr id="120" name="フローチャート: 判断 119"/>
        <xdr:cNvSpPr/>
      </xdr:nvSpPr>
      <xdr:spPr>
        <a:xfrm>
          <a:off x="37465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130363</xdr:rowOff>
    </xdr:from>
    <xdr:ext cx="534377" cy="259045"/>
    <xdr:sp macro="" textlink="">
      <xdr:nvSpPr>
        <xdr:cNvPr id="121" name="テキスト ボックス 120"/>
        <xdr:cNvSpPr txBox="1"/>
      </xdr:nvSpPr>
      <xdr:spPr>
        <a:xfrm>
          <a:off x="3530111" y="938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140697</xdr:rowOff>
    </xdr:from>
    <xdr:to>
      <xdr:col>15</xdr:col>
      <xdr:colOff>50800</xdr:colOff>
      <xdr:row>57</xdr:row>
      <xdr:rowOff>19781</xdr:rowOff>
    </xdr:to>
    <xdr:cxnSp macro="">
      <xdr:nvCxnSpPr>
        <xdr:cNvPr id="122" name="直線コネクタ 121"/>
        <xdr:cNvCxnSpPr/>
      </xdr:nvCxnSpPr>
      <xdr:spPr>
        <a:xfrm flipV="1">
          <a:off x="2019300" y="9741897"/>
          <a:ext cx="889000" cy="5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135320</xdr:rowOff>
    </xdr:from>
    <xdr:to>
      <xdr:col>15</xdr:col>
      <xdr:colOff>101600</xdr:colOff>
      <xdr:row>56</xdr:row>
      <xdr:rowOff>65470</xdr:rowOff>
    </xdr:to>
    <xdr:sp macro="" textlink="">
      <xdr:nvSpPr>
        <xdr:cNvPr id="123" name="フローチャート: 判断 122"/>
        <xdr:cNvSpPr/>
      </xdr:nvSpPr>
      <xdr:spPr>
        <a:xfrm>
          <a:off x="2857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81997</xdr:rowOff>
    </xdr:from>
    <xdr:ext cx="599010" cy="259045"/>
    <xdr:sp macro="" textlink="">
      <xdr:nvSpPr>
        <xdr:cNvPr id="124" name="テキスト ボックス 123"/>
        <xdr:cNvSpPr txBox="1"/>
      </xdr:nvSpPr>
      <xdr:spPr>
        <a:xfrm>
          <a:off x="2608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126826</xdr:rowOff>
    </xdr:from>
    <xdr:to>
      <xdr:col>10</xdr:col>
      <xdr:colOff>114300</xdr:colOff>
      <xdr:row>57</xdr:row>
      <xdr:rowOff>19781</xdr:rowOff>
    </xdr:to>
    <xdr:cxnSp macro="">
      <xdr:nvCxnSpPr>
        <xdr:cNvPr id="125" name="直線コネクタ 124"/>
        <xdr:cNvCxnSpPr/>
      </xdr:nvCxnSpPr>
      <xdr:spPr>
        <a:xfrm>
          <a:off x="1130300" y="9728026"/>
          <a:ext cx="889000" cy="6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9599</xdr:rowOff>
    </xdr:from>
    <xdr:to>
      <xdr:col>10</xdr:col>
      <xdr:colOff>165100</xdr:colOff>
      <xdr:row>56</xdr:row>
      <xdr:rowOff>111199</xdr:rowOff>
    </xdr:to>
    <xdr:sp macro="" textlink="">
      <xdr:nvSpPr>
        <xdr:cNvPr id="126" name="フローチャート: 判断 125"/>
        <xdr:cNvSpPr/>
      </xdr:nvSpPr>
      <xdr:spPr>
        <a:xfrm>
          <a:off x="1968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127726</xdr:rowOff>
    </xdr:from>
    <xdr:ext cx="534377" cy="259045"/>
    <xdr:sp macro="" textlink="">
      <xdr:nvSpPr>
        <xdr:cNvPr id="127" name="テキスト ボックス 126"/>
        <xdr:cNvSpPr txBox="1"/>
      </xdr:nvSpPr>
      <xdr:spPr>
        <a:xfrm>
          <a:off x="1752111" y="93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111083</xdr:rowOff>
    </xdr:from>
    <xdr:to>
      <xdr:col>6</xdr:col>
      <xdr:colOff>38100</xdr:colOff>
      <xdr:row>56</xdr:row>
      <xdr:rowOff>41233</xdr:rowOff>
    </xdr:to>
    <xdr:sp macro="" textlink="">
      <xdr:nvSpPr>
        <xdr:cNvPr id="128" name="フローチャート: 判断 127"/>
        <xdr:cNvSpPr/>
      </xdr:nvSpPr>
      <xdr:spPr>
        <a:xfrm>
          <a:off x="1079500" y="954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57760</xdr:rowOff>
    </xdr:from>
    <xdr:ext cx="599010" cy="259045"/>
    <xdr:sp macro="" textlink="">
      <xdr:nvSpPr>
        <xdr:cNvPr id="129" name="テキスト ボックス 128"/>
        <xdr:cNvSpPr txBox="1"/>
      </xdr:nvSpPr>
      <xdr:spPr>
        <a:xfrm>
          <a:off x="830795" y="931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86134</xdr:rowOff>
    </xdr:from>
    <xdr:to>
      <xdr:col>24</xdr:col>
      <xdr:colOff>114300</xdr:colOff>
      <xdr:row>53</xdr:row>
      <xdr:rowOff>16284</xdr:rowOff>
    </xdr:to>
    <xdr:sp macro="" textlink="">
      <xdr:nvSpPr>
        <xdr:cNvPr id="135" name="楕円 134"/>
        <xdr:cNvSpPr/>
      </xdr:nvSpPr>
      <xdr:spPr>
        <a:xfrm>
          <a:off x="4584700" y="900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109011</xdr:rowOff>
    </xdr:from>
    <xdr:ext cx="599010" cy="259045"/>
    <xdr:sp macro="" textlink="">
      <xdr:nvSpPr>
        <xdr:cNvPr id="136" name="総務費該当値テキスト"/>
        <xdr:cNvSpPr txBox="1"/>
      </xdr:nvSpPr>
      <xdr:spPr>
        <a:xfrm>
          <a:off x="4686300" y="885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84104</xdr:rowOff>
    </xdr:from>
    <xdr:to>
      <xdr:col>20</xdr:col>
      <xdr:colOff>38100</xdr:colOff>
      <xdr:row>57</xdr:row>
      <xdr:rowOff>14254</xdr:rowOff>
    </xdr:to>
    <xdr:sp macro="" textlink="">
      <xdr:nvSpPr>
        <xdr:cNvPr id="137" name="楕円 136"/>
        <xdr:cNvSpPr/>
      </xdr:nvSpPr>
      <xdr:spPr>
        <a:xfrm>
          <a:off x="3746500" y="968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5381</xdr:rowOff>
    </xdr:from>
    <xdr:ext cx="534377" cy="259045"/>
    <xdr:sp macro="" textlink="">
      <xdr:nvSpPr>
        <xdr:cNvPr id="138" name="テキスト ボックス 137"/>
        <xdr:cNvSpPr txBox="1"/>
      </xdr:nvSpPr>
      <xdr:spPr>
        <a:xfrm>
          <a:off x="3530111" y="977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89897</xdr:rowOff>
    </xdr:from>
    <xdr:to>
      <xdr:col>15</xdr:col>
      <xdr:colOff>101600</xdr:colOff>
      <xdr:row>57</xdr:row>
      <xdr:rowOff>20047</xdr:rowOff>
    </xdr:to>
    <xdr:sp macro="" textlink="">
      <xdr:nvSpPr>
        <xdr:cNvPr id="139" name="楕円 138"/>
        <xdr:cNvSpPr/>
      </xdr:nvSpPr>
      <xdr:spPr>
        <a:xfrm>
          <a:off x="2857500" y="969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11174</xdr:rowOff>
    </xdr:from>
    <xdr:ext cx="534377" cy="259045"/>
    <xdr:sp macro="" textlink="">
      <xdr:nvSpPr>
        <xdr:cNvPr id="140" name="テキスト ボックス 139"/>
        <xdr:cNvSpPr txBox="1"/>
      </xdr:nvSpPr>
      <xdr:spPr>
        <a:xfrm>
          <a:off x="2641111" y="978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140431</xdr:rowOff>
    </xdr:from>
    <xdr:to>
      <xdr:col>10</xdr:col>
      <xdr:colOff>165100</xdr:colOff>
      <xdr:row>57</xdr:row>
      <xdr:rowOff>70581</xdr:rowOff>
    </xdr:to>
    <xdr:sp macro="" textlink="">
      <xdr:nvSpPr>
        <xdr:cNvPr id="141" name="楕円 140"/>
        <xdr:cNvSpPr/>
      </xdr:nvSpPr>
      <xdr:spPr>
        <a:xfrm>
          <a:off x="1968500" y="974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61708</xdr:rowOff>
    </xdr:from>
    <xdr:ext cx="534377" cy="259045"/>
    <xdr:sp macro="" textlink="">
      <xdr:nvSpPr>
        <xdr:cNvPr id="142" name="テキスト ボックス 141"/>
        <xdr:cNvSpPr txBox="1"/>
      </xdr:nvSpPr>
      <xdr:spPr>
        <a:xfrm>
          <a:off x="1752111" y="983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76026</xdr:rowOff>
    </xdr:from>
    <xdr:to>
      <xdr:col>6</xdr:col>
      <xdr:colOff>38100</xdr:colOff>
      <xdr:row>57</xdr:row>
      <xdr:rowOff>6176</xdr:rowOff>
    </xdr:to>
    <xdr:sp macro="" textlink="">
      <xdr:nvSpPr>
        <xdr:cNvPr id="143" name="楕円 142"/>
        <xdr:cNvSpPr/>
      </xdr:nvSpPr>
      <xdr:spPr>
        <a:xfrm>
          <a:off x="1079500" y="967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168753</xdr:rowOff>
    </xdr:from>
    <xdr:ext cx="534377" cy="259045"/>
    <xdr:sp macro="" textlink="">
      <xdr:nvSpPr>
        <xdr:cNvPr id="144" name="テキスト ボックス 143"/>
        <xdr:cNvSpPr txBox="1"/>
      </xdr:nvSpPr>
      <xdr:spPr>
        <a:xfrm>
          <a:off x="863111" y="976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83824</xdr:rowOff>
    </xdr:from>
    <xdr:to>
      <xdr:col>24</xdr:col>
      <xdr:colOff>62865</xdr:colOff>
      <xdr:row>78</xdr:row>
      <xdr:rowOff>147096</xdr:rowOff>
    </xdr:to>
    <xdr:cxnSp macro="">
      <xdr:nvCxnSpPr>
        <xdr:cNvPr id="171" name="直線コネクタ 170"/>
        <xdr:cNvCxnSpPr/>
      </xdr:nvCxnSpPr>
      <xdr:spPr>
        <a:xfrm flipV="1">
          <a:off x="4633595" y="11913874"/>
          <a:ext cx="1270" cy="160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150923</xdr:rowOff>
    </xdr:from>
    <xdr:ext cx="599010" cy="259045"/>
    <xdr:sp macro="" textlink="">
      <xdr:nvSpPr>
        <xdr:cNvPr id="172" name="民生費最小値テキスト"/>
        <xdr:cNvSpPr txBox="1"/>
      </xdr:nvSpPr>
      <xdr:spPr>
        <a:xfrm>
          <a:off x="4686300" y="1352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147096</xdr:rowOff>
    </xdr:from>
    <xdr:to>
      <xdr:col>24</xdr:col>
      <xdr:colOff>152400</xdr:colOff>
      <xdr:row>78</xdr:row>
      <xdr:rowOff>147096</xdr:rowOff>
    </xdr:to>
    <xdr:cxnSp macro="">
      <xdr:nvCxnSpPr>
        <xdr:cNvPr id="173" name="直線コネクタ 172"/>
        <xdr:cNvCxnSpPr/>
      </xdr:nvCxnSpPr>
      <xdr:spPr>
        <a:xfrm>
          <a:off x="4546600" y="1352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30501</xdr:rowOff>
    </xdr:from>
    <xdr:ext cx="599010" cy="259045"/>
    <xdr:sp macro="" textlink="">
      <xdr:nvSpPr>
        <xdr:cNvPr id="174" name="民生費最大値テキスト"/>
        <xdr:cNvSpPr txBox="1"/>
      </xdr:nvSpPr>
      <xdr:spPr>
        <a:xfrm>
          <a:off x="4686300" y="1168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83824</xdr:rowOff>
    </xdr:from>
    <xdr:to>
      <xdr:col>24</xdr:col>
      <xdr:colOff>152400</xdr:colOff>
      <xdr:row>69</xdr:row>
      <xdr:rowOff>83824</xdr:rowOff>
    </xdr:to>
    <xdr:cxnSp macro="">
      <xdr:nvCxnSpPr>
        <xdr:cNvPr id="175" name="直線コネクタ 174"/>
        <xdr:cNvCxnSpPr/>
      </xdr:nvCxnSpPr>
      <xdr:spPr>
        <a:xfrm>
          <a:off x="4546600" y="1191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89964</xdr:rowOff>
    </xdr:from>
    <xdr:to>
      <xdr:col>24</xdr:col>
      <xdr:colOff>63500</xdr:colOff>
      <xdr:row>74</xdr:row>
      <xdr:rowOff>45549</xdr:rowOff>
    </xdr:to>
    <xdr:cxnSp macro="">
      <xdr:nvCxnSpPr>
        <xdr:cNvPr id="176" name="直線コネクタ 175"/>
        <xdr:cNvCxnSpPr/>
      </xdr:nvCxnSpPr>
      <xdr:spPr>
        <a:xfrm flipV="1">
          <a:off x="3797300" y="12605814"/>
          <a:ext cx="838200" cy="12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115431</xdr:rowOff>
    </xdr:from>
    <xdr:ext cx="599010" cy="259045"/>
    <xdr:sp macro="" textlink="">
      <xdr:nvSpPr>
        <xdr:cNvPr id="177" name="民生費平均値テキスト"/>
        <xdr:cNvSpPr txBox="1"/>
      </xdr:nvSpPr>
      <xdr:spPr>
        <a:xfrm>
          <a:off x="4686300" y="128027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137004</xdr:rowOff>
    </xdr:from>
    <xdr:to>
      <xdr:col>24</xdr:col>
      <xdr:colOff>114300</xdr:colOff>
      <xdr:row>75</xdr:row>
      <xdr:rowOff>67154</xdr:rowOff>
    </xdr:to>
    <xdr:sp macro="" textlink="">
      <xdr:nvSpPr>
        <xdr:cNvPr id="178" name="フローチャート: 判断 177"/>
        <xdr:cNvSpPr/>
      </xdr:nvSpPr>
      <xdr:spPr>
        <a:xfrm>
          <a:off x="4584700" y="1282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45549</xdr:rowOff>
    </xdr:from>
    <xdr:to>
      <xdr:col>19</xdr:col>
      <xdr:colOff>177800</xdr:colOff>
      <xdr:row>74</xdr:row>
      <xdr:rowOff>112415</xdr:rowOff>
    </xdr:to>
    <xdr:cxnSp macro="">
      <xdr:nvCxnSpPr>
        <xdr:cNvPr id="179" name="直線コネクタ 178"/>
        <xdr:cNvCxnSpPr/>
      </xdr:nvCxnSpPr>
      <xdr:spPr>
        <a:xfrm flipV="1">
          <a:off x="2908300" y="12732849"/>
          <a:ext cx="889000" cy="6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46380</xdr:rowOff>
    </xdr:from>
    <xdr:to>
      <xdr:col>20</xdr:col>
      <xdr:colOff>38100</xdr:colOff>
      <xdr:row>75</xdr:row>
      <xdr:rowOff>147980</xdr:rowOff>
    </xdr:to>
    <xdr:sp macro="" textlink="">
      <xdr:nvSpPr>
        <xdr:cNvPr id="180" name="フローチャート: 判断 179"/>
        <xdr:cNvSpPr/>
      </xdr:nvSpPr>
      <xdr:spPr>
        <a:xfrm>
          <a:off x="3746500" y="129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139107</xdr:rowOff>
    </xdr:from>
    <xdr:ext cx="599010" cy="259045"/>
    <xdr:sp macro="" textlink="">
      <xdr:nvSpPr>
        <xdr:cNvPr id="181" name="テキスト ボックス 180"/>
        <xdr:cNvSpPr txBox="1"/>
      </xdr:nvSpPr>
      <xdr:spPr>
        <a:xfrm>
          <a:off x="3497795" y="1299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60996</xdr:rowOff>
    </xdr:from>
    <xdr:to>
      <xdr:col>15</xdr:col>
      <xdr:colOff>50800</xdr:colOff>
      <xdr:row>74</xdr:row>
      <xdr:rowOff>112415</xdr:rowOff>
    </xdr:to>
    <xdr:cxnSp macro="">
      <xdr:nvCxnSpPr>
        <xdr:cNvPr id="182" name="直線コネクタ 181"/>
        <xdr:cNvCxnSpPr/>
      </xdr:nvCxnSpPr>
      <xdr:spPr>
        <a:xfrm>
          <a:off x="2019300" y="12748296"/>
          <a:ext cx="889000" cy="5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163080</xdr:rowOff>
    </xdr:from>
    <xdr:to>
      <xdr:col>15</xdr:col>
      <xdr:colOff>101600</xdr:colOff>
      <xdr:row>76</xdr:row>
      <xdr:rowOff>93230</xdr:rowOff>
    </xdr:to>
    <xdr:sp macro="" textlink="">
      <xdr:nvSpPr>
        <xdr:cNvPr id="183" name="フローチャート: 判断 182"/>
        <xdr:cNvSpPr/>
      </xdr:nvSpPr>
      <xdr:spPr>
        <a:xfrm>
          <a:off x="2857500" y="13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84357</xdr:rowOff>
    </xdr:from>
    <xdr:ext cx="599010" cy="259045"/>
    <xdr:sp macro="" textlink="">
      <xdr:nvSpPr>
        <xdr:cNvPr id="184" name="テキスト ボックス 183"/>
        <xdr:cNvSpPr txBox="1"/>
      </xdr:nvSpPr>
      <xdr:spPr>
        <a:xfrm>
          <a:off x="2608795" y="1311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60996</xdr:rowOff>
    </xdr:from>
    <xdr:to>
      <xdr:col>10</xdr:col>
      <xdr:colOff>114300</xdr:colOff>
      <xdr:row>74</xdr:row>
      <xdr:rowOff>139210</xdr:rowOff>
    </xdr:to>
    <xdr:cxnSp macro="">
      <xdr:nvCxnSpPr>
        <xdr:cNvPr id="185" name="直線コネクタ 184"/>
        <xdr:cNvCxnSpPr/>
      </xdr:nvCxnSpPr>
      <xdr:spPr>
        <a:xfrm flipV="1">
          <a:off x="1130300" y="12748296"/>
          <a:ext cx="889000" cy="7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161644</xdr:rowOff>
    </xdr:from>
    <xdr:to>
      <xdr:col>10</xdr:col>
      <xdr:colOff>165100</xdr:colOff>
      <xdr:row>76</xdr:row>
      <xdr:rowOff>91794</xdr:rowOff>
    </xdr:to>
    <xdr:sp macro="" textlink="">
      <xdr:nvSpPr>
        <xdr:cNvPr id="186" name="フローチャート: 判断 185"/>
        <xdr:cNvSpPr/>
      </xdr:nvSpPr>
      <xdr:spPr>
        <a:xfrm>
          <a:off x="19685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82921</xdr:rowOff>
    </xdr:from>
    <xdr:ext cx="599010" cy="259045"/>
    <xdr:sp macro="" textlink="">
      <xdr:nvSpPr>
        <xdr:cNvPr id="187" name="テキスト ボックス 186"/>
        <xdr:cNvSpPr txBox="1"/>
      </xdr:nvSpPr>
      <xdr:spPr>
        <a:xfrm>
          <a:off x="1719795" y="1311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99252</xdr:rowOff>
    </xdr:from>
    <xdr:to>
      <xdr:col>6</xdr:col>
      <xdr:colOff>38100</xdr:colOff>
      <xdr:row>76</xdr:row>
      <xdr:rowOff>29403</xdr:rowOff>
    </xdr:to>
    <xdr:sp macro="" textlink="">
      <xdr:nvSpPr>
        <xdr:cNvPr id="188" name="フローチャート: 判断 187"/>
        <xdr:cNvSpPr/>
      </xdr:nvSpPr>
      <xdr:spPr>
        <a:xfrm>
          <a:off x="1079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20530</xdr:rowOff>
    </xdr:from>
    <xdr:ext cx="599010" cy="259045"/>
    <xdr:sp macro="" textlink="">
      <xdr:nvSpPr>
        <xdr:cNvPr id="189" name="テキスト ボックス 188"/>
        <xdr:cNvSpPr txBox="1"/>
      </xdr:nvSpPr>
      <xdr:spPr>
        <a:xfrm>
          <a:off x="830795" y="1305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39164</xdr:rowOff>
    </xdr:from>
    <xdr:to>
      <xdr:col>24</xdr:col>
      <xdr:colOff>114300</xdr:colOff>
      <xdr:row>73</xdr:row>
      <xdr:rowOff>140764</xdr:rowOff>
    </xdr:to>
    <xdr:sp macro="" textlink="">
      <xdr:nvSpPr>
        <xdr:cNvPr id="195" name="楕円 194"/>
        <xdr:cNvSpPr/>
      </xdr:nvSpPr>
      <xdr:spPr>
        <a:xfrm>
          <a:off x="4584700" y="1255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62041</xdr:rowOff>
    </xdr:from>
    <xdr:ext cx="599010" cy="259045"/>
    <xdr:sp macro="" textlink="">
      <xdr:nvSpPr>
        <xdr:cNvPr id="196" name="民生費該当値テキスト"/>
        <xdr:cNvSpPr txBox="1"/>
      </xdr:nvSpPr>
      <xdr:spPr>
        <a:xfrm>
          <a:off x="4686300" y="1240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166199</xdr:rowOff>
    </xdr:from>
    <xdr:to>
      <xdr:col>20</xdr:col>
      <xdr:colOff>38100</xdr:colOff>
      <xdr:row>74</xdr:row>
      <xdr:rowOff>96349</xdr:rowOff>
    </xdr:to>
    <xdr:sp macro="" textlink="">
      <xdr:nvSpPr>
        <xdr:cNvPr id="197" name="楕円 196"/>
        <xdr:cNvSpPr/>
      </xdr:nvSpPr>
      <xdr:spPr>
        <a:xfrm>
          <a:off x="3746500" y="1268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112876</xdr:rowOff>
    </xdr:from>
    <xdr:ext cx="599010" cy="259045"/>
    <xdr:sp macro="" textlink="">
      <xdr:nvSpPr>
        <xdr:cNvPr id="198" name="テキスト ボックス 197"/>
        <xdr:cNvSpPr txBox="1"/>
      </xdr:nvSpPr>
      <xdr:spPr>
        <a:xfrm>
          <a:off x="3497795" y="12457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61615</xdr:rowOff>
    </xdr:from>
    <xdr:to>
      <xdr:col>15</xdr:col>
      <xdr:colOff>101600</xdr:colOff>
      <xdr:row>74</xdr:row>
      <xdr:rowOff>163215</xdr:rowOff>
    </xdr:to>
    <xdr:sp macro="" textlink="">
      <xdr:nvSpPr>
        <xdr:cNvPr id="199" name="楕円 198"/>
        <xdr:cNvSpPr/>
      </xdr:nvSpPr>
      <xdr:spPr>
        <a:xfrm>
          <a:off x="2857500" y="1274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8292</xdr:rowOff>
    </xdr:from>
    <xdr:ext cx="599010" cy="259045"/>
    <xdr:sp macro="" textlink="">
      <xdr:nvSpPr>
        <xdr:cNvPr id="200" name="テキスト ボックス 199"/>
        <xdr:cNvSpPr txBox="1"/>
      </xdr:nvSpPr>
      <xdr:spPr>
        <a:xfrm>
          <a:off x="2608795" y="1252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10196</xdr:rowOff>
    </xdr:from>
    <xdr:to>
      <xdr:col>10</xdr:col>
      <xdr:colOff>165100</xdr:colOff>
      <xdr:row>74</xdr:row>
      <xdr:rowOff>111796</xdr:rowOff>
    </xdr:to>
    <xdr:sp macro="" textlink="">
      <xdr:nvSpPr>
        <xdr:cNvPr id="201" name="楕円 200"/>
        <xdr:cNvSpPr/>
      </xdr:nvSpPr>
      <xdr:spPr>
        <a:xfrm>
          <a:off x="1968500" y="126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128323</xdr:rowOff>
    </xdr:from>
    <xdr:ext cx="599010" cy="259045"/>
    <xdr:sp macro="" textlink="">
      <xdr:nvSpPr>
        <xdr:cNvPr id="202" name="テキスト ボックス 201"/>
        <xdr:cNvSpPr txBox="1"/>
      </xdr:nvSpPr>
      <xdr:spPr>
        <a:xfrm>
          <a:off x="1719795" y="1247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88410</xdr:rowOff>
    </xdr:from>
    <xdr:to>
      <xdr:col>6</xdr:col>
      <xdr:colOff>38100</xdr:colOff>
      <xdr:row>75</xdr:row>
      <xdr:rowOff>18560</xdr:rowOff>
    </xdr:to>
    <xdr:sp macro="" textlink="">
      <xdr:nvSpPr>
        <xdr:cNvPr id="203" name="楕円 202"/>
        <xdr:cNvSpPr/>
      </xdr:nvSpPr>
      <xdr:spPr>
        <a:xfrm>
          <a:off x="1079500" y="1277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35087</xdr:rowOff>
    </xdr:from>
    <xdr:ext cx="599010" cy="259045"/>
    <xdr:sp macro="" textlink="">
      <xdr:nvSpPr>
        <xdr:cNvPr id="204" name="テキスト ボックス 203"/>
        <xdr:cNvSpPr txBox="1"/>
      </xdr:nvSpPr>
      <xdr:spPr>
        <a:xfrm>
          <a:off x="830795" y="12550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25811</xdr:rowOff>
    </xdr:from>
    <xdr:to>
      <xdr:col>24</xdr:col>
      <xdr:colOff>62865</xdr:colOff>
      <xdr:row>98</xdr:row>
      <xdr:rowOff>72797</xdr:rowOff>
    </xdr:to>
    <xdr:cxnSp macro="">
      <xdr:nvCxnSpPr>
        <xdr:cNvPr id="228" name="直線コネクタ 227"/>
        <xdr:cNvCxnSpPr/>
      </xdr:nvCxnSpPr>
      <xdr:spPr>
        <a:xfrm flipV="1">
          <a:off x="4633595" y="15456311"/>
          <a:ext cx="1270" cy="1418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76624</xdr:rowOff>
    </xdr:from>
    <xdr:ext cx="534377" cy="259045"/>
    <xdr:sp macro="" textlink="">
      <xdr:nvSpPr>
        <xdr:cNvPr id="229" name="衛生費最小値テキスト"/>
        <xdr:cNvSpPr txBox="1"/>
      </xdr:nvSpPr>
      <xdr:spPr>
        <a:xfrm>
          <a:off x="4686300" y="1687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72797</xdr:rowOff>
    </xdr:from>
    <xdr:to>
      <xdr:col>24</xdr:col>
      <xdr:colOff>152400</xdr:colOff>
      <xdr:row>98</xdr:row>
      <xdr:rowOff>72797</xdr:rowOff>
    </xdr:to>
    <xdr:cxnSp macro="">
      <xdr:nvCxnSpPr>
        <xdr:cNvPr id="230" name="直線コネクタ 229"/>
        <xdr:cNvCxnSpPr/>
      </xdr:nvCxnSpPr>
      <xdr:spPr>
        <a:xfrm>
          <a:off x="4546600" y="1687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143938</xdr:rowOff>
    </xdr:from>
    <xdr:ext cx="599010" cy="259045"/>
    <xdr:sp macro="" textlink="">
      <xdr:nvSpPr>
        <xdr:cNvPr id="231" name="衛生費最大値テキスト"/>
        <xdr:cNvSpPr txBox="1"/>
      </xdr:nvSpPr>
      <xdr:spPr>
        <a:xfrm>
          <a:off x="4686300" y="1523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25811</xdr:rowOff>
    </xdr:from>
    <xdr:to>
      <xdr:col>24</xdr:col>
      <xdr:colOff>152400</xdr:colOff>
      <xdr:row>90</xdr:row>
      <xdr:rowOff>25811</xdr:rowOff>
    </xdr:to>
    <xdr:cxnSp macro="">
      <xdr:nvCxnSpPr>
        <xdr:cNvPr id="232" name="直線コネクタ 231"/>
        <xdr:cNvCxnSpPr/>
      </xdr:nvCxnSpPr>
      <xdr:spPr>
        <a:xfrm>
          <a:off x="4546600" y="1545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5778</xdr:rowOff>
    </xdr:from>
    <xdr:to>
      <xdr:col>24</xdr:col>
      <xdr:colOff>63500</xdr:colOff>
      <xdr:row>98</xdr:row>
      <xdr:rowOff>14945</xdr:rowOff>
    </xdr:to>
    <xdr:cxnSp macro="">
      <xdr:nvCxnSpPr>
        <xdr:cNvPr id="233" name="直線コネクタ 232"/>
        <xdr:cNvCxnSpPr/>
      </xdr:nvCxnSpPr>
      <xdr:spPr>
        <a:xfrm flipV="1">
          <a:off x="3797300" y="16807878"/>
          <a:ext cx="8382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143659</xdr:rowOff>
    </xdr:from>
    <xdr:ext cx="534377" cy="259045"/>
    <xdr:sp macro="" textlink="">
      <xdr:nvSpPr>
        <xdr:cNvPr id="234" name="衛生費平均値テキスト"/>
        <xdr:cNvSpPr txBox="1"/>
      </xdr:nvSpPr>
      <xdr:spPr>
        <a:xfrm>
          <a:off x="4686300" y="16431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120782</xdr:rowOff>
    </xdr:from>
    <xdr:to>
      <xdr:col>24</xdr:col>
      <xdr:colOff>114300</xdr:colOff>
      <xdr:row>97</xdr:row>
      <xdr:rowOff>50932</xdr:rowOff>
    </xdr:to>
    <xdr:sp macro="" textlink="">
      <xdr:nvSpPr>
        <xdr:cNvPr id="235" name="フローチャート: 判断 234"/>
        <xdr:cNvSpPr/>
      </xdr:nvSpPr>
      <xdr:spPr>
        <a:xfrm>
          <a:off x="4584700" y="165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14945</xdr:rowOff>
    </xdr:from>
    <xdr:to>
      <xdr:col>19</xdr:col>
      <xdr:colOff>177800</xdr:colOff>
      <xdr:row>98</xdr:row>
      <xdr:rowOff>21163</xdr:rowOff>
    </xdr:to>
    <xdr:cxnSp macro="">
      <xdr:nvCxnSpPr>
        <xdr:cNvPr id="236" name="直線コネクタ 235"/>
        <xdr:cNvCxnSpPr/>
      </xdr:nvCxnSpPr>
      <xdr:spPr>
        <a:xfrm flipV="1">
          <a:off x="2908300" y="16817045"/>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6497</xdr:rowOff>
    </xdr:from>
    <xdr:to>
      <xdr:col>20</xdr:col>
      <xdr:colOff>38100</xdr:colOff>
      <xdr:row>97</xdr:row>
      <xdr:rowOff>108097</xdr:rowOff>
    </xdr:to>
    <xdr:sp macro="" textlink="">
      <xdr:nvSpPr>
        <xdr:cNvPr id="237" name="フローチャート: 判断 236"/>
        <xdr:cNvSpPr/>
      </xdr:nvSpPr>
      <xdr:spPr>
        <a:xfrm>
          <a:off x="3746500" y="1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124624</xdr:rowOff>
    </xdr:from>
    <xdr:ext cx="534377" cy="259045"/>
    <xdr:sp macro="" textlink="">
      <xdr:nvSpPr>
        <xdr:cNvPr id="238" name="テキスト ボックス 237"/>
        <xdr:cNvSpPr txBox="1"/>
      </xdr:nvSpPr>
      <xdr:spPr>
        <a:xfrm>
          <a:off x="3530111" y="1641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15577</xdr:rowOff>
    </xdr:from>
    <xdr:to>
      <xdr:col>15</xdr:col>
      <xdr:colOff>50800</xdr:colOff>
      <xdr:row>98</xdr:row>
      <xdr:rowOff>21163</xdr:rowOff>
    </xdr:to>
    <xdr:cxnSp macro="">
      <xdr:nvCxnSpPr>
        <xdr:cNvPr id="239" name="直線コネクタ 238"/>
        <xdr:cNvCxnSpPr/>
      </xdr:nvCxnSpPr>
      <xdr:spPr>
        <a:xfrm>
          <a:off x="2019300" y="16817677"/>
          <a:ext cx="889000" cy="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19627</xdr:rowOff>
    </xdr:from>
    <xdr:to>
      <xdr:col>15</xdr:col>
      <xdr:colOff>101600</xdr:colOff>
      <xdr:row>97</xdr:row>
      <xdr:rowOff>121227</xdr:rowOff>
    </xdr:to>
    <xdr:sp macro="" textlink="">
      <xdr:nvSpPr>
        <xdr:cNvPr id="240" name="フローチャート: 判断 239"/>
        <xdr:cNvSpPr/>
      </xdr:nvSpPr>
      <xdr:spPr>
        <a:xfrm>
          <a:off x="2857500" y="1665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137754</xdr:rowOff>
    </xdr:from>
    <xdr:ext cx="534377" cy="259045"/>
    <xdr:sp macro="" textlink="">
      <xdr:nvSpPr>
        <xdr:cNvPr id="241" name="テキスト ボックス 240"/>
        <xdr:cNvSpPr txBox="1"/>
      </xdr:nvSpPr>
      <xdr:spPr>
        <a:xfrm>
          <a:off x="2641111" y="1642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12401</xdr:rowOff>
    </xdr:from>
    <xdr:to>
      <xdr:col>10</xdr:col>
      <xdr:colOff>114300</xdr:colOff>
      <xdr:row>98</xdr:row>
      <xdr:rowOff>15577</xdr:rowOff>
    </xdr:to>
    <xdr:cxnSp macro="">
      <xdr:nvCxnSpPr>
        <xdr:cNvPr id="242" name="直線コネクタ 241"/>
        <xdr:cNvCxnSpPr/>
      </xdr:nvCxnSpPr>
      <xdr:spPr>
        <a:xfrm>
          <a:off x="1130300" y="16814501"/>
          <a:ext cx="889000" cy="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6390</xdr:rowOff>
    </xdr:from>
    <xdr:to>
      <xdr:col>10</xdr:col>
      <xdr:colOff>165100</xdr:colOff>
      <xdr:row>97</xdr:row>
      <xdr:rowOff>107990</xdr:rowOff>
    </xdr:to>
    <xdr:sp macro="" textlink="">
      <xdr:nvSpPr>
        <xdr:cNvPr id="243" name="フローチャート: 判断 242"/>
        <xdr:cNvSpPr/>
      </xdr:nvSpPr>
      <xdr:spPr>
        <a:xfrm>
          <a:off x="1968500" y="1663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124517</xdr:rowOff>
    </xdr:from>
    <xdr:ext cx="534377" cy="259045"/>
    <xdr:sp macro="" textlink="">
      <xdr:nvSpPr>
        <xdr:cNvPr id="244" name="テキスト ボックス 243"/>
        <xdr:cNvSpPr txBox="1"/>
      </xdr:nvSpPr>
      <xdr:spPr>
        <a:xfrm>
          <a:off x="1752111" y="1641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168292</xdr:rowOff>
    </xdr:from>
    <xdr:to>
      <xdr:col>6</xdr:col>
      <xdr:colOff>38100</xdr:colOff>
      <xdr:row>97</xdr:row>
      <xdr:rowOff>98442</xdr:rowOff>
    </xdr:to>
    <xdr:sp macro="" textlink="">
      <xdr:nvSpPr>
        <xdr:cNvPr id="245" name="フローチャート: 判断 244"/>
        <xdr:cNvSpPr/>
      </xdr:nvSpPr>
      <xdr:spPr>
        <a:xfrm>
          <a:off x="1079500" y="1662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114969</xdr:rowOff>
    </xdr:from>
    <xdr:ext cx="534377" cy="259045"/>
    <xdr:sp macro="" textlink="">
      <xdr:nvSpPr>
        <xdr:cNvPr id="246" name="テキスト ボックス 245"/>
        <xdr:cNvSpPr txBox="1"/>
      </xdr:nvSpPr>
      <xdr:spPr>
        <a:xfrm>
          <a:off x="863111" y="1640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126428</xdr:rowOff>
    </xdr:from>
    <xdr:to>
      <xdr:col>24</xdr:col>
      <xdr:colOff>114300</xdr:colOff>
      <xdr:row>98</xdr:row>
      <xdr:rowOff>56578</xdr:rowOff>
    </xdr:to>
    <xdr:sp macro="" textlink="">
      <xdr:nvSpPr>
        <xdr:cNvPr id="252" name="楕円 251"/>
        <xdr:cNvSpPr/>
      </xdr:nvSpPr>
      <xdr:spPr>
        <a:xfrm>
          <a:off x="4584700" y="1675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41355</xdr:rowOff>
    </xdr:from>
    <xdr:ext cx="534377" cy="259045"/>
    <xdr:sp macro="" textlink="">
      <xdr:nvSpPr>
        <xdr:cNvPr id="253" name="衛生費該当値テキスト"/>
        <xdr:cNvSpPr txBox="1"/>
      </xdr:nvSpPr>
      <xdr:spPr>
        <a:xfrm>
          <a:off x="4686300" y="1667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135595</xdr:rowOff>
    </xdr:from>
    <xdr:to>
      <xdr:col>20</xdr:col>
      <xdr:colOff>38100</xdr:colOff>
      <xdr:row>98</xdr:row>
      <xdr:rowOff>65745</xdr:rowOff>
    </xdr:to>
    <xdr:sp macro="" textlink="">
      <xdr:nvSpPr>
        <xdr:cNvPr id="254" name="楕円 253"/>
        <xdr:cNvSpPr/>
      </xdr:nvSpPr>
      <xdr:spPr>
        <a:xfrm>
          <a:off x="3746500" y="1676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56872</xdr:rowOff>
    </xdr:from>
    <xdr:ext cx="534377" cy="259045"/>
    <xdr:sp macro="" textlink="">
      <xdr:nvSpPr>
        <xdr:cNvPr id="255" name="テキスト ボックス 254"/>
        <xdr:cNvSpPr txBox="1"/>
      </xdr:nvSpPr>
      <xdr:spPr>
        <a:xfrm>
          <a:off x="3530111" y="1685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141813</xdr:rowOff>
    </xdr:from>
    <xdr:to>
      <xdr:col>15</xdr:col>
      <xdr:colOff>101600</xdr:colOff>
      <xdr:row>98</xdr:row>
      <xdr:rowOff>71963</xdr:rowOff>
    </xdr:to>
    <xdr:sp macro="" textlink="">
      <xdr:nvSpPr>
        <xdr:cNvPr id="256" name="楕円 255"/>
        <xdr:cNvSpPr/>
      </xdr:nvSpPr>
      <xdr:spPr>
        <a:xfrm>
          <a:off x="2857500" y="167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63090</xdr:rowOff>
    </xdr:from>
    <xdr:ext cx="534377" cy="259045"/>
    <xdr:sp macro="" textlink="">
      <xdr:nvSpPr>
        <xdr:cNvPr id="257" name="テキスト ボックス 256"/>
        <xdr:cNvSpPr txBox="1"/>
      </xdr:nvSpPr>
      <xdr:spPr>
        <a:xfrm>
          <a:off x="2641111" y="1686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136227</xdr:rowOff>
    </xdr:from>
    <xdr:to>
      <xdr:col>10</xdr:col>
      <xdr:colOff>165100</xdr:colOff>
      <xdr:row>98</xdr:row>
      <xdr:rowOff>66377</xdr:rowOff>
    </xdr:to>
    <xdr:sp macro="" textlink="">
      <xdr:nvSpPr>
        <xdr:cNvPr id="258" name="楕円 257"/>
        <xdr:cNvSpPr/>
      </xdr:nvSpPr>
      <xdr:spPr>
        <a:xfrm>
          <a:off x="1968500" y="1676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57504</xdr:rowOff>
    </xdr:from>
    <xdr:ext cx="534377" cy="259045"/>
    <xdr:sp macro="" textlink="">
      <xdr:nvSpPr>
        <xdr:cNvPr id="259" name="テキスト ボックス 258"/>
        <xdr:cNvSpPr txBox="1"/>
      </xdr:nvSpPr>
      <xdr:spPr>
        <a:xfrm>
          <a:off x="1752111" y="1685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133051</xdr:rowOff>
    </xdr:from>
    <xdr:to>
      <xdr:col>6</xdr:col>
      <xdr:colOff>38100</xdr:colOff>
      <xdr:row>98</xdr:row>
      <xdr:rowOff>63201</xdr:rowOff>
    </xdr:to>
    <xdr:sp macro="" textlink="">
      <xdr:nvSpPr>
        <xdr:cNvPr id="260" name="楕円 259"/>
        <xdr:cNvSpPr/>
      </xdr:nvSpPr>
      <xdr:spPr>
        <a:xfrm>
          <a:off x="1079500" y="1676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54328</xdr:rowOff>
    </xdr:from>
    <xdr:ext cx="534377" cy="259045"/>
    <xdr:sp macro="" textlink="">
      <xdr:nvSpPr>
        <xdr:cNvPr id="261" name="テキスト ボックス 260"/>
        <xdr:cNvSpPr txBox="1"/>
      </xdr:nvSpPr>
      <xdr:spPr>
        <a:xfrm>
          <a:off x="863111" y="1685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132842</xdr:rowOff>
    </xdr:from>
    <xdr:to>
      <xdr:col>54</xdr:col>
      <xdr:colOff>189865</xdr:colOff>
      <xdr:row>38</xdr:row>
      <xdr:rowOff>139700</xdr:rowOff>
    </xdr:to>
    <xdr:cxnSp macro="">
      <xdr:nvCxnSpPr>
        <xdr:cNvPr id="283" name="直線コネクタ 282"/>
        <xdr:cNvCxnSpPr/>
      </xdr:nvCxnSpPr>
      <xdr:spPr>
        <a:xfrm flipV="1">
          <a:off x="10475595" y="5447792"/>
          <a:ext cx="127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79519</xdr:rowOff>
    </xdr:from>
    <xdr:ext cx="469744" cy="259045"/>
    <xdr:sp macro="" textlink="">
      <xdr:nvSpPr>
        <xdr:cNvPr id="286" name="労働費最大値テキスト"/>
        <xdr:cNvSpPr txBox="1"/>
      </xdr:nvSpPr>
      <xdr:spPr>
        <a:xfrm>
          <a:off x="10528300" y="522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132842</xdr:rowOff>
    </xdr:from>
    <xdr:to>
      <xdr:col>55</xdr:col>
      <xdr:colOff>88900</xdr:colOff>
      <xdr:row>31</xdr:row>
      <xdr:rowOff>132842</xdr:rowOff>
    </xdr:to>
    <xdr:cxnSp macro="">
      <xdr:nvCxnSpPr>
        <xdr:cNvPr id="287" name="直線コネクタ 286"/>
        <xdr:cNvCxnSpPr/>
      </xdr:nvCxnSpPr>
      <xdr:spPr>
        <a:xfrm>
          <a:off x="10388600" y="544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72949</xdr:rowOff>
    </xdr:from>
    <xdr:to>
      <xdr:col>55</xdr:col>
      <xdr:colOff>0</xdr:colOff>
      <xdr:row>37</xdr:row>
      <xdr:rowOff>81178</xdr:rowOff>
    </xdr:to>
    <xdr:cxnSp macro="">
      <xdr:nvCxnSpPr>
        <xdr:cNvPr id="288" name="直線コネクタ 287"/>
        <xdr:cNvCxnSpPr/>
      </xdr:nvCxnSpPr>
      <xdr:spPr>
        <a:xfrm>
          <a:off x="9639300" y="6416599"/>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45026</xdr:rowOff>
    </xdr:from>
    <xdr:ext cx="378565" cy="259045"/>
    <xdr:sp macro="" textlink="">
      <xdr:nvSpPr>
        <xdr:cNvPr id="289" name="労働費平均値テキスト"/>
        <xdr:cNvSpPr txBox="1"/>
      </xdr:nvSpPr>
      <xdr:spPr>
        <a:xfrm>
          <a:off x="10528300" y="62172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22149</xdr:rowOff>
    </xdr:from>
    <xdr:to>
      <xdr:col>55</xdr:col>
      <xdr:colOff>50800</xdr:colOff>
      <xdr:row>37</xdr:row>
      <xdr:rowOff>123749</xdr:rowOff>
    </xdr:to>
    <xdr:sp macro="" textlink="">
      <xdr:nvSpPr>
        <xdr:cNvPr id="290" name="フローチャート: 判断 289"/>
        <xdr:cNvSpPr/>
      </xdr:nvSpPr>
      <xdr:spPr>
        <a:xfrm>
          <a:off x="10426700" y="63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72949</xdr:rowOff>
    </xdr:from>
    <xdr:to>
      <xdr:col>50</xdr:col>
      <xdr:colOff>114300</xdr:colOff>
      <xdr:row>37</xdr:row>
      <xdr:rowOff>120955</xdr:rowOff>
    </xdr:to>
    <xdr:cxnSp macro="">
      <xdr:nvCxnSpPr>
        <xdr:cNvPr id="291" name="直線コネクタ 290"/>
        <xdr:cNvCxnSpPr/>
      </xdr:nvCxnSpPr>
      <xdr:spPr>
        <a:xfrm flipV="1">
          <a:off x="8750300" y="6416599"/>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91643</xdr:rowOff>
    </xdr:from>
    <xdr:to>
      <xdr:col>50</xdr:col>
      <xdr:colOff>165100</xdr:colOff>
      <xdr:row>38</xdr:row>
      <xdr:rowOff>21793</xdr:rowOff>
    </xdr:to>
    <xdr:sp macro="" textlink="">
      <xdr:nvSpPr>
        <xdr:cNvPr id="292" name="フローチャート: 判断 291"/>
        <xdr:cNvSpPr/>
      </xdr:nvSpPr>
      <xdr:spPr>
        <a:xfrm>
          <a:off x="95885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12920</xdr:rowOff>
    </xdr:from>
    <xdr:ext cx="378565" cy="259045"/>
    <xdr:sp macro="" textlink="">
      <xdr:nvSpPr>
        <xdr:cNvPr id="293" name="テキスト ボックス 292"/>
        <xdr:cNvSpPr txBox="1"/>
      </xdr:nvSpPr>
      <xdr:spPr>
        <a:xfrm>
          <a:off x="9450017" y="6528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84836</xdr:rowOff>
    </xdr:from>
    <xdr:to>
      <xdr:col>45</xdr:col>
      <xdr:colOff>177800</xdr:colOff>
      <xdr:row>37</xdr:row>
      <xdr:rowOff>120955</xdr:rowOff>
    </xdr:to>
    <xdr:cxnSp macro="">
      <xdr:nvCxnSpPr>
        <xdr:cNvPr id="294" name="直線コネクタ 293"/>
        <xdr:cNvCxnSpPr/>
      </xdr:nvCxnSpPr>
      <xdr:spPr>
        <a:xfrm>
          <a:off x="7861300" y="6428486"/>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5" name="フローチャート: 判断 294"/>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171111</xdr:rowOff>
    </xdr:from>
    <xdr:ext cx="378565" cy="259045"/>
    <xdr:sp macro="" textlink="">
      <xdr:nvSpPr>
        <xdr:cNvPr id="296" name="テキスト ボックス 295"/>
        <xdr:cNvSpPr txBox="1"/>
      </xdr:nvSpPr>
      <xdr:spPr>
        <a:xfrm>
          <a:off x="8561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84836</xdr:rowOff>
    </xdr:from>
    <xdr:to>
      <xdr:col>41</xdr:col>
      <xdr:colOff>50800</xdr:colOff>
      <xdr:row>37</xdr:row>
      <xdr:rowOff>106781</xdr:rowOff>
    </xdr:to>
    <xdr:cxnSp macro="">
      <xdr:nvCxnSpPr>
        <xdr:cNvPr id="297" name="直線コネクタ 296"/>
        <xdr:cNvCxnSpPr/>
      </xdr:nvCxnSpPr>
      <xdr:spPr>
        <a:xfrm flipV="1">
          <a:off x="6972300" y="6428486"/>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50038</xdr:rowOff>
    </xdr:from>
    <xdr:to>
      <xdr:col>41</xdr:col>
      <xdr:colOff>101600</xdr:colOff>
      <xdr:row>37</xdr:row>
      <xdr:rowOff>151638</xdr:rowOff>
    </xdr:to>
    <xdr:sp macro="" textlink="">
      <xdr:nvSpPr>
        <xdr:cNvPr id="298" name="フローチャート: 判断 297"/>
        <xdr:cNvSpPr/>
      </xdr:nvSpPr>
      <xdr:spPr>
        <a:xfrm>
          <a:off x="7810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142765</xdr:rowOff>
    </xdr:from>
    <xdr:ext cx="378565" cy="259045"/>
    <xdr:sp macro="" textlink="">
      <xdr:nvSpPr>
        <xdr:cNvPr id="299" name="テキスト ボックス 298"/>
        <xdr:cNvSpPr txBox="1"/>
      </xdr:nvSpPr>
      <xdr:spPr>
        <a:xfrm>
          <a:off x="7672017" y="64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300" name="フローチャート: 判断 299"/>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170451</xdr:rowOff>
    </xdr:from>
    <xdr:ext cx="378565" cy="259045"/>
    <xdr:sp macro="" textlink="">
      <xdr:nvSpPr>
        <xdr:cNvPr id="301" name="テキスト ボックス 300"/>
        <xdr:cNvSpPr txBox="1"/>
      </xdr:nvSpPr>
      <xdr:spPr>
        <a:xfrm>
          <a:off x="6783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30378</xdr:rowOff>
    </xdr:from>
    <xdr:to>
      <xdr:col>55</xdr:col>
      <xdr:colOff>50800</xdr:colOff>
      <xdr:row>37</xdr:row>
      <xdr:rowOff>131978</xdr:rowOff>
    </xdr:to>
    <xdr:sp macro="" textlink="">
      <xdr:nvSpPr>
        <xdr:cNvPr id="307" name="楕円 306"/>
        <xdr:cNvSpPr/>
      </xdr:nvSpPr>
      <xdr:spPr>
        <a:xfrm>
          <a:off x="10426700" y="637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8805</xdr:rowOff>
    </xdr:from>
    <xdr:ext cx="378565" cy="259045"/>
    <xdr:sp macro="" textlink="">
      <xdr:nvSpPr>
        <xdr:cNvPr id="308" name="労働費該当値テキスト"/>
        <xdr:cNvSpPr txBox="1"/>
      </xdr:nvSpPr>
      <xdr:spPr>
        <a:xfrm>
          <a:off x="10528300" y="6352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22149</xdr:rowOff>
    </xdr:from>
    <xdr:to>
      <xdr:col>50</xdr:col>
      <xdr:colOff>165100</xdr:colOff>
      <xdr:row>37</xdr:row>
      <xdr:rowOff>123749</xdr:rowOff>
    </xdr:to>
    <xdr:sp macro="" textlink="">
      <xdr:nvSpPr>
        <xdr:cNvPr id="309" name="楕円 308"/>
        <xdr:cNvSpPr/>
      </xdr:nvSpPr>
      <xdr:spPr>
        <a:xfrm>
          <a:off x="9588500" y="63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140276</xdr:rowOff>
    </xdr:from>
    <xdr:ext cx="378565" cy="259045"/>
    <xdr:sp macro="" textlink="">
      <xdr:nvSpPr>
        <xdr:cNvPr id="310" name="テキスト ボックス 309"/>
        <xdr:cNvSpPr txBox="1"/>
      </xdr:nvSpPr>
      <xdr:spPr>
        <a:xfrm>
          <a:off x="9450017" y="6141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70155</xdr:rowOff>
    </xdr:from>
    <xdr:to>
      <xdr:col>46</xdr:col>
      <xdr:colOff>38100</xdr:colOff>
      <xdr:row>38</xdr:row>
      <xdr:rowOff>305</xdr:rowOff>
    </xdr:to>
    <xdr:sp macro="" textlink="">
      <xdr:nvSpPr>
        <xdr:cNvPr id="311" name="楕円 310"/>
        <xdr:cNvSpPr/>
      </xdr:nvSpPr>
      <xdr:spPr>
        <a:xfrm>
          <a:off x="8699500" y="64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16832</xdr:rowOff>
    </xdr:from>
    <xdr:ext cx="378565" cy="259045"/>
    <xdr:sp macro="" textlink="">
      <xdr:nvSpPr>
        <xdr:cNvPr id="312" name="テキスト ボックス 311"/>
        <xdr:cNvSpPr txBox="1"/>
      </xdr:nvSpPr>
      <xdr:spPr>
        <a:xfrm>
          <a:off x="8561017" y="6189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34036</xdr:rowOff>
    </xdr:from>
    <xdr:to>
      <xdr:col>41</xdr:col>
      <xdr:colOff>101600</xdr:colOff>
      <xdr:row>37</xdr:row>
      <xdr:rowOff>135636</xdr:rowOff>
    </xdr:to>
    <xdr:sp macro="" textlink="">
      <xdr:nvSpPr>
        <xdr:cNvPr id="313" name="楕円 312"/>
        <xdr:cNvSpPr/>
      </xdr:nvSpPr>
      <xdr:spPr>
        <a:xfrm>
          <a:off x="7810500" y="63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152163</xdr:rowOff>
    </xdr:from>
    <xdr:ext cx="378565" cy="259045"/>
    <xdr:sp macro="" textlink="">
      <xdr:nvSpPr>
        <xdr:cNvPr id="314" name="テキスト ボックス 313"/>
        <xdr:cNvSpPr txBox="1"/>
      </xdr:nvSpPr>
      <xdr:spPr>
        <a:xfrm>
          <a:off x="7672017" y="6152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55981</xdr:rowOff>
    </xdr:from>
    <xdr:to>
      <xdr:col>36</xdr:col>
      <xdr:colOff>165100</xdr:colOff>
      <xdr:row>37</xdr:row>
      <xdr:rowOff>157581</xdr:rowOff>
    </xdr:to>
    <xdr:sp macro="" textlink="">
      <xdr:nvSpPr>
        <xdr:cNvPr id="315" name="楕円 314"/>
        <xdr:cNvSpPr/>
      </xdr:nvSpPr>
      <xdr:spPr>
        <a:xfrm>
          <a:off x="6921500" y="639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148709</xdr:rowOff>
    </xdr:from>
    <xdr:ext cx="378565" cy="259045"/>
    <xdr:sp macro="" textlink="">
      <xdr:nvSpPr>
        <xdr:cNvPr id="316" name="テキスト ボックス 315"/>
        <xdr:cNvSpPr txBox="1"/>
      </xdr:nvSpPr>
      <xdr:spPr>
        <a:xfrm>
          <a:off x="6783017" y="6492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57600</xdr:rowOff>
    </xdr:from>
    <xdr:to>
      <xdr:col>54</xdr:col>
      <xdr:colOff>189865</xdr:colOff>
      <xdr:row>59</xdr:row>
      <xdr:rowOff>10247</xdr:rowOff>
    </xdr:to>
    <xdr:cxnSp macro="">
      <xdr:nvCxnSpPr>
        <xdr:cNvPr id="342" name="直線コネクタ 341"/>
        <xdr:cNvCxnSpPr/>
      </xdr:nvCxnSpPr>
      <xdr:spPr>
        <a:xfrm flipV="1">
          <a:off x="10475595" y="8630100"/>
          <a:ext cx="127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14074</xdr:rowOff>
    </xdr:from>
    <xdr:ext cx="469744" cy="259045"/>
    <xdr:sp macro="" textlink="">
      <xdr:nvSpPr>
        <xdr:cNvPr id="343" name="農林水産業費最小値テキスト"/>
        <xdr:cNvSpPr txBox="1"/>
      </xdr:nvSpPr>
      <xdr:spPr>
        <a:xfrm>
          <a:off x="10528300" y="1012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10247</xdr:rowOff>
    </xdr:from>
    <xdr:to>
      <xdr:col>55</xdr:col>
      <xdr:colOff>88900</xdr:colOff>
      <xdr:row>59</xdr:row>
      <xdr:rowOff>10247</xdr:rowOff>
    </xdr:to>
    <xdr:cxnSp macro="">
      <xdr:nvCxnSpPr>
        <xdr:cNvPr id="344" name="直線コネクタ 343"/>
        <xdr:cNvCxnSpPr/>
      </xdr:nvCxnSpPr>
      <xdr:spPr>
        <a:xfrm>
          <a:off x="10388600" y="1012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4277</xdr:rowOff>
    </xdr:from>
    <xdr:ext cx="534377" cy="259045"/>
    <xdr:sp macro="" textlink="">
      <xdr:nvSpPr>
        <xdr:cNvPr id="345" name="農林水産業費最大値テキスト"/>
        <xdr:cNvSpPr txBox="1"/>
      </xdr:nvSpPr>
      <xdr:spPr>
        <a:xfrm>
          <a:off x="10528300" y="840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57600</xdr:rowOff>
    </xdr:from>
    <xdr:to>
      <xdr:col>55</xdr:col>
      <xdr:colOff>88900</xdr:colOff>
      <xdr:row>50</xdr:row>
      <xdr:rowOff>57600</xdr:rowOff>
    </xdr:to>
    <xdr:cxnSp macro="">
      <xdr:nvCxnSpPr>
        <xdr:cNvPr id="346" name="直線コネクタ 345"/>
        <xdr:cNvCxnSpPr/>
      </xdr:nvCxnSpPr>
      <xdr:spPr>
        <a:xfrm>
          <a:off x="10388600" y="863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50203</xdr:rowOff>
    </xdr:from>
    <xdr:to>
      <xdr:col>55</xdr:col>
      <xdr:colOff>0</xdr:colOff>
      <xdr:row>56</xdr:row>
      <xdr:rowOff>24502</xdr:rowOff>
    </xdr:to>
    <xdr:cxnSp macro="">
      <xdr:nvCxnSpPr>
        <xdr:cNvPr id="347" name="直線コネクタ 346"/>
        <xdr:cNvCxnSpPr/>
      </xdr:nvCxnSpPr>
      <xdr:spPr>
        <a:xfrm flipV="1">
          <a:off x="9639300" y="9479953"/>
          <a:ext cx="838200" cy="14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130094</xdr:rowOff>
    </xdr:from>
    <xdr:ext cx="534377" cy="259045"/>
    <xdr:sp macro="" textlink="">
      <xdr:nvSpPr>
        <xdr:cNvPr id="348" name="農林水産業費平均値テキスト"/>
        <xdr:cNvSpPr txBox="1"/>
      </xdr:nvSpPr>
      <xdr:spPr>
        <a:xfrm>
          <a:off x="10528300" y="9559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151667</xdr:rowOff>
    </xdr:from>
    <xdr:to>
      <xdr:col>55</xdr:col>
      <xdr:colOff>50800</xdr:colOff>
      <xdr:row>56</xdr:row>
      <xdr:rowOff>81817</xdr:rowOff>
    </xdr:to>
    <xdr:sp macro="" textlink="">
      <xdr:nvSpPr>
        <xdr:cNvPr id="349" name="フローチャート: 判断 348"/>
        <xdr:cNvSpPr/>
      </xdr:nvSpPr>
      <xdr:spPr>
        <a:xfrm>
          <a:off x="104267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56604</xdr:rowOff>
    </xdr:from>
    <xdr:to>
      <xdr:col>50</xdr:col>
      <xdr:colOff>114300</xdr:colOff>
      <xdr:row>56</xdr:row>
      <xdr:rowOff>24502</xdr:rowOff>
    </xdr:to>
    <xdr:cxnSp macro="">
      <xdr:nvCxnSpPr>
        <xdr:cNvPr id="350" name="直線コネクタ 349"/>
        <xdr:cNvCxnSpPr/>
      </xdr:nvCxnSpPr>
      <xdr:spPr>
        <a:xfrm>
          <a:off x="8750300" y="9486354"/>
          <a:ext cx="889000" cy="13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37155</xdr:rowOff>
    </xdr:from>
    <xdr:to>
      <xdr:col>50</xdr:col>
      <xdr:colOff>165100</xdr:colOff>
      <xdr:row>56</xdr:row>
      <xdr:rowOff>138755</xdr:rowOff>
    </xdr:to>
    <xdr:sp macro="" textlink="">
      <xdr:nvSpPr>
        <xdr:cNvPr id="351" name="フローチャート: 判断 350"/>
        <xdr:cNvSpPr/>
      </xdr:nvSpPr>
      <xdr:spPr>
        <a:xfrm>
          <a:off x="9588500" y="96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129882</xdr:rowOff>
    </xdr:from>
    <xdr:ext cx="534377" cy="259045"/>
    <xdr:sp macro="" textlink="">
      <xdr:nvSpPr>
        <xdr:cNvPr id="352" name="テキスト ボックス 351"/>
        <xdr:cNvSpPr txBox="1"/>
      </xdr:nvSpPr>
      <xdr:spPr>
        <a:xfrm>
          <a:off x="9372111" y="97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39818</xdr:rowOff>
    </xdr:from>
    <xdr:to>
      <xdr:col>45</xdr:col>
      <xdr:colOff>177800</xdr:colOff>
      <xdr:row>55</xdr:row>
      <xdr:rowOff>56604</xdr:rowOff>
    </xdr:to>
    <xdr:cxnSp macro="">
      <xdr:nvCxnSpPr>
        <xdr:cNvPr id="353" name="直線コネクタ 352"/>
        <xdr:cNvCxnSpPr/>
      </xdr:nvCxnSpPr>
      <xdr:spPr>
        <a:xfrm>
          <a:off x="7861300" y="8955218"/>
          <a:ext cx="889000" cy="53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219</xdr:rowOff>
    </xdr:from>
    <xdr:to>
      <xdr:col>46</xdr:col>
      <xdr:colOff>38100</xdr:colOff>
      <xdr:row>56</xdr:row>
      <xdr:rowOff>101819</xdr:rowOff>
    </xdr:to>
    <xdr:sp macro="" textlink="">
      <xdr:nvSpPr>
        <xdr:cNvPr id="354" name="フローチャート: 判断 353"/>
        <xdr:cNvSpPr/>
      </xdr:nvSpPr>
      <xdr:spPr>
        <a:xfrm>
          <a:off x="86995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92946</xdr:rowOff>
    </xdr:from>
    <xdr:ext cx="534377" cy="259045"/>
    <xdr:sp macro="" textlink="">
      <xdr:nvSpPr>
        <xdr:cNvPr id="355" name="テキスト ボックス 354"/>
        <xdr:cNvSpPr txBox="1"/>
      </xdr:nvSpPr>
      <xdr:spPr>
        <a:xfrm>
          <a:off x="8483111" y="969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39818</xdr:rowOff>
    </xdr:from>
    <xdr:to>
      <xdr:col>41</xdr:col>
      <xdr:colOff>50800</xdr:colOff>
      <xdr:row>55</xdr:row>
      <xdr:rowOff>147897</xdr:rowOff>
    </xdr:to>
    <xdr:cxnSp macro="">
      <xdr:nvCxnSpPr>
        <xdr:cNvPr id="356" name="直線コネクタ 355"/>
        <xdr:cNvCxnSpPr/>
      </xdr:nvCxnSpPr>
      <xdr:spPr>
        <a:xfrm flipV="1">
          <a:off x="6972300" y="8955218"/>
          <a:ext cx="889000" cy="62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158688</xdr:rowOff>
    </xdr:from>
    <xdr:to>
      <xdr:col>41</xdr:col>
      <xdr:colOff>101600</xdr:colOff>
      <xdr:row>56</xdr:row>
      <xdr:rowOff>88838</xdr:rowOff>
    </xdr:to>
    <xdr:sp macro="" textlink="">
      <xdr:nvSpPr>
        <xdr:cNvPr id="357" name="フローチャート: 判断 356"/>
        <xdr:cNvSpPr/>
      </xdr:nvSpPr>
      <xdr:spPr>
        <a:xfrm>
          <a:off x="7810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79965</xdr:rowOff>
    </xdr:from>
    <xdr:ext cx="534377" cy="259045"/>
    <xdr:sp macro="" textlink="">
      <xdr:nvSpPr>
        <xdr:cNvPr id="358" name="テキスト ボックス 357"/>
        <xdr:cNvSpPr txBox="1"/>
      </xdr:nvSpPr>
      <xdr:spPr>
        <a:xfrm>
          <a:off x="7594111" y="968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125640</xdr:rowOff>
    </xdr:from>
    <xdr:to>
      <xdr:col>36</xdr:col>
      <xdr:colOff>165100</xdr:colOff>
      <xdr:row>56</xdr:row>
      <xdr:rowOff>55790</xdr:rowOff>
    </xdr:to>
    <xdr:sp macro="" textlink="">
      <xdr:nvSpPr>
        <xdr:cNvPr id="359" name="フローチャート: 判断 358"/>
        <xdr:cNvSpPr/>
      </xdr:nvSpPr>
      <xdr:spPr>
        <a:xfrm>
          <a:off x="6921500" y="95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46917</xdr:rowOff>
    </xdr:from>
    <xdr:ext cx="534377" cy="259045"/>
    <xdr:sp macro="" textlink="">
      <xdr:nvSpPr>
        <xdr:cNvPr id="360" name="テキスト ボックス 359"/>
        <xdr:cNvSpPr txBox="1"/>
      </xdr:nvSpPr>
      <xdr:spPr>
        <a:xfrm>
          <a:off x="6705111" y="964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170853</xdr:rowOff>
    </xdr:from>
    <xdr:to>
      <xdr:col>55</xdr:col>
      <xdr:colOff>50800</xdr:colOff>
      <xdr:row>55</xdr:row>
      <xdr:rowOff>101003</xdr:rowOff>
    </xdr:to>
    <xdr:sp macro="" textlink="">
      <xdr:nvSpPr>
        <xdr:cNvPr id="366" name="楕円 365"/>
        <xdr:cNvSpPr/>
      </xdr:nvSpPr>
      <xdr:spPr>
        <a:xfrm>
          <a:off x="10426700" y="942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22280</xdr:rowOff>
    </xdr:from>
    <xdr:ext cx="534377" cy="259045"/>
    <xdr:sp macro="" textlink="">
      <xdr:nvSpPr>
        <xdr:cNvPr id="367" name="農林水産業費該当値テキスト"/>
        <xdr:cNvSpPr txBox="1"/>
      </xdr:nvSpPr>
      <xdr:spPr>
        <a:xfrm>
          <a:off x="10528300" y="928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145152</xdr:rowOff>
    </xdr:from>
    <xdr:to>
      <xdr:col>50</xdr:col>
      <xdr:colOff>165100</xdr:colOff>
      <xdr:row>56</xdr:row>
      <xdr:rowOff>75302</xdr:rowOff>
    </xdr:to>
    <xdr:sp macro="" textlink="">
      <xdr:nvSpPr>
        <xdr:cNvPr id="368" name="楕円 367"/>
        <xdr:cNvSpPr/>
      </xdr:nvSpPr>
      <xdr:spPr>
        <a:xfrm>
          <a:off x="9588500" y="957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91829</xdr:rowOff>
    </xdr:from>
    <xdr:ext cx="534377" cy="259045"/>
    <xdr:sp macro="" textlink="">
      <xdr:nvSpPr>
        <xdr:cNvPr id="369" name="テキスト ボックス 368"/>
        <xdr:cNvSpPr txBox="1"/>
      </xdr:nvSpPr>
      <xdr:spPr>
        <a:xfrm>
          <a:off x="9372111" y="935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5804</xdr:rowOff>
    </xdr:from>
    <xdr:to>
      <xdr:col>46</xdr:col>
      <xdr:colOff>38100</xdr:colOff>
      <xdr:row>55</xdr:row>
      <xdr:rowOff>107404</xdr:rowOff>
    </xdr:to>
    <xdr:sp macro="" textlink="">
      <xdr:nvSpPr>
        <xdr:cNvPr id="370" name="楕円 369"/>
        <xdr:cNvSpPr/>
      </xdr:nvSpPr>
      <xdr:spPr>
        <a:xfrm>
          <a:off x="8699500" y="943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123931</xdr:rowOff>
    </xdr:from>
    <xdr:ext cx="534377" cy="259045"/>
    <xdr:sp macro="" textlink="">
      <xdr:nvSpPr>
        <xdr:cNvPr id="371" name="テキスト ボックス 370"/>
        <xdr:cNvSpPr txBox="1"/>
      </xdr:nvSpPr>
      <xdr:spPr>
        <a:xfrm>
          <a:off x="8483111" y="921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160468</xdr:rowOff>
    </xdr:from>
    <xdr:to>
      <xdr:col>41</xdr:col>
      <xdr:colOff>101600</xdr:colOff>
      <xdr:row>52</xdr:row>
      <xdr:rowOff>90618</xdr:rowOff>
    </xdr:to>
    <xdr:sp macro="" textlink="">
      <xdr:nvSpPr>
        <xdr:cNvPr id="372" name="楕円 371"/>
        <xdr:cNvSpPr/>
      </xdr:nvSpPr>
      <xdr:spPr>
        <a:xfrm>
          <a:off x="7810500" y="890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107145</xdr:rowOff>
    </xdr:from>
    <xdr:ext cx="534377" cy="259045"/>
    <xdr:sp macro="" textlink="">
      <xdr:nvSpPr>
        <xdr:cNvPr id="373" name="テキスト ボックス 372"/>
        <xdr:cNvSpPr txBox="1"/>
      </xdr:nvSpPr>
      <xdr:spPr>
        <a:xfrm>
          <a:off x="7594111" y="867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97097</xdr:rowOff>
    </xdr:from>
    <xdr:to>
      <xdr:col>36</xdr:col>
      <xdr:colOff>165100</xdr:colOff>
      <xdr:row>56</xdr:row>
      <xdr:rowOff>27247</xdr:rowOff>
    </xdr:to>
    <xdr:sp macro="" textlink="">
      <xdr:nvSpPr>
        <xdr:cNvPr id="374" name="楕円 373"/>
        <xdr:cNvSpPr/>
      </xdr:nvSpPr>
      <xdr:spPr>
        <a:xfrm>
          <a:off x="6921500" y="952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43774</xdr:rowOff>
    </xdr:from>
    <xdr:ext cx="534377" cy="259045"/>
    <xdr:sp macro="" textlink="">
      <xdr:nvSpPr>
        <xdr:cNvPr id="375" name="テキスト ボックス 374"/>
        <xdr:cNvSpPr txBox="1"/>
      </xdr:nvSpPr>
      <xdr:spPr>
        <a:xfrm>
          <a:off x="6705111" y="930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52015</xdr:rowOff>
    </xdr:from>
    <xdr:to>
      <xdr:col>54</xdr:col>
      <xdr:colOff>189865</xdr:colOff>
      <xdr:row>79</xdr:row>
      <xdr:rowOff>49763</xdr:rowOff>
    </xdr:to>
    <xdr:cxnSp macro="">
      <xdr:nvCxnSpPr>
        <xdr:cNvPr id="401" name="直線コネクタ 400"/>
        <xdr:cNvCxnSpPr/>
      </xdr:nvCxnSpPr>
      <xdr:spPr>
        <a:xfrm flipV="1">
          <a:off x="10475595" y="12224965"/>
          <a:ext cx="1270" cy="136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53590</xdr:rowOff>
    </xdr:from>
    <xdr:ext cx="469744" cy="259045"/>
    <xdr:sp macro="" textlink="">
      <xdr:nvSpPr>
        <xdr:cNvPr id="402" name="商工費最小値テキスト"/>
        <xdr:cNvSpPr txBox="1"/>
      </xdr:nvSpPr>
      <xdr:spPr>
        <a:xfrm>
          <a:off x="10528300" y="1359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49763</xdr:rowOff>
    </xdr:from>
    <xdr:to>
      <xdr:col>55</xdr:col>
      <xdr:colOff>88900</xdr:colOff>
      <xdr:row>79</xdr:row>
      <xdr:rowOff>49763</xdr:rowOff>
    </xdr:to>
    <xdr:cxnSp macro="">
      <xdr:nvCxnSpPr>
        <xdr:cNvPr id="403" name="直線コネクタ 402"/>
        <xdr:cNvCxnSpPr/>
      </xdr:nvCxnSpPr>
      <xdr:spPr>
        <a:xfrm>
          <a:off x="10388600" y="1359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170142</xdr:rowOff>
    </xdr:from>
    <xdr:ext cx="534377" cy="259045"/>
    <xdr:sp macro="" textlink="">
      <xdr:nvSpPr>
        <xdr:cNvPr id="404" name="商工費最大値テキスト"/>
        <xdr:cNvSpPr txBox="1"/>
      </xdr:nvSpPr>
      <xdr:spPr>
        <a:xfrm>
          <a:off x="10528300" y="1200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52015</xdr:rowOff>
    </xdr:from>
    <xdr:to>
      <xdr:col>55</xdr:col>
      <xdr:colOff>88900</xdr:colOff>
      <xdr:row>71</xdr:row>
      <xdr:rowOff>52015</xdr:rowOff>
    </xdr:to>
    <xdr:cxnSp macro="">
      <xdr:nvCxnSpPr>
        <xdr:cNvPr id="405" name="直線コネクタ 404"/>
        <xdr:cNvCxnSpPr/>
      </xdr:nvCxnSpPr>
      <xdr:spPr>
        <a:xfrm>
          <a:off x="10388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78663</xdr:rowOff>
    </xdr:from>
    <xdr:to>
      <xdr:col>55</xdr:col>
      <xdr:colOff>0</xdr:colOff>
      <xdr:row>77</xdr:row>
      <xdr:rowOff>89408</xdr:rowOff>
    </xdr:to>
    <xdr:cxnSp macro="">
      <xdr:nvCxnSpPr>
        <xdr:cNvPr id="406" name="直線コネクタ 405"/>
        <xdr:cNvCxnSpPr/>
      </xdr:nvCxnSpPr>
      <xdr:spPr>
        <a:xfrm flipV="1">
          <a:off x="9639300" y="12594513"/>
          <a:ext cx="838200" cy="69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11092</xdr:rowOff>
    </xdr:from>
    <xdr:ext cx="534377" cy="259045"/>
    <xdr:sp macro="" textlink="">
      <xdr:nvSpPr>
        <xdr:cNvPr id="407" name="商工費平均値テキスト"/>
        <xdr:cNvSpPr txBox="1"/>
      </xdr:nvSpPr>
      <xdr:spPr>
        <a:xfrm>
          <a:off x="10528300" y="12869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32665</xdr:rowOff>
    </xdr:from>
    <xdr:to>
      <xdr:col>55</xdr:col>
      <xdr:colOff>50800</xdr:colOff>
      <xdr:row>75</xdr:row>
      <xdr:rowOff>134265</xdr:rowOff>
    </xdr:to>
    <xdr:sp macro="" textlink="">
      <xdr:nvSpPr>
        <xdr:cNvPr id="408" name="フローチャート: 判断 407"/>
        <xdr:cNvSpPr/>
      </xdr:nvSpPr>
      <xdr:spPr>
        <a:xfrm>
          <a:off x="10426700" y="128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118244</xdr:rowOff>
    </xdr:from>
    <xdr:to>
      <xdr:col>50</xdr:col>
      <xdr:colOff>114300</xdr:colOff>
      <xdr:row>77</xdr:row>
      <xdr:rowOff>89408</xdr:rowOff>
    </xdr:to>
    <xdr:cxnSp macro="">
      <xdr:nvCxnSpPr>
        <xdr:cNvPr id="409" name="直線コネクタ 408"/>
        <xdr:cNvCxnSpPr/>
      </xdr:nvCxnSpPr>
      <xdr:spPr>
        <a:xfrm>
          <a:off x="8750300" y="12976994"/>
          <a:ext cx="889000" cy="31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81029</xdr:rowOff>
    </xdr:from>
    <xdr:to>
      <xdr:col>50</xdr:col>
      <xdr:colOff>165100</xdr:colOff>
      <xdr:row>77</xdr:row>
      <xdr:rowOff>11179</xdr:rowOff>
    </xdr:to>
    <xdr:sp macro="" textlink="">
      <xdr:nvSpPr>
        <xdr:cNvPr id="410" name="フローチャート: 判断 409"/>
        <xdr:cNvSpPr/>
      </xdr:nvSpPr>
      <xdr:spPr>
        <a:xfrm>
          <a:off x="9588500" y="1311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27707</xdr:rowOff>
    </xdr:from>
    <xdr:ext cx="534377" cy="259045"/>
    <xdr:sp macro="" textlink="">
      <xdr:nvSpPr>
        <xdr:cNvPr id="411" name="テキスト ボックス 410"/>
        <xdr:cNvSpPr txBox="1"/>
      </xdr:nvSpPr>
      <xdr:spPr>
        <a:xfrm>
          <a:off x="9372111" y="128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118244</xdr:rowOff>
    </xdr:from>
    <xdr:to>
      <xdr:col>45</xdr:col>
      <xdr:colOff>177800</xdr:colOff>
      <xdr:row>78</xdr:row>
      <xdr:rowOff>2214</xdr:rowOff>
    </xdr:to>
    <xdr:cxnSp macro="">
      <xdr:nvCxnSpPr>
        <xdr:cNvPr id="412" name="直線コネクタ 411"/>
        <xdr:cNvCxnSpPr/>
      </xdr:nvCxnSpPr>
      <xdr:spPr>
        <a:xfrm flipV="1">
          <a:off x="7861300" y="12976994"/>
          <a:ext cx="889000" cy="39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36289</xdr:rowOff>
    </xdr:from>
    <xdr:to>
      <xdr:col>46</xdr:col>
      <xdr:colOff>38100</xdr:colOff>
      <xdr:row>76</xdr:row>
      <xdr:rowOff>137889</xdr:rowOff>
    </xdr:to>
    <xdr:sp macro="" textlink="">
      <xdr:nvSpPr>
        <xdr:cNvPr id="413" name="フローチャート: 判断 412"/>
        <xdr:cNvSpPr/>
      </xdr:nvSpPr>
      <xdr:spPr>
        <a:xfrm>
          <a:off x="8699500" y="130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129016</xdr:rowOff>
    </xdr:from>
    <xdr:ext cx="534377" cy="259045"/>
    <xdr:sp macro="" textlink="">
      <xdr:nvSpPr>
        <xdr:cNvPr id="414" name="テキスト ボックス 413"/>
        <xdr:cNvSpPr txBox="1"/>
      </xdr:nvSpPr>
      <xdr:spPr>
        <a:xfrm>
          <a:off x="8483111" y="1315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122555</xdr:rowOff>
    </xdr:from>
    <xdr:to>
      <xdr:col>41</xdr:col>
      <xdr:colOff>50800</xdr:colOff>
      <xdr:row>78</xdr:row>
      <xdr:rowOff>2214</xdr:rowOff>
    </xdr:to>
    <xdr:cxnSp macro="">
      <xdr:nvCxnSpPr>
        <xdr:cNvPr id="415" name="直線コネクタ 414"/>
        <xdr:cNvCxnSpPr/>
      </xdr:nvCxnSpPr>
      <xdr:spPr>
        <a:xfrm>
          <a:off x="6972300" y="13152755"/>
          <a:ext cx="889000" cy="22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47557</xdr:rowOff>
    </xdr:from>
    <xdr:to>
      <xdr:col>41</xdr:col>
      <xdr:colOff>101600</xdr:colOff>
      <xdr:row>76</xdr:row>
      <xdr:rowOff>149157</xdr:rowOff>
    </xdr:to>
    <xdr:sp macro="" textlink="">
      <xdr:nvSpPr>
        <xdr:cNvPr id="416" name="フローチャート: 判断 415"/>
        <xdr:cNvSpPr/>
      </xdr:nvSpPr>
      <xdr:spPr>
        <a:xfrm>
          <a:off x="7810500" y="1307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165683</xdr:rowOff>
    </xdr:from>
    <xdr:ext cx="534377" cy="259045"/>
    <xdr:sp macro="" textlink="">
      <xdr:nvSpPr>
        <xdr:cNvPr id="417" name="テキスト ボックス 416"/>
        <xdr:cNvSpPr txBox="1"/>
      </xdr:nvSpPr>
      <xdr:spPr>
        <a:xfrm>
          <a:off x="7594111" y="1285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89030</xdr:rowOff>
    </xdr:from>
    <xdr:to>
      <xdr:col>36</xdr:col>
      <xdr:colOff>165100</xdr:colOff>
      <xdr:row>77</xdr:row>
      <xdr:rowOff>19180</xdr:rowOff>
    </xdr:to>
    <xdr:sp macro="" textlink="">
      <xdr:nvSpPr>
        <xdr:cNvPr id="418" name="フローチャート: 判断 417"/>
        <xdr:cNvSpPr/>
      </xdr:nvSpPr>
      <xdr:spPr>
        <a:xfrm>
          <a:off x="6921500" y="1311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10307</xdr:rowOff>
    </xdr:from>
    <xdr:ext cx="534377" cy="259045"/>
    <xdr:sp macro="" textlink="">
      <xdr:nvSpPr>
        <xdr:cNvPr id="419" name="テキスト ボックス 418"/>
        <xdr:cNvSpPr txBox="1"/>
      </xdr:nvSpPr>
      <xdr:spPr>
        <a:xfrm>
          <a:off x="6705111" y="132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27863</xdr:rowOff>
    </xdr:from>
    <xdr:to>
      <xdr:col>55</xdr:col>
      <xdr:colOff>50800</xdr:colOff>
      <xdr:row>73</xdr:row>
      <xdr:rowOff>129463</xdr:rowOff>
    </xdr:to>
    <xdr:sp macro="" textlink="">
      <xdr:nvSpPr>
        <xdr:cNvPr id="425" name="楕円 424"/>
        <xdr:cNvSpPr/>
      </xdr:nvSpPr>
      <xdr:spPr>
        <a:xfrm>
          <a:off x="10426700" y="125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50740</xdr:rowOff>
    </xdr:from>
    <xdr:ext cx="534377" cy="259045"/>
    <xdr:sp macro="" textlink="">
      <xdr:nvSpPr>
        <xdr:cNvPr id="426" name="商工費該当値テキスト"/>
        <xdr:cNvSpPr txBox="1"/>
      </xdr:nvSpPr>
      <xdr:spPr>
        <a:xfrm>
          <a:off x="10528300" y="1239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38608</xdr:rowOff>
    </xdr:from>
    <xdr:to>
      <xdr:col>50</xdr:col>
      <xdr:colOff>165100</xdr:colOff>
      <xdr:row>77</xdr:row>
      <xdr:rowOff>140208</xdr:rowOff>
    </xdr:to>
    <xdr:sp macro="" textlink="">
      <xdr:nvSpPr>
        <xdr:cNvPr id="427" name="楕円 426"/>
        <xdr:cNvSpPr/>
      </xdr:nvSpPr>
      <xdr:spPr>
        <a:xfrm>
          <a:off x="9588500" y="1324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131335</xdr:rowOff>
    </xdr:from>
    <xdr:ext cx="534377" cy="259045"/>
    <xdr:sp macro="" textlink="">
      <xdr:nvSpPr>
        <xdr:cNvPr id="428" name="テキスト ボックス 427"/>
        <xdr:cNvSpPr txBox="1"/>
      </xdr:nvSpPr>
      <xdr:spPr>
        <a:xfrm>
          <a:off x="9372111" y="1333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67444</xdr:rowOff>
    </xdr:from>
    <xdr:to>
      <xdr:col>46</xdr:col>
      <xdr:colOff>38100</xdr:colOff>
      <xdr:row>75</xdr:row>
      <xdr:rowOff>169044</xdr:rowOff>
    </xdr:to>
    <xdr:sp macro="" textlink="">
      <xdr:nvSpPr>
        <xdr:cNvPr id="429" name="楕円 428"/>
        <xdr:cNvSpPr/>
      </xdr:nvSpPr>
      <xdr:spPr>
        <a:xfrm>
          <a:off x="8699500" y="1292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14121</xdr:rowOff>
    </xdr:from>
    <xdr:ext cx="534377" cy="259045"/>
    <xdr:sp macro="" textlink="">
      <xdr:nvSpPr>
        <xdr:cNvPr id="430" name="テキスト ボックス 429"/>
        <xdr:cNvSpPr txBox="1"/>
      </xdr:nvSpPr>
      <xdr:spPr>
        <a:xfrm>
          <a:off x="8483111" y="1270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122864</xdr:rowOff>
    </xdr:from>
    <xdr:to>
      <xdr:col>41</xdr:col>
      <xdr:colOff>101600</xdr:colOff>
      <xdr:row>78</xdr:row>
      <xdr:rowOff>53014</xdr:rowOff>
    </xdr:to>
    <xdr:sp macro="" textlink="">
      <xdr:nvSpPr>
        <xdr:cNvPr id="431" name="楕円 430"/>
        <xdr:cNvSpPr/>
      </xdr:nvSpPr>
      <xdr:spPr>
        <a:xfrm>
          <a:off x="7810500" y="1332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44141</xdr:rowOff>
    </xdr:from>
    <xdr:ext cx="469744" cy="259045"/>
    <xdr:sp macro="" textlink="">
      <xdr:nvSpPr>
        <xdr:cNvPr id="432" name="テキスト ボックス 431"/>
        <xdr:cNvSpPr txBox="1"/>
      </xdr:nvSpPr>
      <xdr:spPr>
        <a:xfrm>
          <a:off x="7626428"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71755</xdr:rowOff>
    </xdr:from>
    <xdr:to>
      <xdr:col>36</xdr:col>
      <xdr:colOff>165100</xdr:colOff>
      <xdr:row>77</xdr:row>
      <xdr:rowOff>1905</xdr:rowOff>
    </xdr:to>
    <xdr:sp macro="" textlink="">
      <xdr:nvSpPr>
        <xdr:cNvPr id="433" name="楕円 432"/>
        <xdr:cNvSpPr/>
      </xdr:nvSpPr>
      <xdr:spPr>
        <a:xfrm>
          <a:off x="6921500" y="1310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18432</xdr:rowOff>
    </xdr:from>
    <xdr:ext cx="534377" cy="259045"/>
    <xdr:sp macro="" textlink="">
      <xdr:nvSpPr>
        <xdr:cNvPr id="434" name="テキスト ボックス 433"/>
        <xdr:cNvSpPr txBox="1"/>
      </xdr:nvSpPr>
      <xdr:spPr>
        <a:xfrm>
          <a:off x="6705111" y="1287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10100</xdr:rowOff>
    </xdr:from>
    <xdr:to>
      <xdr:col>54</xdr:col>
      <xdr:colOff>189865</xdr:colOff>
      <xdr:row>98</xdr:row>
      <xdr:rowOff>84085</xdr:rowOff>
    </xdr:to>
    <xdr:cxnSp macro="">
      <xdr:nvCxnSpPr>
        <xdr:cNvPr id="461" name="直線コネクタ 460"/>
        <xdr:cNvCxnSpPr/>
      </xdr:nvCxnSpPr>
      <xdr:spPr>
        <a:xfrm flipV="1">
          <a:off x="10475595" y="15440600"/>
          <a:ext cx="1270" cy="144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87912</xdr:rowOff>
    </xdr:from>
    <xdr:ext cx="534377" cy="259045"/>
    <xdr:sp macro="" textlink="">
      <xdr:nvSpPr>
        <xdr:cNvPr id="462" name="土木費最小値テキスト"/>
        <xdr:cNvSpPr txBox="1"/>
      </xdr:nvSpPr>
      <xdr:spPr>
        <a:xfrm>
          <a:off x="10528300" y="1689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84085</xdr:rowOff>
    </xdr:from>
    <xdr:to>
      <xdr:col>55</xdr:col>
      <xdr:colOff>88900</xdr:colOff>
      <xdr:row>98</xdr:row>
      <xdr:rowOff>84085</xdr:rowOff>
    </xdr:to>
    <xdr:cxnSp macro="">
      <xdr:nvCxnSpPr>
        <xdr:cNvPr id="463" name="直線コネクタ 462"/>
        <xdr:cNvCxnSpPr/>
      </xdr:nvCxnSpPr>
      <xdr:spPr>
        <a:xfrm>
          <a:off x="10388600" y="168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128227</xdr:rowOff>
    </xdr:from>
    <xdr:ext cx="599010" cy="259045"/>
    <xdr:sp macro="" textlink="">
      <xdr:nvSpPr>
        <xdr:cNvPr id="464" name="土木費最大値テキスト"/>
        <xdr:cNvSpPr txBox="1"/>
      </xdr:nvSpPr>
      <xdr:spPr>
        <a:xfrm>
          <a:off x="10528300" y="1521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10100</xdr:rowOff>
    </xdr:from>
    <xdr:to>
      <xdr:col>55</xdr:col>
      <xdr:colOff>88900</xdr:colOff>
      <xdr:row>90</xdr:row>
      <xdr:rowOff>10100</xdr:rowOff>
    </xdr:to>
    <xdr:cxnSp macro="">
      <xdr:nvCxnSpPr>
        <xdr:cNvPr id="465" name="直線コネクタ 464"/>
        <xdr:cNvCxnSpPr/>
      </xdr:nvCxnSpPr>
      <xdr:spPr>
        <a:xfrm>
          <a:off x="10388600" y="1544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12795</xdr:rowOff>
    </xdr:from>
    <xdr:to>
      <xdr:col>55</xdr:col>
      <xdr:colOff>0</xdr:colOff>
      <xdr:row>93</xdr:row>
      <xdr:rowOff>152093</xdr:rowOff>
    </xdr:to>
    <xdr:cxnSp macro="">
      <xdr:nvCxnSpPr>
        <xdr:cNvPr id="466" name="直線コネクタ 465"/>
        <xdr:cNvCxnSpPr/>
      </xdr:nvCxnSpPr>
      <xdr:spPr>
        <a:xfrm>
          <a:off x="9639300" y="15957645"/>
          <a:ext cx="838200" cy="13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60926</xdr:rowOff>
    </xdr:from>
    <xdr:ext cx="534377" cy="259045"/>
    <xdr:sp macro="" textlink="">
      <xdr:nvSpPr>
        <xdr:cNvPr id="467" name="土木費平均値テキスト"/>
        <xdr:cNvSpPr txBox="1"/>
      </xdr:nvSpPr>
      <xdr:spPr>
        <a:xfrm>
          <a:off x="10528300" y="16348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82499</xdr:rowOff>
    </xdr:from>
    <xdr:to>
      <xdr:col>55</xdr:col>
      <xdr:colOff>50800</xdr:colOff>
      <xdr:row>96</xdr:row>
      <xdr:rowOff>12649</xdr:rowOff>
    </xdr:to>
    <xdr:sp macro="" textlink="">
      <xdr:nvSpPr>
        <xdr:cNvPr id="468" name="フローチャート: 判断 467"/>
        <xdr:cNvSpPr/>
      </xdr:nvSpPr>
      <xdr:spPr>
        <a:xfrm>
          <a:off x="10426700" y="163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121526</xdr:rowOff>
    </xdr:from>
    <xdr:to>
      <xdr:col>50</xdr:col>
      <xdr:colOff>114300</xdr:colOff>
      <xdr:row>93</xdr:row>
      <xdr:rowOff>12795</xdr:rowOff>
    </xdr:to>
    <xdr:cxnSp macro="">
      <xdr:nvCxnSpPr>
        <xdr:cNvPr id="469" name="直線コネクタ 468"/>
        <xdr:cNvCxnSpPr/>
      </xdr:nvCxnSpPr>
      <xdr:spPr>
        <a:xfrm>
          <a:off x="8750300" y="15894926"/>
          <a:ext cx="889000" cy="6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7665</xdr:rowOff>
    </xdr:from>
    <xdr:to>
      <xdr:col>50</xdr:col>
      <xdr:colOff>165100</xdr:colOff>
      <xdr:row>95</xdr:row>
      <xdr:rowOff>109265</xdr:rowOff>
    </xdr:to>
    <xdr:sp macro="" textlink="">
      <xdr:nvSpPr>
        <xdr:cNvPr id="470" name="フローチャート: 判断 469"/>
        <xdr:cNvSpPr/>
      </xdr:nvSpPr>
      <xdr:spPr>
        <a:xfrm>
          <a:off x="9588500" y="162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100392</xdr:rowOff>
    </xdr:from>
    <xdr:ext cx="534377" cy="259045"/>
    <xdr:sp macro="" textlink="">
      <xdr:nvSpPr>
        <xdr:cNvPr id="471" name="テキスト ボックス 470"/>
        <xdr:cNvSpPr txBox="1"/>
      </xdr:nvSpPr>
      <xdr:spPr>
        <a:xfrm>
          <a:off x="9372111" y="1638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121526</xdr:rowOff>
    </xdr:from>
    <xdr:to>
      <xdr:col>45</xdr:col>
      <xdr:colOff>177800</xdr:colOff>
      <xdr:row>93</xdr:row>
      <xdr:rowOff>138982</xdr:rowOff>
    </xdr:to>
    <xdr:cxnSp macro="">
      <xdr:nvCxnSpPr>
        <xdr:cNvPr id="472" name="直線コネクタ 471"/>
        <xdr:cNvCxnSpPr/>
      </xdr:nvCxnSpPr>
      <xdr:spPr>
        <a:xfrm flipV="1">
          <a:off x="7861300" y="15894926"/>
          <a:ext cx="889000" cy="18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22492</xdr:rowOff>
    </xdr:from>
    <xdr:to>
      <xdr:col>46</xdr:col>
      <xdr:colOff>38100</xdr:colOff>
      <xdr:row>93</xdr:row>
      <xdr:rowOff>124092</xdr:rowOff>
    </xdr:to>
    <xdr:sp macro="" textlink="">
      <xdr:nvSpPr>
        <xdr:cNvPr id="473" name="フローチャート: 判断 472"/>
        <xdr:cNvSpPr/>
      </xdr:nvSpPr>
      <xdr:spPr>
        <a:xfrm>
          <a:off x="8699500" y="159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115219</xdr:rowOff>
    </xdr:from>
    <xdr:ext cx="534377" cy="259045"/>
    <xdr:sp macro="" textlink="">
      <xdr:nvSpPr>
        <xdr:cNvPr id="474" name="テキスト ボックス 473"/>
        <xdr:cNvSpPr txBox="1"/>
      </xdr:nvSpPr>
      <xdr:spPr>
        <a:xfrm>
          <a:off x="8483111" y="1606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138982</xdr:rowOff>
    </xdr:from>
    <xdr:to>
      <xdr:col>41</xdr:col>
      <xdr:colOff>50800</xdr:colOff>
      <xdr:row>93</xdr:row>
      <xdr:rowOff>139438</xdr:rowOff>
    </xdr:to>
    <xdr:cxnSp macro="">
      <xdr:nvCxnSpPr>
        <xdr:cNvPr id="475" name="直線コネクタ 474"/>
        <xdr:cNvCxnSpPr/>
      </xdr:nvCxnSpPr>
      <xdr:spPr>
        <a:xfrm flipV="1">
          <a:off x="6972300" y="16083832"/>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52291</xdr:rowOff>
    </xdr:from>
    <xdr:to>
      <xdr:col>41</xdr:col>
      <xdr:colOff>101600</xdr:colOff>
      <xdr:row>93</xdr:row>
      <xdr:rowOff>153891</xdr:rowOff>
    </xdr:to>
    <xdr:sp macro="" textlink="">
      <xdr:nvSpPr>
        <xdr:cNvPr id="476" name="フローチャート: 判断 475"/>
        <xdr:cNvSpPr/>
      </xdr:nvSpPr>
      <xdr:spPr>
        <a:xfrm>
          <a:off x="7810500" y="1599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170418</xdr:rowOff>
    </xdr:from>
    <xdr:ext cx="534377" cy="259045"/>
    <xdr:sp macro="" textlink="">
      <xdr:nvSpPr>
        <xdr:cNvPr id="477" name="テキスト ボックス 476"/>
        <xdr:cNvSpPr txBox="1"/>
      </xdr:nvSpPr>
      <xdr:spPr>
        <a:xfrm>
          <a:off x="7594111" y="157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105115</xdr:rowOff>
    </xdr:from>
    <xdr:to>
      <xdr:col>36</xdr:col>
      <xdr:colOff>165100</xdr:colOff>
      <xdr:row>93</xdr:row>
      <xdr:rowOff>35265</xdr:rowOff>
    </xdr:to>
    <xdr:sp macro="" textlink="">
      <xdr:nvSpPr>
        <xdr:cNvPr id="478" name="フローチャート: 判断 477"/>
        <xdr:cNvSpPr/>
      </xdr:nvSpPr>
      <xdr:spPr>
        <a:xfrm>
          <a:off x="6921500" y="1587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51792</xdr:rowOff>
    </xdr:from>
    <xdr:ext cx="534377" cy="259045"/>
    <xdr:sp macro="" textlink="">
      <xdr:nvSpPr>
        <xdr:cNvPr id="479" name="テキスト ボックス 478"/>
        <xdr:cNvSpPr txBox="1"/>
      </xdr:nvSpPr>
      <xdr:spPr>
        <a:xfrm>
          <a:off x="6705111" y="1565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101293</xdr:rowOff>
    </xdr:from>
    <xdr:to>
      <xdr:col>55</xdr:col>
      <xdr:colOff>50800</xdr:colOff>
      <xdr:row>94</xdr:row>
      <xdr:rowOff>31443</xdr:rowOff>
    </xdr:to>
    <xdr:sp macro="" textlink="">
      <xdr:nvSpPr>
        <xdr:cNvPr id="485" name="楕円 484"/>
        <xdr:cNvSpPr/>
      </xdr:nvSpPr>
      <xdr:spPr>
        <a:xfrm>
          <a:off x="10426700" y="1604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124170</xdr:rowOff>
    </xdr:from>
    <xdr:ext cx="534377" cy="259045"/>
    <xdr:sp macro="" textlink="">
      <xdr:nvSpPr>
        <xdr:cNvPr id="486" name="土木費該当値テキスト"/>
        <xdr:cNvSpPr txBox="1"/>
      </xdr:nvSpPr>
      <xdr:spPr>
        <a:xfrm>
          <a:off x="10528300" y="1589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133445</xdr:rowOff>
    </xdr:from>
    <xdr:to>
      <xdr:col>50</xdr:col>
      <xdr:colOff>165100</xdr:colOff>
      <xdr:row>93</xdr:row>
      <xdr:rowOff>63595</xdr:rowOff>
    </xdr:to>
    <xdr:sp macro="" textlink="">
      <xdr:nvSpPr>
        <xdr:cNvPr id="487" name="楕円 486"/>
        <xdr:cNvSpPr/>
      </xdr:nvSpPr>
      <xdr:spPr>
        <a:xfrm>
          <a:off x="9588500" y="159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80122</xdr:rowOff>
    </xdr:from>
    <xdr:ext cx="534377" cy="259045"/>
    <xdr:sp macro="" textlink="">
      <xdr:nvSpPr>
        <xdr:cNvPr id="488" name="テキスト ボックス 487"/>
        <xdr:cNvSpPr txBox="1"/>
      </xdr:nvSpPr>
      <xdr:spPr>
        <a:xfrm>
          <a:off x="9372111" y="1568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70726</xdr:rowOff>
    </xdr:from>
    <xdr:to>
      <xdr:col>46</xdr:col>
      <xdr:colOff>38100</xdr:colOff>
      <xdr:row>93</xdr:row>
      <xdr:rowOff>876</xdr:rowOff>
    </xdr:to>
    <xdr:sp macro="" textlink="">
      <xdr:nvSpPr>
        <xdr:cNvPr id="489" name="楕円 488"/>
        <xdr:cNvSpPr/>
      </xdr:nvSpPr>
      <xdr:spPr>
        <a:xfrm>
          <a:off x="8699500" y="1584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17403</xdr:rowOff>
    </xdr:from>
    <xdr:ext cx="534377" cy="259045"/>
    <xdr:sp macro="" textlink="">
      <xdr:nvSpPr>
        <xdr:cNvPr id="490" name="テキスト ボックス 489"/>
        <xdr:cNvSpPr txBox="1"/>
      </xdr:nvSpPr>
      <xdr:spPr>
        <a:xfrm>
          <a:off x="8483111" y="156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88182</xdr:rowOff>
    </xdr:from>
    <xdr:to>
      <xdr:col>41</xdr:col>
      <xdr:colOff>101600</xdr:colOff>
      <xdr:row>94</xdr:row>
      <xdr:rowOff>18332</xdr:rowOff>
    </xdr:to>
    <xdr:sp macro="" textlink="">
      <xdr:nvSpPr>
        <xdr:cNvPr id="491" name="楕円 490"/>
        <xdr:cNvSpPr/>
      </xdr:nvSpPr>
      <xdr:spPr>
        <a:xfrm>
          <a:off x="7810500" y="160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9459</xdr:rowOff>
    </xdr:from>
    <xdr:ext cx="534377" cy="259045"/>
    <xdr:sp macro="" textlink="">
      <xdr:nvSpPr>
        <xdr:cNvPr id="492" name="テキスト ボックス 491"/>
        <xdr:cNvSpPr txBox="1"/>
      </xdr:nvSpPr>
      <xdr:spPr>
        <a:xfrm>
          <a:off x="7594111" y="161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88638</xdr:rowOff>
    </xdr:from>
    <xdr:to>
      <xdr:col>36</xdr:col>
      <xdr:colOff>165100</xdr:colOff>
      <xdr:row>94</xdr:row>
      <xdr:rowOff>18788</xdr:rowOff>
    </xdr:to>
    <xdr:sp macro="" textlink="">
      <xdr:nvSpPr>
        <xdr:cNvPr id="493" name="楕円 492"/>
        <xdr:cNvSpPr/>
      </xdr:nvSpPr>
      <xdr:spPr>
        <a:xfrm>
          <a:off x="6921500" y="1603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9915</xdr:rowOff>
    </xdr:from>
    <xdr:ext cx="534377" cy="259045"/>
    <xdr:sp macro="" textlink="">
      <xdr:nvSpPr>
        <xdr:cNvPr id="494" name="テキスト ボックス 493"/>
        <xdr:cNvSpPr txBox="1"/>
      </xdr:nvSpPr>
      <xdr:spPr>
        <a:xfrm>
          <a:off x="6705111" y="1612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8" name="テキスト ボックス 50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0" name="テキスト ボックス 50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2" name="テキスト ボックス 51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104930</xdr:rowOff>
    </xdr:from>
    <xdr:to>
      <xdr:col>85</xdr:col>
      <xdr:colOff>126364</xdr:colOff>
      <xdr:row>38</xdr:row>
      <xdr:rowOff>72601</xdr:rowOff>
    </xdr:to>
    <xdr:cxnSp macro="">
      <xdr:nvCxnSpPr>
        <xdr:cNvPr id="516" name="直線コネクタ 515"/>
        <xdr:cNvCxnSpPr/>
      </xdr:nvCxnSpPr>
      <xdr:spPr>
        <a:xfrm flipV="1">
          <a:off x="16317595" y="5591330"/>
          <a:ext cx="1269" cy="99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76428</xdr:rowOff>
    </xdr:from>
    <xdr:ext cx="534377" cy="259045"/>
    <xdr:sp macro="" textlink="">
      <xdr:nvSpPr>
        <xdr:cNvPr id="517" name="消防費最小値テキスト"/>
        <xdr:cNvSpPr txBox="1"/>
      </xdr:nvSpPr>
      <xdr:spPr>
        <a:xfrm>
          <a:off x="16370300" y="659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72601</xdr:rowOff>
    </xdr:from>
    <xdr:to>
      <xdr:col>86</xdr:col>
      <xdr:colOff>25400</xdr:colOff>
      <xdr:row>38</xdr:row>
      <xdr:rowOff>72601</xdr:rowOff>
    </xdr:to>
    <xdr:cxnSp macro="">
      <xdr:nvCxnSpPr>
        <xdr:cNvPr id="518" name="直線コネクタ 517"/>
        <xdr:cNvCxnSpPr/>
      </xdr:nvCxnSpPr>
      <xdr:spPr>
        <a:xfrm>
          <a:off x="16230600" y="658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51607</xdr:rowOff>
    </xdr:from>
    <xdr:ext cx="599010" cy="259045"/>
    <xdr:sp macro="" textlink="">
      <xdr:nvSpPr>
        <xdr:cNvPr id="519" name="消防費最大値テキスト"/>
        <xdr:cNvSpPr txBox="1"/>
      </xdr:nvSpPr>
      <xdr:spPr>
        <a:xfrm>
          <a:off x="16370300" y="5366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104930</xdr:rowOff>
    </xdr:from>
    <xdr:to>
      <xdr:col>86</xdr:col>
      <xdr:colOff>25400</xdr:colOff>
      <xdr:row>32</xdr:row>
      <xdr:rowOff>104930</xdr:rowOff>
    </xdr:to>
    <xdr:cxnSp macro="">
      <xdr:nvCxnSpPr>
        <xdr:cNvPr id="520" name="直線コネクタ 519"/>
        <xdr:cNvCxnSpPr/>
      </xdr:nvCxnSpPr>
      <xdr:spPr>
        <a:xfrm>
          <a:off x="16230600" y="559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60558</xdr:rowOff>
    </xdr:from>
    <xdr:to>
      <xdr:col>85</xdr:col>
      <xdr:colOff>127000</xdr:colOff>
      <xdr:row>38</xdr:row>
      <xdr:rowOff>67595</xdr:rowOff>
    </xdr:to>
    <xdr:cxnSp macro="">
      <xdr:nvCxnSpPr>
        <xdr:cNvPr id="521" name="直線コネクタ 520"/>
        <xdr:cNvCxnSpPr/>
      </xdr:nvCxnSpPr>
      <xdr:spPr>
        <a:xfrm flipV="1">
          <a:off x="15481300" y="6575658"/>
          <a:ext cx="838200" cy="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137906</xdr:rowOff>
    </xdr:from>
    <xdr:ext cx="534377" cy="259045"/>
    <xdr:sp macro="" textlink="">
      <xdr:nvSpPr>
        <xdr:cNvPr id="522" name="消防費平均値テキスト"/>
        <xdr:cNvSpPr txBox="1"/>
      </xdr:nvSpPr>
      <xdr:spPr>
        <a:xfrm>
          <a:off x="16370300" y="6310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115029</xdr:rowOff>
    </xdr:from>
    <xdr:to>
      <xdr:col>85</xdr:col>
      <xdr:colOff>177800</xdr:colOff>
      <xdr:row>38</xdr:row>
      <xdr:rowOff>45179</xdr:rowOff>
    </xdr:to>
    <xdr:sp macro="" textlink="">
      <xdr:nvSpPr>
        <xdr:cNvPr id="523" name="フローチャート: 判断 522"/>
        <xdr:cNvSpPr/>
      </xdr:nvSpPr>
      <xdr:spPr>
        <a:xfrm>
          <a:off x="16268700" y="645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66937</xdr:rowOff>
    </xdr:from>
    <xdr:to>
      <xdr:col>81</xdr:col>
      <xdr:colOff>50800</xdr:colOff>
      <xdr:row>38</xdr:row>
      <xdr:rowOff>67595</xdr:rowOff>
    </xdr:to>
    <xdr:cxnSp macro="">
      <xdr:nvCxnSpPr>
        <xdr:cNvPr id="524" name="直線コネクタ 523"/>
        <xdr:cNvCxnSpPr/>
      </xdr:nvCxnSpPr>
      <xdr:spPr>
        <a:xfrm>
          <a:off x="14592300" y="6582037"/>
          <a:ext cx="889000" cy="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133921</xdr:rowOff>
    </xdr:from>
    <xdr:to>
      <xdr:col>81</xdr:col>
      <xdr:colOff>101600</xdr:colOff>
      <xdr:row>38</xdr:row>
      <xdr:rowOff>64071</xdr:rowOff>
    </xdr:to>
    <xdr:sp macro="" textlink="">
      <xdr:nvSpPr>
        <xdr:cNvPr id="525" name="フローチャート: 判断 524"/>
        <xdr:cNvSpPr/>
      </xdr:nvSpPr>
      <xdr:spPr>
        <a:xfrm>
          <a:off x="15430500" y="647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80598</xdr:rowOff>
    </xdr:from>
    <xdr:ext cx="534377" cy="259045"/>
    <xdr:sp macro="" textlink="">
      <xdr:nvSpPr>
        <xdr:cNvPr id="526" name="テキスト ボックス 525"/>
        <xdr:cNvSpPr txBox="1"/>
      </xdr:nvSpPr>
      <xdr:spPr>
        <a:xfrm>
          <a:off x="15214111" y="625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49307</xdr:rowOff>
    </xdr:from>
    <xdr:to>
      <xdr:col>76</xdr:col>
      <xdr:colOff>114300</xdr:colOff>
      <xdr:row>38</xdr:row>
      <xdr:rowOff>66937</xdr:rowOff>
    </xdr:to>
    <xdr:cxnSp macro="">
      <xdr:nvCxnSpPr>
        <xdr:cNvPr id="527" name="直線コネクタ 526"/>
        <xdr:cNvCxnSpPr/>
      </xdr:nvCxnSpPr>
      <xdr:spPr>
        <a:xfrm>
          <a:off x="13703300" y="6564407"/>
          <a:ext cx="889000" cy="1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139795</xdr:rowOff>
    </xdr:from>
    <xdr:to>
      <xdr:col>76</xdr:col>
      <xdr:colOff>165100</xdr:colOff>
      <xdr:row>38</xdr:row>
      <xdr:rowOff>69945</xdr:rowOff>
    </xdr:to>
    <xdr:sp macro="" textlink="">
      <xdr:nvSpPr>
        <xdr:cNvPr id="528" name="フローチャート: 判断 527"/>
        <xdr:cNvSpPr/>
      </xdr:nvSpPr>
      <xdr:spPr>
        <a:xfrm>
          <a:off x="14541500" y="648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86472</xdr:rowOff>
    </xdr:from>
    <xdr:ext cx="534377" cy="259045"/>
    <xdr:sp macro="" textlink="">
      <xdr:nvSpPr>
        <xdr:cNvPr id="529" name="テキスト ボックス 528"/>
        <xdr:cNvSpPr txBox="1"/>
      </xdr:nvSpPr>
      <xdr:spPr>
        <a:xfrm>
          <a:off x="14325111" y="625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46491</xdr:rowOff>
    </xdr:from>
    <xdr:to>
      <xdr:col>71</xdr:col>
      <xdr:colOff>177800</xdr:colOff>
      <xdr:row>38</xdr:row>
      <xdr:rowOff>49307</xdr:rowOff>
    </xdr:to>
    <xdr:cxnSp macro="">
      <xdr:nvCxnSpPr>
        <xdr:cNvPr id="530" name="直線コネクタ 529"/>
        <xdr:cNvCxnSpPr/>
      </xdr:nvCxnSpPr>
      <xdr:spPr>
        <a:xfrm>
          <a:off x="12814300" y="6561591"/>
          <a:ext cx="8890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159776</xdr:rowOff>
    </xdr:from>
    <xdr:to>
      <xdr:col>72</xdr:col>
      <xdr:colOff>38100</xdr:colOff>
      <xdr:row>38</xdr:row>
      <xdr:rowOff>89926</xdr:rowOff>
    </xdr:to>
    <xdr:sp macro="" textlink="">
      <xdr:nvSpPr>
        <xdr:cNvPr id="531" name="フローチャート: 判断 530"/>
        <xdr:cNvSpPr/>
      </xdr:nvSpPr>
      <xdr:spPr>
        <a:xfrm>
          <a:off x="13652500" y="650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106452</xdr:rowOff>
    </xdr:from>
    <xdr:ext cx="534377" cy="259045"/>
    <xdr:sp macro="" textlink="">
      <xdr:nvSpPr>
        <xdr:cNvPr id="532" name="テキスト ボックス 531"/>
        <xdr:cNvSpPr txBox="1"/>
      </xdr:nvSpPr>
      <xdr:spPr>
        <a:xfrm>
          <a:off x="13436111" y="627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142744</xdr:rowOff>
    </xdr:from>
    <xdr:to>
      <xdr:col>67</xdr:col>
      <xdr:colOff>101600</xdr:colOff>
      <xdr:row>38</xdr:row>
      <xdr:rowOff>72895</xdr:rowOff>
    </xdr:to>
    <xdr:sp macro="" textlink="">
      <xdr:nvSpPr>
        <xdr:cNvPr id="533" name="フローチャート: 判断 532"/>
        <xdr:cNvSpPr/>
      </xdr:nvSpPr>
      <xdr:spPr>
        <a:xfrm>
          <a:off x="12763500" y="64863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89421</xdr:rowOff>
    </xdr:from>
    <xdr:ext cx="534377" cy="259045"/>
    <xdr:sp macro="" textlink="">
      <xdr:nvSpPr>
        <xdr:cNvPr id="534" name="テキスト ボックス 533"/>
        <xdr:cNvSpPr txBox="1"/>
      </xdr:nvSpPr>
      <xdr:spPr>
        <a:xfrm>
          <a:off x="12547111" y="626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9758</xdr:rowOff>
    </xdr:from>
    <xdr:to>
      <xdr:col>85</xdr:col>
      <xdr:colOff>177800</xdr:colOff>
      <xdr:row>38</xdr:row>
      <xdr:rowOff>111358</xdr:rowOff>
    </xdr:to>
    <xdr:sp macro="" textlink="">
      <xdr:nvSpPr>
        <xdr:cNvPr id="540" name="楕円 539"/>
        <xdr:cNvSpPr/>
      </xdr:nvSpPr>
      <xdr:spPr>
        <a:xfrm>
          <a:off x="16268700" y="652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96136</xdr:rowOff>
    </xdr:from>
    <xdr:ext cx="534377" cy="259045"/>
    <xdr:sp macro="" textlink="">
      <xdr:nvSpPr>
        <xdr:cNvPr id="541" name="消防費該当値テキスト"/>
        <xdr:cNvSpPr txBox="1"/>
      </xdr:nvSpPr>
      <xdr:spPr>
        <a:xfrm>
          <a:off x="16370300" y="643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16795</xdr:rowOff>
    </xdr:from>
    <xdr:to>
      <xdr:col>81</xdr:col>
      <xdr:colOff>101600</xdr:colOff>
      <xdr:row>38</xdr:row>
      <xdr:rowOff>118395</xdr:rowOff>
    </xdr:to>
    <xdr:sp macro="" textlink="">
      <xdr:nvSpPr>
        <xdr:cNvPr id="542" name="楕円 541"/>
        <xdr:cNvSpPr/>
      </xdr:nvSpPr>
      <xdr:spPr>
        <a:xfrm>
          <a:off x="15430500" y="653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109522</xdr:rowOff>
    </xdr:from>
    <xdr:ext cx="534377" cy="259045"/>
    <xdr:sp macro="" textlink="">
      <xdr:nvSpPr>
        <xdr:cNvPr id="543" name="テキスト ボックス 542"/>
        <xdr:cNvSpPr txBox="1"/>
      </xdr:nvSpPr>
      <xdr:spPr>
        <a:xfrm>
          <a:off x="15214111" y="662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16137</xdr:rowOff>
    </xdr:from>
    <xdr:to>
      <xdr:col>76</xdr:col>
      <xdr:colOff>165100</xdr:colOff>
      <xdr:row>38</xdr:row>
      <xdr:rowOff>117737</xdr:rowOff>
    </xdr:to>
    <xdr:sp macro="" textlink="">
      <xdr:nvSpPr>
        <xdr:cNvPr id="544" name="楕円 543"/>
        <xdr:cNvSpPr/>
      </xdr:nvSpPr>
      <xdr:spPr>
        <a:xfrm>
          <a:off x="14541500" y="653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108864</xdr:rowOff>
    </xdr:from>
    <xdr:ext cx="534377" cy="259045"/>
    <xdr:sp macro="" textlink="">
      <xdr:nvSpPr>
        <xdr:cNvPr id="545" name="テキスト ボックス 544"/>
        <xdr:cNvSpPr txBox="1"/>
      </xdr:nvSpPr>
      <xdr:spPr>
        <a:xfrm>
          <a:off x="14325111" y="662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169957</xdr:rowOff>
    </xdr:from>
    <xdr:to>
      <xdr:col>72</xdr:col>
      <xdr:colOff>38100</xdr:colOff>
      <xdr:row>38</xdr:row>
      <xdr:rowOff>100107</xdr:rowOff>
    </xdr:to>
    <xdr:sp macro="" textlink="">
      <xdr:nvSpPr>
        <xdr:cNvPr id="546" name="楕円 545"/>
        <xdr:cNvSpPr/>
      </xdr:nvSpPr>
      <xdr:spPr>
        <a:xfrm>
          <a:off x="13652500" y="651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91234</xdr:rowOff>
    </xdr:from>
    <xdr:ext cx="534377" cy="259045"/>
    <xdr:sp macro="" textlink="">
      <xdr:nvSpPr>
        <xdr:cNvPr id="547" name="テキスト ボックス 546"/>
        <xdr:cNvSpPr txBox="1"/>
      </xdr:nvSpPr>
      <xdr:spPr>
        <a:xfrm>
          <a:off x="13436111" y="66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167141</xdr:rowOff>
    </xdr:from>
    <xdr:to>
      <xdr:col>67</xdr:col>
      <xdr:colOff>101600</xdr:colOff>
      <xdr:row>38</xdr:row>
      <xdr:rowOff>97291</xdr:rowOff>
    </xdr:to>
    <xdr:sp macro="" textlink="">
      <xdr:nvSpPr>
        <xdr:cNvPr id="548" name="楕円 547"/>
        <xdr:cNvSpPr/>
      </xdr:nvSpPr>
      <xdr:spPr>
        <a:xfrm>
          <a:off x="12763500" y="651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88418</xdr:rowOff>
    </xdr:from>
    <xdr:ext cx="534377" cy="259045"/>
    <xdr:sp macro="" textlink="">
      <xdr:nvSpPr>
        <xdr:cNvPr id="549" name="テキスト ボックス 548"/>
        <xdr:cNvSpPr txBox="1"/>
      </xdr:nvSpPr>
      <xdr:spPr>
        <a:xfrm>
          <a:off x="12547111" y="66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68796</xdr:rowOff>
    </xdr:from>
    <xdr:to>
      <xdr:col>85</xdr:col>
      <xdr:colOff>126364</xdr:colOff>
      <xdr:row>59</xdr:row>
      <xdr:rowOff>122993</xdr:rowOff>
    </xdr:to>
    <xdr:cxnSp macro="">
      <xdr:nvCxnSpPr>
        <xdr:cNvPr id="574" name="直線コネクタ 573"/>
        <xdr:cNvCxnSpPr/>
      </xdr:nvCxnSpPr>
      <xdr:spPr>
        <a:xfrm flipV="1">
          <a:off x="16317595" y="8641296"/>
          <a:ext cx="1269" cy="159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126820</xdr:rowOff>
    </xdr:from>
    <xdr:ext cx="534377" cy="259045"/>
    <xdr:sp macro="" textlink="">
      <xdr:nvSpPr>
        <xdr:cNvPr id="575" name="教育費最小値テキスト"/>
        <xdr:cNvSpPr txBox="1"/>
      </xdr:nvSpPr>
      <xdr:spPr>
        <a:xfrm>
          <a:off x="16370300" y="102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122993</xdr:rowOff>
    </xdr:from>
    <xdr:to>
      <xdr:col>86</xdr:col>
      <xdr:colOff>25400</xdr:colOff>
      <xdr:row>59</xdr:row>
      <xdr:rowOff>122993</xdr:rowOff>
    </xdr:to>
    <xdr:cxnSp macro="">
      <xdr:nvCxnSpPr>
        <xdr:cNvPr id="576" name="直線コネクタ 575"/>
        <xdr:cNvCxnSpPr/>
      </xdr:nvCxnSpPr>
      <xdr:spPr>
        <a:xfrm>
          <a:off x="16230600" y="1023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15473</xdr:rowOff>
    </xdr:from>
    <xdr:ext cx="599010" cy="259045"/>
    <xdr:sp macro="" textlink="">
      <xdr:nvSpPr>
        <xdr:cNvPr id="577" name="教育費最大値テキスト"/>
        <xdr:cNvSpPr txBox="1"/>
      </xdr:nvSpPr>
      <xdr:spPr>
        <a:xfrm>
          <a:off x="16370300" y="841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68796</xdr:rowOff>
    </xdr:from>
    <xdr:to>
      <xdr:col>86</xdr:col>
      <xdr:colOff>25400</xdr:colOff>
      <xdr:row>50</xdr:row>
      <xdr:rowOff>68796</xdr:rowOff>
    </xdr:to>
    <xdr:cxnSp macro="">
      <xdr:nvCxnSpPr>
        <xdr:cNvPr id="578" name="直線コネクタ 577"/>
        <xdr:cNvCxnSpPr/>
      </xdr:nvCxnSpPr>
      <xdr:spPr>
        <a:xfrm>
          <a:off x="16230600" y="8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76588</xdr:rowOff>
    </xdr:from>
    <xdr:to>
      <xdr:col>85</xdr:col>
      <xdr:colOff>127000</xdr:colOff>
      <xdr:row>57</xdr:row>
      <xdr:rowOff>135547</xdr:rowOff>
    </xdr:to>
    <xdr:cxnSp macro="">
      <xdr:nvCxnSpPr>
        <xdr:cNvPr id="579" name="直線コネクタ 578"/>
        <xdr:cNvCxnSpPr/>
      </xdr:nvCxnSpPr>
      <xdr:spPr>
        <a:xfrm flipV="1">
          <a:off x="15481300" y="9677788"/>
          <a:ext cx="838200" cy="23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9555</xdr:rowOff>
    </xdr:from>
    <xdr:ext cx="534377" cy="259045"/>
    <xdr:sp macro="" textlink="">
      <xdr:nvSpPr>
        <xdr:cNvPr id="580" name="教育費平均値テキスト"/>
        <xdr:cNvSpPr txBox="1"/>
      </xdr:nvSpPr>
      <xdr:spPr>
        <a:xfrm>
          <a:off x="16370300" y="9439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158128</xdr:rowOff>
    </xdr:from>
    <xdr:to>
      <xdr:col>85</xdr:col>
      <xdr:colOff>177800</xdr:colOff>
      <xdr:row>56</xdr:row>
      <xdr:rowOff>88278</xdr:rowOff>
    </xdr:to>
    <xdr:sp macro="" textlink="">
      <xdr:nvSpPr>
        <xdr:cNvPr id="581" name="フローチャート: 判断 580"/>
        <xdr:cNvSpPr/>
      </xdr:nvSpPr>
      <xdr:spPr>
        <a:xfrm>
          <a:off x="16268700" y="958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71368</xdr:rowOff>
    </xdr:from>
    <xdr:to>
      <xdr:col>81</xdr:col>
      <xdr:colOff>50800</xdr:colOff>
      <xdr:row>57</xdr:row>
      <xdr:rowOff>135547</xdr:rowOff>
    </xdr:to>
    <xdr:cxnSp macro="">
      <xdr:nvCxnSpPr>
        <xdr:cNvPr id="582" name="直線コネクタ 581"/>
        <xdr:cNvCxnSpPr/>
      </xdr:nvCxnSpPr>
      <xdr:spPr>
        <a:xfrm>
          <a:off x="14592300" y="9844018"/>
          <a:ext cx="889000" cy="6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54610</xdr:rowOff>
    </xdr:from>
    <xdr:to>
      <xdr:col>81</xdr:col>
      <xdr:colOff>101600</xdr:colOff>
      <xdr:row>56</xdr:row>
      <xdr:rowOff>156210</xdr:rowOff>
    </xdr:to>
    <xdr:sp macro="" textlink="">
      <xdr:nvSpPr>
        <xdr:cNvPr id="583" name="フローチャート: 判断 582"/>
        <xdr:cNvSpPr/>
      </xdr:nvSpPr>
      <xdr:spPr>
        <a:xfrm>
          <a:off x="15430500" y="96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1287</xdr:rowOff>
    </xdr:from>
    <xdr:ext cx="534377" cy="259045"/>
    <xdr:sp macro="" textlink="">
      <xdr:nvSpPr>
        <xdr:cNvPr id="584" name="テキスト ボックス 583"/>
        <xdr:cNvSpPr txBox="1"/>
      </xdr:nvSpPr>
      <xdr:spPr>
        <a:xfrm>
          <a:off x="15214111" y="943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155283</xdr:rowOff>
    </xdr:from>
    <xdr:to>
      <xdr:col>76</xdr:col>
      <xdr:colOff>114300</xdr:colOff>
      <xdr:row>57</xdr:row>
      <xdr:rowOff>71368</xdr:rowOff>
    </xdr:to>
    <xdr:cxnSp macro="">
      <xdr:nvCxnSpPr>
        <xdr:cNvPr id="585" name="直線コネクタ 584"/>
        <xdr:cNvCxnSpPr/>
      </xdr:nvCxnSpPr>
      <xdr:spPr>
        <a:xfrm>
          <a:off x="13703300" y="9585033"/>
          <a:ext cx="889000" cy="25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146812</xdr:rowOff>
    </xdr:from>
    <xdr:to>
      <xdr:col>76</xdr:col>
      <xdr:colOff>165100</xdr:colOff>
      <xdr:row>57</xdr:row>
      <xdr:rowOff>76962</xdr:rowOff>
    </xdr:to>
    <xdr:sp macro="" textlink="">
      <xdr:nvSpPr>
        <xdr:cNvPr id="586" name="フローチャート: 判断 585"/>
        <xdr:cNvSpPr/>
      </xdr:nvSpPr>
      <xdr:spPr>
        <a:xfrm>
          <a:off x="14541500" y="974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93489</xdr:rowOff>
    </xdr:from>
    <xdr:ext cx="534377" cy="259045"/>
    <xdr:sp macro="" textlink="">
      <xdr:nvSpPr>
        <xdr:cNvPr id="587" name="テキスト ボックス 586"/>
        <xdr:cNvSpPr txBox="1"/>
      </xdr:nvSpPr>
      <xdr:spPr>
        <a:xfrm>
          <a:off x="14325111" y="952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155283</xdr:rowOff>
    </xdr:from>
    <xdr:to>
      <xdr:col>71</xdr:col>
      <xdr:colOff>177800</xdr:colOff>
      <xdr:row>56</xdr:row>
      <xdr:rowOff>23361</xdr:rowOff>
    </xdr:to>
    <xdr:cxnSp macro="">
      <xdr:nvCxnSpPr>
        <xdr:cNvPr id="588" name="直線コネクタ 587"/>
        <xdr:cNvCxnSpPr/>
      </xdr:nvCxnSpPr>
      <xdr:spPr>
        <a:xfrm flipV="1">
          <a:off x="12814300" y="9585033"/>
          <a:ext cx="889000" cy="3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13215</xdr:rowOff>
    </xdr:from>
    <xdr:to>
      <xdr:col>72</xdr:col>
      <xdr:colOff>38100</xdr:colOff>
      <xdr:row>57</xdr:row>
      <xdr:rowOff>114815</xdr:rowOff>
    </xdr:to>
    <xdr:sp macro="" textlink="">
      <xdr:nvSpPr>
        <xdr:cNvPr id="589" name="フローチャート: 判断 588"/>
        <xdr:cNvSpPr/>
      </xdr:nvSpPr>
      <xdr:spPr>
        <a:xfrm>
          <a:off x="13652500" y="9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105942</xdr:rowOff>
    </xdr:from>
    <xdr:ext cx="534377" cy="259045"/>
    <xdr:sp macro="" textlink="">
      <xdr:nvSpPr>
        <xdr:cNvPr id="590" name="テキスト ボックス 589"/>
        <xdr:cNvSpPr txBox="1"/>
      </xdr:nvSpPr>
      <xdr:spPr>
        <a:xfrm>
          <a:off x="13436111" y="98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160775</xdr:rowOff>
    </xdr:from>
    <xdr:to>
      <xdr:col>67</xdr:col>
      <xdr:colOff>101600</xdr:colOff>
      <xdr:row>57</xdr:row>
      <xdr:rowOff>90925</xdr:rowOff>
    </xdr:to>
    <xdr:sp macro="" textlink="">
      <xdr:nvSpPr>
        <xdr:cNvPr id="591" name="フローチャート: 判断 590"/>
        <xdr:cNvSpPr/>
      </xdr:nvSpPr>
      <xdr:spPr>
        <a:xfrm>
          <a:off x="12763500" y="976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82052</xdr:rowOff>
    </xdr:from>
    <xdr:ext cx="534377" cy="259045"/>
    <xdr:sp macro="" textlink="">
      <xdr:nvSpPr>
        <xdr:cNvPr id="592" name="テキスト ボックス 591"/>
        <xdr:cNvSpPr txBox="1"/>
      </xdr:nvSpPr>
      <xdr:spPr>
        <a:xfrm>
          <a:off x="12547111" y="985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25788</xdr:rowOff>
    </xdr:from>
    <xdr:to>
      <xdr:col>85</xdr:col>
      <xdr:colOff>177800</xdr:colOff>
      <xdr:row>56</xdr:row>
      <xdr:rowOff>127388</xdr:rowOff>
    </xdr:to>
    <xdr:sp macro="" textlink="">
      <xdr:nvSpPr>
        <xdr:cNvPr id="598" name="楕円 597"/>
        <xdr:cNvSpPr/>
      </xdr:nvSpPr>
      <xdr:spPr>
        <a:xfrm>
          <a:off x="16268700" y="96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4215</xdr:rowOff>
    </xdr:from>
    <xdr:ext cx="534377" cy="259045"/>
    <xdr:sp macro="" textlink="">
      <xdr:nvSpPr>
        <xdr:cNvPr id="599" name="教育費該当値テキスト"/>
        <xdr:cNvSpPr txBox="1"/>
      </xdr:nvSpPr>
      <xdr:spPr>
        <a:xfrm>
          <a:off x="16370300" y="96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84747</xdr:rowOff>
    </xdr:from>
    <xdr:to>
      <xdr:col>81</xdr:col>
      <xdr:colOff>101600</xdr:colOff>
      <xdr:row>58</xdr:row>
      <xdr:rowOff>14897</xdr:rowOff>
    </xdr:to>
    <xdr:sp macro="" textlink="">
      <xdr:nvSpPr>
        <xdr:cNvPr id="600" name="楕円 599"/>
        <xdr:cNvSpPr/>
      </xdr:nvSpPr>
      <xdr:spPr>
        <a:xfrm>
          <a:off x="15430500" y="985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6024</xdr:rowOff>
    </xdr:from>
    <xdr:ext cx="534377" cy="259045"/>
    <xdr:sp macro="" textlink="">
      <xdr:nvSpPr>
        <xdr:cNvPr id="601" name="テキスト ボックス 600"/>
        <xdr:cNvSpPr txBox="1"/>
      </xdr:nvSpPr>
      <xdr:spPr>
        <a:xfrm>
          <a:off x="15214111" y="995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20568</xdr:rowOff>
    </xdr:from>
    <xdr:to>
      <xdr:col>76</xdr:col>
      <xdr:colOff>165100</xdr:colOff>
      <xdr:row>57</xdr:row>
      <xdr:rowOff>122168</xdr:rowOff>
    </xdr:to>
    <xdr:sp macro="" textlink="">
      <xdr:nvSpPr>
        <xdr:cNvPr id="602" name="楕円 601"/>
        <xdr:cNvSpPr/>
      </xdr:nvSpPr>
      <xdr:spPr>
        <a:xfrm>
          <a:off x="14541500" y="979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113295</xdr:rowOff>
    </xdr:from>
    <xdr:ext cx="534377" cy="259045"/>
    <xdr:sp macro="" textlink="">
      <xdr:nvSpPr>
        <xdr:cNvPr id="603" name="テキスト ボックス 602"/>
        <xdr:cNvSpPr txBox="1"/>
      </xdr:nvSpPr>
      <xdr:spPr>
        <a:xfrm>
          <a:off x="14325111" y="988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104483</xdr:rowOff>
    </xdr:from>
    <xdr:to>
      <xdr:col>72</xdr:col>
      <xdr:colOff>38100</xdr:colOff>
      <xdr:row>56</xdr:row>
      <xdr:rowOff>34633</xdr:rowOff>
    </xdr:to>
    <xdr:sp macro="" textlink="">
      <xdr:nvSpPr>
        <xdr:cNvPr id="604" name="楕円 603"/>
        <xdr:cNvSpPr/>
      </xdr:nvSpPr>
      <xdr:spPr>
        <a:xfrm>
          <a:off x="13652500" y="953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51160</xdr:rowOff>
    </xdr:from>
    <xdr:ext cx="534377" cy="259045"/>
    <xdr:sp macro="" textlink="">
      <xdr:nvSpPr>
        <xdr:cNvPr id="605" name="テキスト ボックス 604"/>
        <xdr:cNvSpPr txBox="1"/>
      </xdr:nvSpPr>
      <xdr:spPr>
        <a:xfrm>
          <a:off x="13436111" y="930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144011</xdr:rowOff>
    </xdr:from>
    <xdr:to>
      <xdr:col>67</xdr:col>
      <xdr:colOff>101600</xdr:colOff>
      <xdr:row>56</xdr:row>
      <xdr:rowOff>74161</xdr:rowOff>
    </xdr:to>
    <xdr:sp macro="" textlink="">
      <xdr:nvSpPr>
        <xdr:cNvPr id="606" name="楕円 605"/>
        <xdr:cNvSpPr/>
      </xdr:nvSpPr>
      <xdr:spPr>
        <a:xfrm>
          <a:off x="12763500" y="95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90688</xdr:rowOff>
    </xdr:from>
    <xdr:ext cx="534377" cy="259045"/>
    <xdr:sp macro="" textlink="">
      <xdr:nvSpPr>
        <xdr:cNvPr id="607" name="テキスト ボックス 606"/>
        <xdr:cNvSpPr txBox="1"/>
      </xdr:nvSpPr>
      <xdr:spPr>
        <a:xfrm>
          <a:off x="12547111" y="934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45010</xdr:rowOff>
    </xdr:from>
    <xdr:to>
      <xdr:col>85</xdr:col>
      <xdr:colOff>126364</xdr:colOff>
      <xdr:row>79</xdr:row>
      <xdr:rowOff>98879</xdr:rowOff>
    </xdr:to>
    <xdr:cxnSp macro="">
      <xdr:nvCxnSpPr>
        <xdr:cNvPr id="633" name="直線コネクタ 632"/>
        <xdr:cNvCxnSpPr/>
      </xdr:nvCxnSpPr>
      <xdr:spPr>
        <a:xfrm flipV="1">
          <a:off x="16317595" y="12217960"/>
          <a:ext cx="1269" cy="1425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163137</xdr:rowOff>
    </xdr:from>
    <xdr:ext cx="534377" cy="259045"/>
    <xdr:sp macro="" textlink="">
      <xdr:nvSpPr>
        <xdr:cNvPr id="636" name="災害復旧費最大値テキスト"/>
        <xdr:cNvSpPr txBox="1"/>
      </xdr:nvSpPr>
      <xdr:spPr>
        <a:xfrm>
          <a:off x="16370300" y="1199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45010</xdr:rowOff>
    </xdr:from>
    <xdr:to>
      <xdr:col>86</xdr:col>
      <xdr:colOff>25400</xdr:colOff>
      <xdr:row>71</xdr:row>
      <xdr:rowOff>45010</xdr:rowOff>
    </xdr:to>
    <xdr:cxnSp macro="">
      <xdr:nvCxnSpPr>
        <xdr:cNvPr id="637" name="直線コネクタ 636"/>
        <xdr:cNvCxnSpPr/>
      </xdr:nvCxnSpPr>
      <xdr:spPr>
        <a:xfrm>
          <a:off x="16230600" y="1221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23278</xdr:rowOff>
    </xdr:from>
    <xdr:to>
      <xdr:col>85</xdr:col>
      <xdr:colOff>127000</xdr:colOff>
      <xdr:row>79</xdr:row>
      <xdr:rowOff>87302</xdr:rowOff>
    </xdr:to>
    <xdr:cxnSp macro="">
      <xdr:nvCxnSpPr>
        <xdr:cNvPr id="638" name="直線コネクタ 637"/>
        <xdr:cNvCxnSpPr/>
      </xdr:nvCxnSpPr>
      <xdr:spPr>
        <a:xfrm>
          <a:off x="15481300" y="13567828"/>
          <a:ext cx="838200" cy="6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125672</xdr:rowOff>
    </xdr:from>
    <xdr:ext cx="469744" cy="259045"/>
    <xdr:sp macro="" textlink="">
      <xdr:nvSpPr>
        <xdr:cNvPr id="639" name="災害復旧費平均値テキスト"/>
        <xdr:cNvSpPr txBox="1"/>
      </xdr:nvSpPr>
      <xdr:spPr>
        <a:xfrm>
          <a:off x="16370300" y="13327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102795</xdr:rowOff>
    </xdr:from>
    <xdr:to>
      <xdr:col>85</xdr:col>
      <xdr:colOff>177800</xdr:colOff>
      <xdr:row>79</xdr:row>
      <xdr:rowOff>32945</xdr:rowOff>
    </xdr:to>
    <xdr:sp macro="" textlink="">
      <xdr:nvSpPr>
        <xdr:cNvPr id="640" name="フローチャート: 判断 639"/>
        <xdr:cNvSpPr/>
      </xdr:nvSpPr>
      <xdr:spPr>
        <a:xfrm>
          <a:off x="16268700" y="1347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23278</xdr:rowOff>
    </xdr:from>
    <xdr:to>
      <xdr:col>81</xdr:col>
      <xdr:colOff>50800</xdr:colOff>
      <xdr:row>79</xdr:row>
      <xdr:rowOff>39345</xdr:rowOff>
    </xdr:to>
    <xdr:cxnSp macro="">
      <xdr:nvCxnSpPr>
        <xdr:cNvPr id="641" name="直線コネクタ 640"/>
        <xdr:cNvCxnSpPr/>
      </xdr:nvCxnSpPr>
      <xdr:spPr>
        <a:xfrm flipV="1">
          <a:off x="14592300" y="13567828"/>
          <a:ext cx="8890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71771</xdr:rowOff>
    </xdr:from>
    <xdr:to>
      <xdr:col>81</xdr:col>
      <xdr:colOff>101600</xdr:colOff>
      <xdr:row>79</xdr:row>
      <xdr:rowOff>1921</xdr:rowOff>
    </xdr:to>
    <xdr:sp macro="" textlink="">
      <xdr:nvSpPr>
        <xdr:cNvPr id="642" name="フローチャート: 判断 641"/>
        <xdr:cNvSpPr/>
      </xdr:nvSpPr>
      <xdr:spPr>
        <a:xfrm>
          <a:off x="15430500" y="1344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18448</xdr:rowOff>
    </xdr:from>
    <xdr:ext cx="469744" cy="259045"/>
    <xdr:sp macro="" textlink="">
      <xdr:nvSpPr>
        <xdr:cNvPr id="643" name="テキスト ボックス 642"/>
        <xdr:cNvSpPr txBox="1"/>
      </xdr:nvSpPr>
      <xdr:spPr>
        <a:xfrm>
          <a:off x="15246428" y="1322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39345</xdr:rowOff>
    </xdr:from>
    <xdr:to>
      <xdr:col>76</xdr:col>
      <xdr:colOff>114300</xdr:colOff>
      <xdr:row>79</xdr:row>
      <xdr:rowOff>79496</xdr:rowOff>
    </xdr:to>
    <xdr:cxnSp macro="">
      <xdr:nvCxnSpPr>
        <xdr:cNvPr id="644" name="直線コネクタ 643"/>
        <xdr:cNvCxnSpPr/>
      </xdr:nvCxnSpPr>
      <xdr:spPr>
        <a:xfrm flipV="1">
          <a:off x="13703300" y="13583895"/>
          <a:ext cx="889000" cy="4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95611</xdr:rowOff>
    </xdr:from>
    <xdr:to>
      <xdr:col>76</xdr:col>
      <xdr:colOff>165100</xdr:colOff>
      <xdr:row>79</xdr:row>
      <xdr:rowOff>25761</xdr:rowOff>
    </xdr:to>
    <xdr:sp macro="" textlink="">
      <xdr:nvSpPr>
        <xdr:cNvPr id="645" name="フローチャート: 判断 644"/>
        <xdr:cNvSpPr/>
      </xdr:nvSpPr>
      <xdr:spPr>
        <a:xfrm>
          <a:off x="14541500" y="13468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42288</xdr:rowOff>
    </xdr:from>
    <xdr:ext cx="469744" cy="259045"/>
    <xdr:sp macro="" textlink="">
      <xdr:nvSpPr>
        <xdr:cNvPr id="646" name="テキスト ボックス 645"/>
        <xdr:cNvSpPr txBox="1"/>
      </xdr:nvSpPr>
      <xdr:spPr>
        <a:xfrm>
          <a:off x="14357428" y="1324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79496</xdr:rowOff>
    </xdr:from>
    <xdr:to>
      <xdr:col>71</xdr:col>
      <xdr:colOff>177800</xdr:colOff>
      <xdr:row>79</xdr:row>
      <xdr:rowOff>98879</xdr:rowOff>
    </xdr:to>
    <xdr:cxnSp macro="">
      <xdr:nvCxnSpPr>
        <xdr:cNvPr id="647" name="直線コネクタ 646"/>
        <xdr:cNvCxnSpPr/>
      </xdr:nvCxnSpPr>
      <xdr:spPr>
        <a:xfrm flipV="1">
          <a:off x="12814300" y="13624046"/>
          <a:ext cx="889000" cy="1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119549</xdr:rowOff>
    </xdr:from>
    <xdr:to>
      <xdr:col>72</xdr:col>
      <xdr:colOff>38100</xdr:colOff>
      <xdr:row>79</xdr:row>
      <xdr:rowOff>49699</xdr:rowOff>
    </xdr:to>
    <xdr:sp macro="" textlink="">
      <xdr:nvSpPr>
        <xdr:cNvPr id="648" name="フローチャート: 判断 647"/>
        <xdr:cNvSpPr/>
      </xdr:nvSpPr>
      <xdr:spPr>
        <a:xfrm>
          <a:off x="13652500" y="1349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66226</xdr:rowOff>
    </xdr:from>
    <xdr:ext cx="469744" cy="259045"/>
    <xdr:sp macro="" textlink="">
      <xdr:nvSpPr>
        <xdr:cNvPr id="649" name="テキスト ボックス 648"/>
        <xdr:cNvSpPr txBox="1"/>
      </xdr:nvSpPr>
      <xdr:spPr>
        <a:xfrm>
          <a:off x="13468428" y="1326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100363</xdr:rowOff>
    </xdr:from>
    <xdr:to>
      <xdr:col>67</xdr:col>
      <xdr:colOff>101600</xdr:colOff>
      <xdr:row>79</xdr:row>
      <xdr:rowOff>30513</xdr:rowOff>
    </xdr:to>
    <xdr:sp macro="" textlink="">
      <xdr:nvSpPr>
        <xdr:cNvPr id="650" name="フローチャート: 判断 649"/>
        <xdr:cNvSpPr/>
      </xdr:nvSpPr>
      <xdr:spPr>
        <a:xfrm>
          <a:off x="12763500" y="1347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47040</xdr:rowOff>
    </xdr:from>
    <xdr:ext cx="469744" cy="259045"/>
    <xdr:sp macro="" textlink="">
      <xdr:nvSpPr>
        <xdr:cNvPr id="651" name="テキスト ボックス 650"/>
        <xdr:cNvSpPr txBox="1"/>
      </xdr:nvSpPr>
      <xdr:spPr>
        <a:xfrm>
          <a:off x="12579428" y="1324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36502</xdr:rowOff>
    </xdr:from>
    <xdr:to>
      <xdr:col>85</xdr:col>
      <xdr:colOff>177800</xdr:colOff>
      <xdr:row>79</xdr:row>
      <xdr:rowOff>138102</xdr:rowOff>
    </xdr:to>
    <xdr:sp macro="" textlink="">
      <xdr:nvSpPr>
        <xdr:cNvPr id="657" name="楕円 656"/>
        <xdr:cNvSpPr/>
      </xdr:nvSpPr>
      <xdr:spPr>
        <a:xfrm>
          <a:off x="16268700" y="1358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122879</xdr:rowOff>
    </xdr:from>
    <xdr:ext cx="378565" cy="259045"/>
    <xdr:sp macro="" textlink="">
      <xdr:nvSpPr>
        <xdr:cNvPr id="658" name="災害復旧費該当値テキスト"/>
        <xdr:cNvSpPr txBox="1"/>
      </xdr:nvSpPr>
      <xdr:spPr>
        <a:xfrm>
          <a:off x="16370300" y="13495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143928</xdr:rowOff>
    </xdr:from>
    <xdr:to>
      <xdr:col>81</xdr:col>
      <xdr:colOff>101600</xdr:colOff>
      <xdr:row>79</xdr:row>
      <xdr:rowOff>74078</xdr:rowOff>
    </xdr:to>
    <xdr:sp macro="" textlink="">
      <xdr:nvSpPr>
        <xdr:cNvPr id="659" name="楕円 658"/>
        <xdr:cNvSpPr/>
      </xdr:nvSpPr>
      <xdr:spPr>
        <a:xfrm>
          <a:off x="15430500" y="1351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65205</xdr:rowOff>
    </xdr:from>
    <xdr:ext cx="469744" cy="259045"/>
    <xdr:sp macro="" textlink="">
      <xdr:nvSpPr>
        <xdr:cNvPr id="660" name="テキスト ボックス 659"/>
        <xdr:cNvSpPr txBox="1"/>
      </xdr:nvSpPr>
      <xdr:spPr>
        <a:xfrm>
          <a:off x="15246428" y="1360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159995</xdr:rowOff>
    </xdr:from>
    <xdr:to>
      <xdr:col>76</xdr:col>
      <xdr:colOff>165100</xdr:colOff>
      <xdr:row>79</xdr:row>
      <xdr:rowOff>90145</xdr:rowOff>
    </xdr:to>
    <xdr:sp macro="" textlink="">
      <xdr:nvSpPr>
        <xdr:cNvPr id="661" name="楕円 660"/>
        <xdr:cNvSpPr/>
      </xdr:nvSpPr>
      <xdr:spPr>
        <a:xfrm>
          <a:off x="14541500" y="1353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81272</xdr:rowOff>
    </xdr:from>
    <xdr:ext cx="469744" cy="259045"/>
    <xdr:sp macro="" textlink="">
      <xdr:nvSpPr>
        <xdr:cNvPr id="662" name="テキスト ボックス 661"/>
        <xdr:cNvSpPr txBox="1"/>
      </xdr:nvSpPr>
      <xdr:spPr>
        <a:xfrm>
          <a:off x="14357428" y="1362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28696</xdr:rowOff>
    </xdr:from>
    <xdr:to>
      <xdr:col>72</xdr:col>
      <xdr:colOff>38100</xdr:colOff>
      <xdr:row>79</xdr:row>
      <xdr:rowOff>130296</xdr:rowOff>
    </xdr:to>
    <xdr:sp macro="" textlink="">
      <xdr:nvSpPr>
        <xdr:cNvPr id="663" name="楕円 662"/>
        <xdr:cNvSpPr/>
      </xdr:nvSpPr>
      <xdr:spPr>
        <a:xfrm>
          <a:off x="13652500" y="1357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121423</xdr:rowOff>
    </xdr:from>
    <xdr:ext cx="469744" cy="259045"/>
    <xdr:sp macro="" textlink="">
      <xdr:nvSpPr>
        <xdr:cNvPr id="664" name="テキスト ボックス 663"/>
        <xdr:cNvSpPr txBox="1"/>
      </xdr:nvSpPr>
      <xdr:spPr>
        <a:xfrm>
          <a:off x="13468428" y="13665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5" name="楕円 66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6" name="テキスト ボックス 665"/>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6" name="テキスト ボックス 68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39856</xdr:rowOff>
    </xdr:from>
    <xdr:to>
      <xdr:col>85</xdr:col>
      <xdr:colOff>126364</xdr:colOff>
      <xdr:row>98</xdr:row>
      <xdr:rowOff>26217</xdr:rowOff>
    </xdr:to>
    <xdr:cxnSp macro="">
      <xdr:nvCxnSpPr>
        <xdr:cNvPr id="692" name="直線コネクタ 691"/>
        <xdr:cNvCxnSpPr/>
      </xdr:nvCxnSpPr>
      <xdr:spPr>
        <a:xfrm flipV="1">
          <a:off x="16317595" y="15641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30044</xdr:rowOff>
    </xdr:from>
    <xdr:ext cx="534377" cy="259045"/>
    <xdr:sp macro="" textlink="">
      <xdr:nvSpPr>
        <xdr:cNvPr id="693" name="公債費最小値テキスト"/>
        <xdr:cNvSpPr txBox="1"/>
      </xdr:nvSpPr>
      <xdr:spPr>
        <a:xfrm>
          <a:off x="16370300" y="1683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26217</xdr:rowOff>
    </xdr:from>
    <xdr:to>
      <xdr:col>86</xdr:col>
      <xdr:colOff>25400</xdr:colOff>
      <xdr:row>98</xdr:row>
      <xdr:rowOff>26217</xdr:rowOff>
    </xdr:to>
    <xdr:cxnSp macro="">
      <xdr:nvCxnSpPr>
        <xdr:cNvPr id="694" name="直線コネクタ 693"/>
        <xdr:cNvCxnSpPr/>
      </xdr:nvCxnSpPr>
      <xdr:spPr>
        <a:xfrm>
          <a:off x="16230600" y="168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157983</xdr:rowOff>
    </xdr:from>
    <xdr:ext cx="599010" cy="259045"/>
    <xdr:sp macro="" textlink="">
      <xdr:nvSpPr>
        <xdr:cNvPr id="695" name="公債費最大値テキスト"/>
        <xdr:cNvSpPr txBox="1"/>
      </xdr:nvSpPr>
      <xdr:spPr>
        <a:xfrm>
          <a:off x="16370300" y="1541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39856</xdr:rowOff>
    </xdr:from>
    <xdr:to>
      <xdr:col>86</xdr:col>
      <xdr:colOff>25400</xdr:colOff>
      <xdr:row>91</xdr:row>
      <xdr:rowOff>39856</xdr:rowOff>
    </xdr:to>
    <xdr:cxnSp macro="">
      <xdr:nvCxnSpPr>
        <xdr:cNvPr id="696" name="直線コネクタ 695"/>
        <xdr:cNvCxnSpPr/>
      </xdr:nvCxnSpPr>
      <xdr:spPr>
        <a:xfrm>
          <a:off x="16230600" y="1564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78522</xdr:rowOff>
    </xdr:from>
    <xdr:to>
      <xdr:col>85</xdr:col>
      <xdr:colOff>127000</xdr:colOff>
      <xdr:row>94</xdr:row>
      <xdr:rowOff>113193</xdr:rowOff>
    </xdr:to>
    <xdr:cxnSp macro="">
      <xdr:nvCxnSpPr>
        <xdr:cNvPr id="697" name="直線コネクタ 696"/>
        <xdr:cNvCxnSpPr/>
      </xdr:nvCxnSpPr>
      <xdr:spPr>
        <a:xfrm flipV="1">
          <a:off x="15481300" y="16194822"/>
          <a:ext cx="8382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102674</xdr:rowOff>
    </xdr:from>
    <xdr:ext cx="534377" cy="259045"/>
    <xdr:sp macro="" textlink="">
      <xdr:nvSpPr>
        <xdr:cNvPr id="698" name="公債費平均値テキスト"/>
        <xdr:cNvSpPr txBox="1"/>
      </xdr:nvSpPr>
      <xdr:spPr>
        <a:xfrm>
          <a:off x="16370300" y="16390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124247</xdr:rowOff>
    </xdr:from>
    <xdr:to>
      <xdr:col>85</xdr:col>
      <xdr:colOff>177800</xdr:colOff>
      <xdr:row>96</xdr:row>
      <xdr:rowOff>54397</xdr:rowOff>
    </xdr:to>
    <xdr:sp macro="" textlink="">
      <xdr:nvSpPr>
        <xdr:cNvPr id="699" name="フローチャート: 判断 698"/>
        <xdr:cNvSpPr/>
      </xdr:nvSpPr>
      <xdr:spPr>
        <a:xfrm>
          <a:off x="16268700" y="1641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113193</xdr:rowOff>
    </xdr:from>
    <xdr:to>
      <xdr:col>81</xdr:col>
      <xdr:colOff>50800</xdr:colOff>
      <xdr:row>94</xdr:row>
      <xdr:rowOff>129685</xdr:rowOff>
    </xdr:to>
    <xdr:cxnSp macro="">
      <xdr:nvCxnSpPr>
        <xdr:cNvPr id="700" name="直線コネクタ 699"/>
        <xdr:cNvCxnSpPr/>
      </xdr:nvCxnSpPr>
      <xdr:spPr>
        <a:xfrm flipV="1">
          <a:off x="14592300" y="16229493"/>
          <a:ext cx="8890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131409</xdr:rowOff>
    </xdr:from>
    <xdr:to>
      <xdr:col>81</xdr:col>
      <xdr:colOff>101600</xdr:colOff>
      <xdr:row>96</xdr:row>
      <xdr:rowOff>61559</xdr:rowOff>
    </xdr:to>
    <xdr:sp macro="" textlink="">
      <xdr:nvSpPr>
        <xdr:cNvPr id="701" name="フローチャート: 判断 700"/>
        <xdr:cNvSpPr/>
      </xdr:nvSpPr>
      <xdr:spPr>
        <a:xfrm>
          <a:off x="15430500" y="1641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52686</xdr:rowOff>
    </xdr:from>
    <xdr:ext cx="534377" cy="259045"/>
    <xdr:sp macro="" textlink="">
      <xdr:nvSpPr>
        <xdr:cNvPr id="702" name="テキスト ボックス 701"/>
        <xdr:cNvSpPr txBox="1"/>
      </xdr:nvSpPr>
      <xdr:spPr>
        <a:xfrm>
          <a:off x="15214111" y="1651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61682</xdr:rowOff>
    </xdr:from>
    <xdr:to>
      <xdr:col>76</xdr:col>
      <xdr:colOff>114300</xdr:colOff>
      <xdr:row>94</xdr:row>
      <xdr:rowOff>129685</xdr:rowOff>
    </xdr:to>
    <xdr:cxnSp macro="">
      <xdr:nvCxnSpPr>
        <xdr:cNvPr id="703" name="直線コネクタ 702"/>
        <xdr:cNvCxnSpPr/>
      </xdr:nvCxnSpPr>
      <xdr:spPr>
        <a:xfrm>
          <a:off x="13703300" y="16006532"/>
          <a:ext cx="889000" cy="23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128296</xdr:rowOff>
    </xdr:from>
    <xdr:to>
      <xdr:col>76</xdr:col>
      <xdr:colOff>165100</xdr:colOff>
      <xdr:row>96</xdr:row>
      <xdr:rowOff>58446</xdr:rowOff>
    </xdr:to>
    <xdr:sp macro="" textlink="">
      <xdr:nvSpPr>
        <xdr:cNvPr id="704" name="フローチャート: 判断 703"/>
        <xdr:cNvSpPr/>
      </xdr:nvSpPr>
      <xdr:spPr>
        <a:xfrm>
          <a:off x="14541500" y="1641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49573</xdr:rowOff>
    </xdr:from>
    <xdr:ext cx="534377" cy="259045"/>
    <xdr:sp macro="" textlink="">
      <xdr:nvSpPr>
        <xdr:cNvPr id="705" name="テキスト ボックス 704"/>
        <xdr:cNvSpPr txBox="1"/>
      </xdr:nvSpPr>
      <xdr:spPr>
        <a:xfrm>
          <a:off x="14325111" y="1650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61682</xdr:rowOff>
    </xdr:from>
    <xdr:to>
      <xdr:col>71</xdr:col>
      <xdr:colOff>177800</xdr:colOff>
      <xdr:row>94</xdr:row>
      <xdr:rowOff>91999</xdr:rowOff>
    </xdr:to>
    <xdr:cxnSp macro="">
      <xdr:nvCxnSpPr>
        <xdr:cNvPr id="706" name="直線コネクタ 705"/>
        <xdr:cNvCxnSpPr/>
      </xdr:nvCxnSpPr>
      <xdr:spPr>
        <a:xfrm flipV="1">
          <a:off x="12814300" y="16006532"/>
          <a:ext cx="889000" cy="20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138571</xdr:rowOff>
    </xdr:from>
    <xdr:to>
      <xdr:col>72</xdr:col>
      <xdr:colOff>38100</xdr:colOff>
      <xdr:row>96</xdr:row>
      <xdr:rowOff>68721</xdr:rowOff>
    </xdr:to>
    <xdr:sp macro="" textlink="">
      <xdr:nvSpPr>
        <xdr:cNvPr id="707" name="フローチャート: 判断 706"/>
        <xdr:cNvSpPr/>
      </xdr:nvSpPr>
      <xdr:spPr>
        <a:xfrm>
          <a:off x="13652500" y="1642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59848</xdr:rowOff>
    </xdr:from>
    <xdr:ext cx="534377" cy="259045"/>
    <xdr:sp macro="" textlink="">
      <xdr:nvSpPr>
        <xdr:cNvPr id="708" name="テキスト ボックス 707"/>
        <xdr:cNvSpPr txBox="1"/>
      </xdr:nvSpPr>
      <xdr:spPr>
        <a:xfrm>
          <a:off x="13436111" y="1651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138266</xdr:rowOff>
    </xdr:from>
    <xdr:to>
      <xdr:col>67</xdr:col>
      <xdr:colOff>101600</xdr:colOff>
      <xdr:row>96</xdr:row>
      <xdr:rowOff>68416</xdr:rowOff>
    </xdr:to>
    <xdr:sp macro="" textlink="">
      <xdr:nvSpPr>
        <xdr:cNvPr id="709" name="フローチャート: 判断 708"/>
        <xdr:cNvSpPr/>
      </xdr:nvSpPr>
      <xdr:spPr>
        <a:xfrm>
          <a:off x="12763500" y="1642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59543</xdr:rowOff>
    </xdr:from>
    <xdr:ext cx="534377" cy="259045"/>
    <xdr:sp macro="" textlink="">
      <xdr:nvSpPr>
        <xdr:cNvPr id="710" name="テキスト ボックス 709"/>
        <xdr:cNvSpPr txBox="1"/>
      </xdr:nvSpPr>
      <xdr:spPr>
        <a:xfrm>
          <a:off x="12547111" y="1651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27722</xdr:rowOff>
    </xdr:from>
    <xdr:to>
      <xdr:col>85</xdr:col>
      <xdr:colOff>177800</xdr:colOff>
      <xdr:row>94</xdr:row>
      <xdr:rowOff>129322</xdr:rowOff>
    </xdr:to>
    <xdr:sp macro="" textlink="">
      <xdr:nvSpPr>
        <xdr:cNvPr id="716" name="楕円 715"/>
        <xdr:cNvSpPr/>
      </xdr:nvSpPr>
      <xdr:spPr>
        <a:xfrm>
          <a:off x="16268700" y="1614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50599</xdr:rowOff>
    </xdr:from>
    <xdr:ext cx="534377" cy="259045"/>
    <xdr:sp macro="" textlink="">
      <xdr:nvSpPr>
        <xdr:cNvPr id="717" name="公債費該当値テキスト"/>
        <xdr:cNvSpPr txBox="1"/>
      </xdr:nvSpPr>
      <xdr:spPr>
        <a:xfrm>
          <a:off x="16370300" y="1599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62393</xdr:rowOff>
    </xdr:from>
    <xdr:to>
      <xdr:col>81</xdr:col>
      <xdr:colOff>101600</xdr:colOff>
      <xdr:row>94</xdr:row>
      <xdr:rowOff>163993</xdr:rowOff>
    </xdr:to>
    <xdr:sp macro="" textlink="">
      <xdr:nvSpPr>
        <xdr:cNvPr id="718" name="楕円 717"/>
        <xdr:cNvSpPr/>
      </xdr:nvSpPr>
      <xdr:spPr>
        <a:xfrm>
          <a:off x="15430500" y="1617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9070</xdr:rowOff>
    </xdr:from>
    <xdr:ext cx="534377" cy="259045"/>
    <xdr:sp macro="" textlink="">
      <xdr:nvSpPr>
        <xdr:cNvPr id="719" name="テキスト ボックス 718"/>
        <xdr:cNvSpPr txBox="1"/>
      </xdr:nvSpPr>
      <xdr:spPr>
        <a:xfrm>
          <a:off x="15214111" y="1595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78885</xdr:rowOff>
    </xdr:from>
    <xdr:to>
      <xdr:col>76</xdr:col>
      <xdr:colOff>165100</xdr:colOff>
      <xdr:row>95</xdr:row>
      <xdr:rowOff>9035</xdr:rowOff>
    </xdr:to>
    <xdr:sp macro="" textlink="">
      <xdr:nvSpPr>
        <xdr:cNvPr id="720" name="楕円 719"/>
        <xdr:cNvSpPr/>
      </xdr:nvSpPr>
      <xdr:spPr>
        <a:xfrm>
          <a:off x="14541500" y="1619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25562</xdr:rowOff>
    </xdr:from>
    <xdr:ext cx="534377" cy="259045"/>
    <xdr:sp macro="" textlink="">
      <xdr:nvSpPr>
        <xdr:cNvPr id="721" name="テキスト ボックス 720"/>
        <xdr:cNvSpPr txBox="1"/>
      </xdr:nvSpPr>
      <xdr:spPr>
        <a:xfrm>
          <a:off x="14325111" y="1597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10882</xdr:rowOff>
    </xdr:from>
    <xdr:to>
      <xdr:col>72</xdr:col>
      <xdr:colOff>38100</xdr:colOff>
      <xdr:row>93</xdr:row>
      <xdr:rowOff>112482</xdr:rowOff>
    </xdr:to>
    <xdr:sp macro="" textlink="">
      <xdr:nvSpPr>
        <xdr:cNvPr id="722" name="楕円 721"/>
        <xdr:cNvSpPr/>
      </xdr:nvSpPr>
      <xdr:spPr>
        <a:xfrm>
          <a:off x="13652500" y="1595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129009</xdr:rowOff>
    </xdr:from>
    <xdr:ext cx="534377" cy="259045"/>
    <xdr:sp macro="" textlink="">
      <xdr:nvSpPr>
        <xdr:cNvPr id="723" name="テキスト ボックス 722"/>
        <xdr:cNvSpPr txBox="1"/>
      </xdr:nvSpPr>
      <xdr:spPr>
        <a:xfrm>
          <a:off x="13436111" y="1573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41199</xdr:rowOff>
    </xdr:from>
    <xdr:to>
      <xdr:col>67</xdr:col>
      <xdr:colOff>101600</xdr:colOff>
      <xdr:row>94</xdr:row>
      <xdr:rowOff>142799</xdr:rowOff>
    </xdr:to>
    <xdr:sp macro="" textlink="">
      <xdr:nvSpPr>
        <xdr:cNvPr id="724" name="楕円 723"/>
        <xdr:cNvSpPr/>
      </xdr:nvSpPr>
      <xdr:spPr>
        <a:xfrm>
          <a:off x="12763500" y="1615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159326</xdr:rowOff>
    </xdr:from>
    <xdr:ext cx="534377" cy="259045"/>
    <xdr:sp macro="" textlink="">
      <xdr:nvSpPr>
        <xdr:cNvPr id="725" name="テキスト ボックス 724"/>
        <xdr:cNvSpPr txBox="1"/>
      </xdr:nvSpPr>
      <xdr:spPr>
        <a:xfrm>
          <a:off x="12547111" y="1593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159893</xdr:rowOff>
    </xdr:from>
    <xdr:to>
      <xdr:col>116</xdr:col>
      <xdr:colOff>62864</xdr:colOff>
      <xdr:row>39</xdr:row>
      <xdr:rowOff>44450</xdr:rowOff>
    </xdr:to>
    <xdr:cxnSp macro="">
      <xdr:nvCxnSpPr>
        <xdr:cNvPr id="749" name="直線コネクタ 748"/>
        <xdr:cNvCxnSpPr/>
      </xdr:nvCxnSpPr>
      <xdr:spPr>
        <a:xfrm flipV="1">
          <a:off x="22159595" y="5303393"/>
          <a:ext cx="1269" cy="1427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52976</xdr:rowOff>
    </xdr:from>
    <xdr:ext cx="249299" cy="259045"/>
    <xdr:sp macro="" textlink="">
      <xdr:nvSpPr>
        <xdr:cNvPr id="750" name="諸支出金最小値テキスト"/>
        <xdr:cNvSpPr txBox="1"/>
      </xdr:nvSpPr>
      <xdr:spPr>
        <a:xfrm>
          <a:off x="22212300" y="6739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106570</xdr:rowOff>
    </xdr:from>
    <xdr:ext cx="469744" cy="259045"/>
    <xdr:sp macro="" textlink="">
      <xdr:nvSpPr>
        <xdr:cNvPr id="752" name="諸支出金最大値テキスト"/>
        <xdr:cNvSpPr txBox="1"/>
      </xdr:nvSpPr>
      <xdr:spPr>
        <a:xfrm>
          <a:off x="22212300" y="507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159893</xdr:rowOff>
    </xdr:from>
    <xdr:to>
      <xdr:col>116</xdr:col>
      <xdr:colOff>152400</xdr:colOff>
      <xdr:row>30</xdr:row>
      <xdr:rowOff>159893</xdr:rowOff>
    </xdr:to>
    <xdr:cxnSp macro="">
      <xdr:nvCxnSpPr>
        <xdr:cNvPr id="753" name="直線コネクタ 752"/>
        <xdr:cNvCxnSpPr/>
      </xdr:nvCxnSpPr>
      <xdr:spPr>
        <a:xfrm>
          <a:off x="22072600" y="530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141876</xdr:rowOff>
    </xdr:from>
    <xdr:ext cx="378565" cy="259045"/>
    <xdr:sp macro="" textlink="">
      <xdr:nvSpPr>
        <xdr:cNvPr id="755" name="諸支出金平均値テキスト"/>
        <xdr:cNvSpPr txBox="1"/>
      </xdr:nvSpPr>
      <xdr:spPr>
        <a:xfrm>
          <a:off x="22212300" y="64855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118999</xdr:rowOff>
    </xdr:from>
    <xdr:to>
      <xdr:col>116</xdr:col>
      <xdr:colOff>114300</xdr:colOff>
      <xdr:row>39</xdr:row>
      <xdr:rowOff>49149</xdr:rowOff>
    </xdr:to>
    <xdr:sp macro="" textlink="">
      <xdr:nvSpPr>
        <xdr:cNvPr id="756" name="フローチャート: 判断 755"/>
        <xdr:cNvSpPr/>
      </xdr:nvSpPr>
      <xdr:spPr>
        <a:xfrm>
          <a:off x="221107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86614</xdr:rowOff>
    </xdr:from>
    <xdr:to>
      <xdr:col>112</xdr:col>
      <xdr:colOff>38100</xdr:colOff>
      <xdr:row>39</xdr:row>
      <xdr:rowOff>16764</xdr:rowOff>
    </xdr:to>
    <xdr:sp macro="" textlink="">
      <xdr:nvSpPr>
        <xdr:cNvPr id="758" name="フローチャート: 判断 757"/>
        <xdr:cNvSpPr/>
      </xdr:nvSpPr>
      <xdr:spPr>
        <a:xfrm>
          <a:off x="21272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33291</xdr:rowOff>
    </xdr:from>
    <xdr:ext cx="378565" cy="259045"/>
    <xdr:sp macro="" textlink="">
      <xdr:nvSpPr>
        <xdr:cNvPr id="759" name="テキスト ボックス 758"/>
        <xdr:cNvSpPr txBox="1"/>
      </xdr:nvSpPr>
      <xdr:spPr>
        <a:xfrm>
          <a:off x="21134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37846</xdr:rowOff>
    </xdr:from>
    <xdr:to>
      <xdr:col>107</xdr:col>
      <xdr:colOff>101600</xdr:colOff>
      <xdr:row>38</xdr:row>
      <xdr:rowOff>139446</xdr:rowOff>
    </xdr:to>
    <xdr:sp macro="" textlink="">
      <xdr:nvSpPr>
        <xdr:cNvPr id="761" name="フローチャート: 判断 760"/>
        <xdr:cNvSpPr/>
      </xdr:nvSpPr>
      <xdr:spPr>
        <a:xfrm>
          <a:off x="203835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155973</xdr:rowOff>
    </xdr:from>
    <xdr:ext cx="378565" cy="259045"/>
    <xdr:sp macro="" textlink="">
      <xdr:nvSpPr>
        <xdr:cNvPr id="762" name="テキスト ボックス 761"/>
        <xdr:cNvSpPr txBox="1"/>
      </xdr:nvSpPr>
      <xdr:spPr>
        <a:xfrm>
          <a:off x="20245017" y="6328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118999</xdr:rowOff>
    </xdr:from>
    <xdr:to>
      <xdr:col>102</xdr:col>
      <xdr:colOff>165100</xdr:colOff>
      <xdr:row>38</xdr:row>
      <xdr:rowOff>49149</xdr:rowOff>
    </xdr:to>
    <xdr:sp macro="" textlink="">
      <xdr:nvSpPr>
        <xdr:cNvPr id="764" name="フローチャート: 判断 763"/>
        <xdr:cNvSpPr/>
      </xdr:nvSpPr>
      <xdr:spPr>
        <a:xfrm>
          <a:off x="19494500" y="646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65676</xdr:rowOff>
    </xdr:from>
    <xdr:ext cx="378565" cy="259045"/>
    <xdr:sp macro="" textlink="">
      <xdr:nvSpPr>
        <xdr:cNvPr id="765" name="テキスト ボックス 764"/>
        <xdr:cNvSpPr txBox="1"/>
      </xdr:nvSpPr>
      <xdr:spPr>
        <a:xfrm>
          <a:off x="19356017" y="6237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104521</xdr:rowOff>
    </xdr:from>
    <xdr:to>
      <xdr:col>98</xdr:col>
      <xdr:colOff>38100</xdr:colOff>
      <xdr:row>38</xdr:row>
      <xdr:rowOff>34671</xdr:rowOff>
    </xdr:to>
    <xdr:sp macro="" textlink="">
      <xdr:nvSpPr>
        <xdr:cNvPr id="766" name="フローチャート: 判断 765"/>
        <xdr:cNvSpPr/>
      </xdr:nvSpPr>
      <xdr:spPr>
        <a:xfrm>
          <a:off x="18605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51198</xdr:rowOff>
    </xdr:from>
    <xdr:ext cx="378565" cy="259045"/>
    <xdr:sp macro="" textlink="">
      <xdr:nvSpPr>
        <xdr:cNvPr id="767" name="テキスト ボックス 766"/>
        <xdr:cNvSpPr txBox="1"/>
      </xdr:nvSpPr>
      <xdr:spPr>
        <a:xfrm>
          <a:off x="18467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97426</xdr:rowOff>
    </xdr:from>
    <xdr:ext cx="249299" cy="259045"/>
    <xdr:sp macro="" textlink="">
      <xdr:nvSpPr>
        <xdr:cNvPr id="774" name="諸支出金該当値テキスト"/>
        <xdr:cNvSpPr txBox="1"/>
      </xdr:nvSpPr>
      <xdr:spPr>
        <a:xfrm>
          <a:off x="22212300" y="6612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6" name="テキスト ボックス 77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総務費については、新庁舎整備事業並びに特別定額給付金事業により前年度大幅増となっている。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民生費については、障害者等自立支援給付事業等の扶助費の増により前年度比増となっている。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商工費については、新型コロナ対策に係る緊急経済対策（プレミアム商品券、固定費助成等）により前年度比大幅増となり、類似団体平均も大きく上回っている。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教育費については、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スクール構想に基づく一人一台端末整備により前年度比大幅増となっている。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石川県中能登町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普通交付税減と公債費のピークを迎えたことにより、平成２９年度から実質単年度収支が赤字となっている。財政調整基金残高の標準財政規模比も年々減少しており、赤字体質からの改善を行う必要がある。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石川県中能登町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全会計で赤字額はなく、黒字額は令和元年度より標準財政規模比で</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％台となっている。これは、一般会計において、年度末専決を行わず最終予算ベースで基金繰入を行ったことによるものである。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分譲宅地造成事業特別会計については、</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より造成し分譲開始した区画の販売で黒字額が増加している。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介護保険特別会計については、給付実績が見込みより少なかったため、黒字額が増加している。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13654717</v>
      </c>
      <c r="BO4" s="464"/>
      <c r="BP4" s="464"/>
      <c r="BQ4" s="464"/>
      <c r="BR4" s="464"/>
      <c r="BS4" s="464"/>
      <c r="BT4" s="464"/>
      <c r="BU4" s="465"/>
      <c r="BV4" s="463">
        <v>10388702</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7.6</v>
      </c>
      <c r="CU4" s="648"/>
      <c r="CV4" s="648"/>
      <c r="CW4" s="648"/>
      <c r="CX4" s="648"/>
      <c r="CY4" s="648"/>
      <c r="CZ4" s="648"/>
      <c r="DA4" s="649"/>
      <c r="DB4" s="647">
        <v>7.7</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13088841</v>
      </c>
      <c r="BO5" s="469"/>
      <c r="BP5" s="469"/>
      <c r="BQ5" s="469"/>
      <c r="BR5" s="469"/>
      <c r="BS5" s="469"/>
      <c r="BT5" s="469"/>
      <c r="BU5" s="470"/>
      <c r="BV5" s="468">
        <v>9824338</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92.9</v>
      </c>
      <c r="CU5" s="439"/>
      <c r="CV5" s="439"/>
      <c r="CW5" s="439"/>
      <c r="CX5" s="439"/>
      <c r="CY5" s="439"/>
      <c r="CZ5" s="439"/>
      <c r="DA5" s="440"/>
      <c r="DB5" s="438">
        <v>91.7</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565876</v>
      </c>
      <c r="BO6" s="469"/>
      <c r="BP6" s="469"/>
      <c r="BQ6" s="469"/>
      <c r="BR6" s="469"/>
      <c r="BS6" s="469"/>
      <c r="BT6" s="469"/>
      <c r="BU6" s="470"/>
      <c r="BV6" s="468">
        <v>564364</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95.8</v>
      </c>
      <c r="CU6" s="622"/>
      <c r="CV6" s="622"/>
      <c r="CW6" s="622"/>
      <c r="CX6" s="622"/>
      <c r="CY6" s="622"/>
      <c r="CZ6" s="622"/>
      <c r="DA6" s="623"/>
      <c r="DB6" s="621">
        <v>94.6</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59792</v>
      </c>
      <c r="BO7" s="469"/>
      <c r="BP7" s="469"/>
      <c r="BQ7" s="469"/>
      <c r="BR7" s="469"/>
      <c r="BS7" s="469"/>
      <c r="BT7" s="469"/>
      <c r="BU7" s="470"/>
      <c r="BV7" s="468">
        <v>58812</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6653616</v>
      </c>
      <c r="CU7" s="469"/>
      <c r="CV7" s="469"/>
      <c r="CW7" s="469"/>
      <c r="CX7" s="469"/>
      <c r="CY7" s="469"/>
      <c r="CZ7" s="469"/>
      <c r="DA7" s="470"/>
      <c r="DB7" s="468">
        <v>6573264</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506084</v>
      </c>
      <c r="BO8" s="469"/>
      <c r="BP8" s="469"/>
      <c r="BQ8" s="469"/>
      <c r="BR8" s="469"/>
      <c r="BS8" s="469"/>
      <c r="BT8" s="469"/>
      <c r="BU8" s="470"/>
      <c r="BV8" s="468">
        <v>505552</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0.3</v>
      </c>
      <c r="CU8" s="582"/>
      <c r="CV8" s="582"/>
      <c r="CW8" s="582"/>
      <c r="CX8" s="582"/>
      <c r="CY8" s="582"/>
      <c r="CZ8" s="582"/>
      <c r="DA8" s="583"/>
      <c r="DB8" s="581">
        <v>0.28999999999999998</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16540</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532</v>
      </c>
      <c r="BO9" s="469"/>
      <c r="BP9" s="469"/>
      <c r="BQ9" s="469"/>
      <c r="BR9" s="469"/>
      <c r="BS9" s="469"/>
      <c r="BT9" s="469"/>
      <c r="BU9" s="470"/>
      <c r="BV9" s="468">
        <v>457899</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16.399999999999999</v>
      </c>
      <c r="CU9" s="439"/>
      <c r="CV9" s="439"/>
      <c r="CW9" s="439"/>
      <c r="CX9" s="439"/>
      <c r="CY9" s="439"/>
      <c r="CZ9" s="439"/>
      <c r="DA9" s="440"/>
      <c r="DB9" s="438">
        <v>17</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17571</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3995</v>
      </c>
      <c r="BO10" s="469"/>
      <c r="BP10" s="469"/>
      <c r="BQ10" s="469"/>
      <c r="BR10" s="469"/>
      <c r="BS10" s="469"/>
      <c r="BT10" s="469"/>
      <c r="BU10" s="470"/>
      <c r="BV10" s="468">
        <v>4484</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116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17619</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116</v>
      </c>
      <c r="AV12" s="526"/>
      <c r="AW12" s="526"/>
      <c r="AX12" s="526"/>
      <c r="AY12" s="448" t="s">
        <v>135</v>
      </c>
      <c r="AZ12" s="449"/>
      <c r="BA12" s="449"/>
      <c r="BB12" s="449"/>
      <c r="BC12" s="449"/>
      <c r="BD12" s="449"/>
      <c r="BE12" s="449"/>
      <c r="BF12" s="449"/>
      <c r="BG12" s="449"/>
      <c r="BH12" s="449"/>
      <c r="BI12" s="449"/>
      <c r="BJ12" s="449"/>
      <c r="BK12" s="449"/>
      <c r="BL12" s="449"/>
      <c r="BM12" s="450"/>
      <c r="BN12" s="468">
        <v>567998</v>
      </c>
      <c r="BO12" s="469"/>
      <c r="BP12" s="469"/>
      <c r="BQ12" s="469"/>
      <c r="BR12" s="469"/>
      <c r="BS12" s="469"/>
      <c r="BT12" s="469"/>
      <c r="BU12" s="470"/>
      <c r="BV12" s="468">
        <v>639595</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129</v>
      </c>
      <c r="CU12" s="582"/>
      <c r="CV12" s="582"/>
      <c r="CW12" s="582"/>
      <c r="CX12" s="582"/>
      <c r="CY12" s="582"/>
      <c r="CZ12" s="582"/>
      <c r="DA12" s="583"/>
      <c r="DB12" s="581" t="s">
        <v>129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137</v>
      </c>
      <c r="N13" s="569"/>
      <c r="O13" s="569"/>
      <c r="P13" s="569"/>
      <c r="Q13" s="570"/>
      <c r="R13" s="571">
        <v>17424</v>
      </c>
      <c r="S13" s="572"/>
      <c r="T13" s="572"/>
      <c r="U13" s="572"/>
      <c r="V13" s="573"/>
      <c r="W13" s="559" t="s">
        <v>138</v>
      </c>
      <c r="X13" s="481"/>
      <c r="Y13" s="481"/>
      <c r="Z13" s="481"/>
      <c r="AA13" s="481"/>
      <c r="AB13" s="482"/>
      <c r="AC13" s="444">
        <v>418</v>
      </c>
      <c r="AD13" s="445"/>
      <c r="AE13" s="445"/>
      <c r="AF13" s="445"/>
      <c r="AG13" s="446"/>
      <c r="AH13" s="444">
        <v>436</v>
      </c>
      <c r="AI13" s="445"/>
      <c r="AJ13" s="445"/>
      <c r="AK13" s="445"/>
      <c r="AL13" s="447"/>
      <c r="AM13" s="537" t="s">
        <v>139</v>
      </c>
      <c r="AN13" s="442"/>
      <c r="AO13" s="442"/>
      <c r="AP13" s="442"/>
      <c r="AQ13" s="442"/>
      <c r="AR13" s="442"/>
      <c r="AS13" s="442"/>
      <c r="AT13" s="443"/>
      <c r="AU13" s="525" t="s">
        <v>116</v>
      </c>
      <c r="AV13" s="526"/>
      <c r="AW13" s="526"/>
      <c r="AX13" s="526"/>
      <c r="AY13" s="448" t="s">
        <v>140</v>
      </c>
      <c r="AZ13" s="449"/>
      <c r="BA13" s="449"/>
      <c r="BB13" s="449"/>
      <c r="BC13" s="449"/>
      <c r="BD13" s="449"/>
      <c r="BE13" s="449"/>
      <c r="BF13" s="449"/>
      <c r="BG13" s="449"/>
      <c r="BH13" s="449"/>
      <c r="BI13" s="449"/>
      <c r="BJ13" s="449"/>
      <c r="BK13" s="449"/>
      <c r="BL13" s="449"/>
      <c r="BM13" s="450"/>
      <c r="BN13" s="468">
        <v>-563471</v>
      </c>
      <c r="BO13" s="469"/>
      <c r="BP13" s="469"/>
      <c r="BQ13" s="469"/>
      <c r="BR13" s="469"/>
      <c r="BS13" s="469"/>
      <c r="BT13" s="469"/>
      <c r="BU13" s="470"/>
      <c r="BV13" s="468">
        <v>-177212</v>
      </c>
      <c r="BW13" s="469"/>
      <c r="BX13" s="469"/>
      <c r="BY13" s="469"/>
      <c r="BZ13" s="469"/>
      <c r="CA13" s="469"/>
      <c r="CB13" s="469"/>
      <c r="CC13" s="470"/>
      <c r="CD13" s="477" t="s">
        <v>141</v>
      </c>
      <c r="CE13" s="478"/>
      <c r="CF13" s="478"/>
      <c r="CG13" s="478"/>
      <c r="CH13" s="478"/>
      <c r="CI13" s="478"/>
      <c r="CJ13" s="478"/>
      <c r="CK13" s="478"/>
      <c r="CL13" s="478"/>
      <c r="CM13" s="478"/>
      <c r="CN13" s="478"/>
      <c r="CO13" s="478"/>
      <c r="CP13" s="478"/>
      <c r="CQ13" s="478"/>
      <c r="CR13" s="478"/>
      <c r="CS13" s="479"/>
      <c r="CT13" s="438">
        <v>11.3</v>
      </c>
      <c r="CU13" s="439"/>
      <c r="CV13" s="439"/>
      <c r="CW13" s="439"/>
      <c r="CX13" s="439"/>
      <c r="CY13" s="439"/>
      <c r="CZ13" s="439"/>
      <c r="DA13" s="440"/>
      <c r="DB13" s="438">
        <v>12.6</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142</v>
      </c>
      <c r="M14" s="605"/>
      <c r="N14" s="605"/>
      <c r="O14" s="605"/>
      <c r="P14" s="605"/>
      <c r="Q14" s="606"/>
      <c r="R14" s="571">
        <v>17863</v>
      </c>
      <c r="S14" s="572"/>
      <c r="T14" s="572"/>
      <c r="U14" s="572"/>
      <c r="V14" s="573"/>
      <c r="W14" s="574"/>
      <c r="X14" s="484"/>
      <c r="Y14" s="484"/>
      <c r="Z14" s="484"/>
      <c r="AA14" s="484"/>
      <c r="AB14" s="485"/>
      <c r="AC14" s="564">
        <v>5</v>
      </c>
      <c r="AD14" s="565"/>
      <c r="AE14" s="565"/>
      <c r="AF14" s="565"/>
      <c r="AG14" s="566"/>
      <c r="AH14" s="564">
        <v>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143</v>
      </c>
      <c r="CE14" s="475"/>
      <c r="CF14" s="475"/>
      <c r="CG14" s="475"/>
      <c r="CH14" s="475"/>
      <c r="CI14" s="475"/>
      <c r="CJ14" s="475"/>
      <c r="CK14" s="475"/>
      <c r="CL14" s="475"/>
      <c r="CM14" s="475"/>
      <c r="CN14" s="475"/>
      <c r="CO14" s="475"/>
      <c r="CP14" s="475"/>
      <c r="CQ14" s="475"/>
      <c r="CR14" s="475"/>
      <c r="CS14" s="476"/>
      <c r="CT14" s="575">
        <v>39.700000000000003</v>
      </c>
      <c r="CU14" s="576"/>
      <c r="CV14" s="576"/>
      <c r="CW14" s="576"/>
      <c r="CX14" s="576"/>
      <c r="CY14" s="576"/>
      <c r="CZ14" s="576"/>
      <c r="DA14" s="577"/>
      <c r="DB14" s="575">
        <v>70.2</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137</v>
      </c>
      <c r="N15" s="569"/>
      <c r="O15" s="569"/>
      <c r="P15" s="569"/>
      <c r="Q15" s="570"/>
      <c r="R15" s="571">
        <v>17662</v>
      </c>
      <c r="S15" s="572"/>
      <c r="T15" s="572"/>
      <c r="U15" s="572"/>
      <c r="V15" s="573"/>
      <c r="W15" s="559" t="s">
        <v>144</v>
      </c>
      <c r="X15" s="481"/>
      <c r="Y15" s="481"/>
      <c r="Z15" s="481"/>
      <c r="AA15" s="481"/>
      <c r="AB15" s="482"/>
      <c r="AC15" s="444">
        <v>2900</v>
      </c>
      <c r="AD15" s="445"/>
      <c r="AE15" s="445"/>
      <c r="AF15" s="445"/>
      <c r="AG15" s="446"/>
      <c r="AH15" s="444">
        <v>3189</v>
      </c>
      <c r="AI15" s="445"/>
      <c r="AJ15" s="445"/>
      <c r="AK15" s="445"/>
      <c r="AL15" s="447"/>
      <c r="AM15" s="537"/>
      <c r="AN15" s="442"/>
      <c r="AO15" s="442"/>
      <c r="AP15" s="442"/>
      <c r="AQ15" s="442"/>
      <c r="AR15" s="442"/>
      <c r="AS15" s="442"/>
      <c r="AT15" s="443"/>
      <c r="AU15" s="525"/>
      <c r="AV15" s="526"/>
      <c r="AW15" s="526"/>
      <c r="AX15" s="526"/>
      <c r="AY15" s="460" t="s">
        <v>145</v>
      </c>
      <c r="AZ15" s="461"/>
      <c r="BA15" s="461"/>
      <c r="BB15" s="461"/>
      <c r="BC15" s="461"/>
      <c r="BD15" s="461"/>
      <c r="BE15" s="461"/>
      <c r="BF15" s="461"/>
      <c r="BG15" s="461"/>
      <c r="BH15" s="461"/>
      <c r="BI15" s="461"/>
      <c r="BJ15" s="461"/>
      <c r="BK15" s="461"/>
      <c r="BL15" s="461"/>
      <c r="BM15" s="462"/>
      <c r="BN15" s="463">
        <v>1877153</v>
      </c>
      <c r="BO15" s="464"/>
      <c r="BP15" s="464"/>
      <c r="BQ15" s="464"/>
      <c r="BR15" s="464"/>
      <c r="BS15" s="464"/>
      <c r="BT15" s="464"/>
      <c r="BU15" s="465"/>
      <c r="BV15" s="463">
        <v>1712144</v>
      </c>
      <c r="BW15" s="464"/>
      <c r="BX15" s="464"/>
      <c r="BY15" s="464"/>
      <c r="BZ15" s="464"/>
      <c r="CA15" s="464"/>
      <c r="CB15" s="464"/>
      <c r="CC15" s="465"/>
      <c r="CD15" s="578" t="s">
        <v>146</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147</v>
      </c>
      <c r="M16" s="562"/>
      <c r="N16" s="562"/>
      <c r="O16" s="562"/>
      <c r="P16" s="562"/>
      <c r="Q16" s="563"/>
      <c r="R16" s="556" t="s">
        <v>148</v>
      </c>
      <c r="S16" s="557"/>
      <c r="T16" s="557"/>
      <c r="U16" s="557"/>
      <c r="V16" s="558"/>
      <c r="W16" s="574"/>
      <c r="X16" s="484"/>
      <c r="Y16" s="484"/>
      <c r="Z16" s="484"/>
      <c r="AA16" s="484"/>
      <c r="AB16" s="485"/>
      <c r="AC16" s="564">
        <v>34.6</v>
      </c>
      <c r="AD16" s="565"/>
      <c r="AE16" s="565"/>
      <c r="AF16" s="565"/>
      <c r="AG16" s="566"/>
      <c r="AH16" s="564">
        <v>36.5</v>
      </c>
      <c r="AI16" s="565"/>
      <c r="AJ16" s="565"/>
      <c r="AK16" s="565"/>
      <c r="AL16" s="567"/>
      <c r="AM16" s="537"/>
      <c r="AN16" s="442"/>
      <c r="AO16" s="442"/>
      <c r="AP16" s="442"/>
      <c r="AQ16" s="442"/>
      <c r="AR16" s="442"/>
      <c r="AS16" s="442"/>
      <c r="AT16" s="443"/>
      <c r="AU16" s="525"/>
      <c r="AV16" s="526"/>
      <c r="AW16" s="526"/>
      <c r="AX16" s="526"/>
      <c r="AY16" s="448" t="s">
        <v>149</v>
      </c>
      <c r="AZ16" s="449"/>
      <c r="BA16" s="449"/>
      <c r="BB16" s="449"/>
      <c r="BC16" s="449"/>
      <c r="BD16" s="449"/>
      <c r="BE16" s="449"/>
      <c r="BF16" s="449"/>
      <c r="BG16" s="449"/>
      <c r="BH16" s="449"/>
      <c r="BI16" s="449"/>
      <c r="BJ16" s="449"/>
      <c r="BK16" s="449"/>
      <c r="BL16" s="449"/>
      <c r="BM16" s="450"/>
      <c r="BN16" s="468">
        <v>6040301</v>
      </c>
      <c r="BO16" s="469"/>
      <c r="BP16" s="469"/>
      <c r="BQ16" s="469"/>
      <c r="BR16" s="469"/>
      <c r="BS16" s="469"/>
      <c r="BT16" s="469"/>
      <c r="BU16" s="470"/>
      <c r="BV16" s="468">
        <v>5842124</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150</v>
      </c>
      <c r="N17" s="554"/>
      <c r="O17" s="554"/>
      <c r="P17" s="554"/>
      <c r="Q17" s="555"/>
      <c r="R17" s="556" t="s">
        <v>151</v>
      </c>
      <c r="S17" s="557"/>
      <c r="T17" s="557"/>
      <c r="U17" s="557"/>
      <c r="V17" s="558"/>
      <c r="W17" s="559" t="s">
        <v>152</v>
      </c>
      <c r="X17" s="481"/>
      <c r="Y17" s="481"/>
      <c r="Z17" s="481"/>
      <c r="AA17" s="481"/>
      <c r="AB17" s="482"/>
      <c r="AC17" s="444">
        <v>5074</v>
      </c>
      <c r="AD17" s="445"/>
      <c r="AE17" s="445"/>
      <c r="AF17" s="445"/>
      <c r="AG17" s="446"/>
      <c r="AH17" s="444">
        <v>5119</v>
      </c>
      <c r="AI17" s="445"/>
      <c r="AJ17" s="445"/>
      <c r="AK17" s="445"/>
      <c r="AL17" s="447"/>
      <c r="AM17" s="537"/>
      <c r="AN17" s="442"/>
      <c r="AO17" s="442"/>
      <c r="AP17" s="442"/>
      <c r="AQ17" s="442"/>
      <c r="AR17" s="442"/>
      <c r="AS17" s="442"/>
      <c r="AT17" s="443"/>
      <c r="AU17" s="525"/>
      <c r="AV17" s="526"/>
      <c r="AW17" s="526"/>
      <c r="AX17" s="526"/>
      <c r="AY17" s="448" t="s">
        <v>153</v>
      </c>
      <c r="AZ17" s="449"/>
      <c r="BA17" s="449"/>
      <c r="BB17" s="449"/>
      <c r="BC17" s="449"/>
      <c r="BD17" s="449"/>
      <c r="BE17" s="449"/>
      <c r="BF17" s="449"/>
      <c r="BG17" s="449"/>
      <c r="BH17" s="449"/>
      <c r="BI17" s="449"/>
      <c r="BJ17" s="449"/>
      <c r="BK17" s="449"/>
      <c r="BL17" s="449"/>
      <c r="BM17" s="450"/>
      <c r="BN17" s="468">
        <v>2328765</v>
      </c>
      <c r="BO17" s="469"/>
      <c r="BP17" s="469"/>
      <c r="BQ17" s="469"/>
      <c r="BR17" s="469"/>
      <c r="BS17" s="469"/>
      <c r="BT17" s="469"/>
      <c r="BU17" s="470"/>
      <c r="BV17" s="468">
        <v>2135403</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154</v>
      </c>
      <c r="C18" s="531"/>
      <c r="D18" s="531"/>
      <c r="E18" s="532"/>
      <c r="F18" s="532"/>
      <c r="G18" s="532"/>
      <c r="H18" s="532"/>
      <c r="I18" s="532"/>
      <c r="J18" s="532"/>
      <c r="K18" s="532"/>
      <c r="L18" s="533">
        <v>89.45</v>
      </c>
      <c r="M18" s="533"/>
      <c r="N18" s="533"/>
      <c r="O18" s="533"/>
      <c r="P18" s="533"/>
      <c r="Q18" s="533"/>
      <c r="R18" s="534"/>
      <c r="S18" s="534"/>
      <c r="T18" s="534"/>
      <c r="U18" s="534"/>
      <c r="V18" s="535"/>
      <c r="W18" s="549"/>
      <c r="X18" s="550"/>
      <c r="Y18" s="550"/>
      <c r="Z18" s="550"/>
      <c r="AA18" s="550"/>
      <c r="AB18" s="560"/>
      <c r="AC18" s="432">
        <v>60.5</v>
      </c>
      <c r="AD18" s="433"/>
      <c r="AE18" s="433"/>
      <c r="AF18" s="433"/>
      <c r="AG18" s="536"/>
      <c r="AH18" s="432">
        <v>58.5</v>
      </c>
      <c r="AI18" s="433"/>
      <c r="AJ18" s="433"/>
      <c r="AK18" s="433"/>
      <c r="AL18" s="434"/>
      <c r="AM18" s="537"/>
      <c r="AN18" s="442"/>
      <c r="AO18" s="442"/>
      <c r="AP18" s="442"/>
      <c r="AQ18" s="442"/>
      <c r="AR18" s="442"/>
      <c r="AS18" s="442"/>
      <c r="AT18" s="443"/>
      <c r="AU18" s="525"/>
      <c r="AV18" s="526"/>
      <c r="AW18" s="526"/>
      <c r="AX18" s="526"/>
      <c r="AY18" s="448" t="s">
        <v>155</v>
      </c>
      <c r="AZ18" s="449"/>
      <c r="BA18" s="449"/>
      <c r="BB18" s="449"/>
      <c r="BC18" s="449"/>
      <c r="BD18" s="449"/>
      <c r="BE18" s="449"/>
      <c r="BF18" s="449"/>
      <c r="BG18" s="449"/>
      <c r="BH18" s="449"/>
      <c r="BI18" s="449"/>
      <c r="BJ18" s="449"/>
      <c r="BK18" s="449"/>
      <c r="BL18" s="449"/>
      <c r="BM18" s="450"/>
      <c r="BN18" s="468">
        <v>6267216</v>
      </c>
      <c r="BO18" s="469"/>
      <c r="BP18" s="469"/>
      <c r="BQ18" s="469"/>
      <c r="BR18" s="469"/>
      <c r="BS18" s="469"/>
      <c r="BT18" s="469"/>
      <c r="BU18" s="470"/>
      <c r="BV18" s="468">
        <v>6213448</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156</v>
      </c>
      <c r="C19" s="531"/>
      <c r="D19" s="531"/>
      <c r="E19" s="532"/>
      <c r="F19" s="532"/>
      <c r="G19" s="532"/>
      <c r="H19" s="532"/>
      <c r="I19" s="532"/>
      <c r="J19" s="532"/>
      <c r="K19" s="532"/>
      <c r="L19" s="538">
        <v>185</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157</v>
      </c>
      <c r="AZ19" s="449"/>
      <c r="BA19" s="449"/>
      <c r="BB19" s="449"/>
      <c r="BC19" s="449"/>
      <c r="BD19" s="449"/>
      <c r="BE19" s="449"/>
      <c r="BF19" s="449"/>
      <c r="BG19" s="449"/>
      <c r="BH19" s="449"/>
      <c r="BI19" s="449"/>
      <c r="BJ19" s="449"/>
      <c r="BK19" s="449"/>
      <c r="BL19" s="449"/>
      <c r="BM19" s="450"/>
      <c r="BN19" s="468">
        <v>8528979</v>
      </c>
      <c r="BO19" s="469"/>
      <c r="BP19" s="469"/>
      <c r="BQ19" s="469"/>
      <c r="BR19" s="469"/>
      <c r="BS19" s="469"/>
      <c r="BT19" s="469"/>
      <c r="BU19" s="470"/>
      <c r="BV19" s="468">
        <v>8066497</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158</v>
      </c>
      <c r="C20" s="531"/>
      <c r="D20" s="531"/>
      <c r="E20" s="532"/>
      <c r="F20" s="532"/>
      <c r="G20" s="532"/>
      <c r="H20" s="532"/>
      <c r="I20" s="532"/>
      <c r="J20" s="532"/>
      <c r="K20" s="532"/>
      <c r="L20" s="538">
        <v>6103</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159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160</v>
      </c>
      <c r="C22" s="498"/>
      <c r="D22" s="499"/>
      <c r="E22" s="506" t="s">
        <v>1</v>
      </c>
      <c r="F22" s="481"/>
      <c r="G22" s="481"/>
      <c r="H22" s="481"/>
      <c r="I22" s="481"/>
      <c r="J22" s="481"/>
      <c r="K22" s="482"/>
      <c r="L22" s="506" t="s">
        <v>161</v>
      </c>
      <c r="M22" s="481"/>
      <c r="N22" s="481"/>
      <c r="O22" s="481"/>
      <c r="P22" s="482"/>
      <c r="Q22" s="491" t="s">
        <v>162</v>
      </c>
      <c r="R22" s="492"/>
      <c r="S22" s="492"/>
      <c r="T22" s="492"/>
      <c r="U22" s="492"/>
      <c r="V22" s="507"/>
      <c r="W22" s="509" t="s">
        <v>163</v>
      </c>
      <c r="X22" s="498"/>
      <c r="Y22" s="499"/>
      <c r="Z22" s="506" t="s">
        <v>1</v>
      </c>
      <c r="AA22" s="481"/>
      <c r="AB22" s="481"/>
      <c r="AC22" s="481"/>
      <c r="AD22" s="481"/>
      <c r="AE22" s="481"/>
      <c r="AF22" s="481"/>
      <c r="AG22" s="482"/>
      <c r="AH22" s="480" t="s">
        <v>164</v>
      </c>
      <c r="AI22" s="481"/>
      <c r="AJ22" s="481"/>
      <c r="AK22" s="481"/>
      <c r="AL22" s="482"/>
      <c r="AM22" s="480" t="s">
        <v>165</v>
      </c>
      <c r="AN22" s="486"/>
      <c r="AO22" s="486"/>
      <c r="AP22" s="486"/>
      <c r="AQ22" s="486"/>
      <c r="AR22" s="487"/>
      <c r="AS22" s="491" t="s">
        <v>162</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166</v>
      </c>
      <c r="AZ23" s="461"/>
      <c r="BA23" s="461"/>
      <c r="BB23" s="461"/>
      <c r="BC23" s="461"/>
      <c r="BD23" s="461"/>
      <c r="BE23" s="461"/>
      <c r="BF23" s="461"/>
      <c r="BG23" s="461"/>
      <c r="BH23" s="461"/>
      <c r="BI23" s="461"/>
      <c r="BJ23" s="461"/>
      <c r="BK23" s="461"/>
      <c r="BL23" s="461"/>
      <c r="BM23" s="462"/>
      <c r="BN23" s="468">
        <v>12355184</v>
      </c>
      <c r="BO23" s="469"/>
      <c r="BP23" s="469"/>
      <c r="BQ23" s="469"/>
      <c r="BR23" s="469"/>
      <c r="BS23" s="469"/>
      <c r="BT23" s="469"/>
      <c r="BU23" s="470"/>
      <c r="BV23" s="468">
        <v>13051317</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167</v>
      </c>
      <c r="F24" s="442"/>
      <c r="G24" s="442"/>
      <c r="H24" s="442"/>
      <c r="I24" s="442"/>
      <c r="J24" s="442"/>
      <c r="K24" s="443"/>
      <c r="L24" s="444">
        <v>1</v>
      </c>
      <c r="M24" s="445"/>
      <c r="N24" s="445"/>
      <c r="O24" s="445"/>
      <c r="P24" s="446"/>
      <c r="Q24" s="444">
        <v>7900</v>
      </c>
      <c r="R24" s="445"/>
      <c r="S24" s="445"/>
      <c r="T24" s="445"/>
      <c r="U24" s="445"/>
      <c r="V24" s="446"/>
      <c r="W24" s="510"/>
      <c r="X24" s="501"/>
      <c r="Y24" s="502"/>
      <c r="Z24" s="441" t="s">
        <v>168</v>
      </c>
      <c r="AA24" s="442"/>
      <c r="AB24" s="442"/>
      <c r="AC24" s="442"/>
      <c r="AD24" s="442"/>
      <c r="AE24" s="442"/>
      <c r="AF24" s="442"/>
      <c r="AG24" s="443"/>
      <c r="AH24" s="444">
        <v>209</v>
      </c>
      <c r="AI24" s="445"/>
      <c r="AJ24" s="445"/>
      <c r="AK24" s="445"/>
      <c r="AL24" s="446"/>
      <c r="AM24" s="444">
        <v>591679</v>
      </c>
      <c r="AN24" s="445"/>
      <c r="AO24" s="445"/>
      <c r="AP24" s="445"/>
      <c r="AQ24" s="445"/>
      <c r="AR24" s="446"/>
      <c r="AS24" s="444">
        <v>2831</v>
      </c>
      <c r="AT24" s="445"/>
      <c r="AU24" s="445"/>
      <c r="AV24" s="445"/>
      <c r="AW24" s="445"/>
      <c r="AX24" s="447"/>
      <c r="AY24" s="435" t="s">
        <v>169</v>
      </c>
      <c r="AZ24" s="436"/>
      <c r="BA24" s="436"/>
      <c r="BB24" s="436"/>
      <c r="BC24" s="436"/>
      <c r="BD24" s="436"/>
      <c r="BE24" s="436"/>
      <c r="BF24" s="436"/>
      <c r="BG24" s="436"/>
      <c r="BH24" s="436"/>
      <c r="BI24" s="436"/>
      <c r="BJ24" s="436"/>
      <c r="BK24" s="436"/>
      <c r="BL24" s="436"/>
      <c r="BM24" s="437"/>
      <c r="BN24" s="468">
        <v>7041035</v>
      </c>
      <c r="BO24" s="469"/>
      <c r="BP24" s="469"/>
      <c r="BQ24" s="469"/>
      <c r="BR24" s="469"/>
      <c r="BS24" s="469"/>
      <c r="BT24" s="469"/>
      <c r="BU24" s="470"/>
      <c r="BV24" s="468">
        <v>7249705</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170</v>
      </c>
      <c r="F25" s="442"/>
      <c r="G25" s="442"/>
      <c r="H25" s="442"/>
      <c r="I25" s="442"/>
      <c r="J25" s="442"/>
      <c r="K25" s="443"/>
      <c r="L25" s="444">
        <v>1</v>
      </c>
      <c r="M25" s="445"/>
      <c r="N25" s="445"/>
      <c r="O25" s="445"/>
      <c r="P25" s="446"/>
      <c r="Q25" s="444">
        <v>6200</v>
      </c>
      <c r="R25" s="445"/>
      <c r="S25" s="445"/>
      <c r="T25" s="445"/>
      <c r="U25" s="445"/>
      <c r="V25" s="446"/>
      <c r="W25" s="510"/>
      <c r="X25" s="501"/>
      <c r="Y25" s="502"/>
      <c r="Z25" s="441" t="s">
        <v>171</v>
      </c>
      <c r="AA25" s="442"/>
      <c r="AB25" s="442"/>
      <c r="AC25" s="442"/>
      <c r="AD25" s="442"/>
      <c r="AE25" s="442"/>
      <c r="AF25" s="442"/>
      <c r="AG25" s="443"/>
      <c r="AH25" s="444" t="s">
        <v>129</v>
      </c>
      <c r="AI25" s="445"/>
      <c r="AJ25" s="445"/>
      <c r="AK25" s="445"/>
      <c r="AL25" s="446"/>
      <c r="AM25" s="444" t="s">
        <v>172</v>
      </c>
      <c r="AN25" s="445"/>
      <c r="AO25" s="445"/>
      <c r="AP25" s="445"/>
      <c r="AQ25" s="445"/>
      <c r="AR25" s="446"/>
      <c r="AS25" s="444" t="s">
        <v>129</v>
      </c>
      <c r="AT25" s="445"/>
      <c r="AU25" s="445"/>
      <c r="AV25" s="445"/>
      <c r="AW25" s="445"/>
      <c r="AX25" s="447"/>
      <c r="AY25" s="460" t="s">
        <v>173</v>
      </c>
      <c r="AZ25" s="461"/>
      <c r="BA25" s="461"/>
      <c r="BB25" s="461"/>
      <c r="BC25" s="461"/>
      <c r="BD25" s="461"/>
      <c r="BE25" s="461"/>
      <c r="BF25" s="461"/>
      <c r="BG25" s="461"/>
      <c r="BH25" s="461"/>
      <c r="BI25" s="461"/>
      <c r="BJ25" s="461"/>
      <c r="BK25" s="461"/>
      <c r="BL25" s="461"/>
      <c r="BM25" s="462"/>
      <c r="BN25" s="463">
        <v>2088143</v>
      </c>
      <c r="BO25" s="464"/>
      <c r="BP25" s="464"/>
      <c r="BQ25" s="464"/>
      <c r="BR25" s="464"/>
      <c r="BS25" s="464"/>
      <c r="BT25" s="464"/>
      <c r="BU25" s="465"/>
      <c r="BV25" s="463">
        <v>897000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174</v>
      </c>
      <c r="F26" s="442"/>
      <c r="G26" s="442"/>
      <c r="H26" s="442"/>
      <c r="I26" s="442"/>
      <c r="J26" s="442"/>
      <c r="K26" s="443"/>
      <c r="L26" s="444">
        <v>1</v>
      </c>
      <c r="M26" s="445"/>
      <c r="N26" s="445"/>
      <c r="O26" s="445"/>
      <c r="P26" s="446"/>
      <c r="Q26" s="444">
        <v>5600</v>
      </c>
      <c r="R26" s="445"/>
      <c r="S26" s="445"/>
      <c r="T26" s="445"/>
      <c r="U26" s="445"/>
      <c r="V26" s="446"/>
      <c r="W26" s="510"/>
      <c r="X26" s="501"/>
      <c r="Y26" s="502"/>
      <c r="Z26" s="441" t="s">
        <v>175</v>
      </c>
      <c r="AA26" s="523"/>
      <c r="AB26" s="523"/>
      <c r="AC26" s="523"/>
      <c r="AD26" s="523"/>
      <c r="AE26" s="523"/>
      <c r="AF26" s="523"/>
      <c r="AG26" s="524"/>
      <c r="AH26" s="444">
        <v>9</v>
      </c>
      <c r="AI26" s="445"/>
      <c r="AJ26" s="445"/>
      <c r="AK26" s="445"/>
      <c r="AL26" s="446"/>
      <c r="AM26" s="444">
        <v>21609</v>
      </c>
      <c r="AN26" s="445"/>
      <c r="AO26" s="445"/>
      <c r="AP26" s="445"/>
      <c r="AQ26" s="445"/>
      <c r="AR26" s="446"/>
      <c r="AS26" s="444">
        <v>2401</v>
      </c>
      <c r="AT26" s="445"/>
      <c r="AU26" s="445"/>
      <c r="AV26" s="445"/>
      <c r="AW26" s="445"/>
      <c r="AX26" s="447"/>
      <c r="AY26" s="477" t="s">
        <v>176</v>
      </c>
      <c r="AZ26" s="478"/>
      <c r="BA26" s="478"/>
      <c r="BB26" s="478"/>
      <c r="BC26" s="478"/>
      <c r="BD26" s="478"/>
      <c r="BE26" s="478"/>
      <c r="BF26" s="478"/>
      <c r="BG26" s="478"/>
      <c r="BH26" s="478"/>
      <c r="BI26" s="478"/>
      <c r="BJ26" s="478"/>
      <c r="BK26" s="478"/>
      <c r="BL26" s="478"/>
      <c r="BM26" s="479"/>
      <c r="BN26" s="468" t="s">
        <v>172</v>
      </c>
      <c r="BO26" s="469"/>
      <c r="BP26" s="469"/>
      <c r="BQ26" s="469"/>
      <c r="BR26" s="469"/>
      <c r="BS26" s="469"/>
      <c r="BT26" s="469"/>
      <c r="BU26" s="470"/>
      <c r="BV26" s="468" t="s">
        <v>177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178</v>
      </c>
      <c r="F27" s="442"/>
      <c r="G27" s="442"/>
      <c r="H27" s="442"/>
      <c r="I27" s="442"/>
      <c r="J27" s="442"/>
      <c r="K27" s="443"/>
      <c r="L27" s="444">
        <v>1</v>
      </c>
      <c r="M27" s="445"/>
      <c r="N27" s="445"/>
      <c r="O27" s="445"/>
      <c r="P27" s="446"/>
      <c r="Q27" s="444">
        <v>3200</v>
      </c>
      <c r="R27" s="445"/>
      <c r="S27" s="445"/>
      <c r="T27" s="445"/>
      <c r="U27" s="445"/>
      <c r="V27" s="446"/>
      <c r="W27" s="510"/>
      <c r="X27" s="501"/>
      <c r="Y27" s="502"/>
      <c r="Z27" s="441" t="s">
        <v>179</v>
      </c>
      <c r="AA27" s="442"/>
      <c r="AB27" s="442"/>
      <c r="AC27" s="442"/>
      <c r="AD27" s="442"/>
      <c r="AE27" s="442"/>
      <c r="AF27" s="442"/>
      <c r="AG27" s="443"/>
      <c r="AH27" s="444" t="s">
        <v>129</v>
      </c>
      <c r="AI27" s="445"/>
      <c r="AJ27" s="445"/>
      <c r="AK27" s="445"/>
      <c r="AL27" s="446"/>
      <c r="AM27" s="444" t="s">
        <v>180</v>
      </c>
      <c r="AN27" s="445"/>
      <c r="AO27" s="445"/>
      <c r="AP27" s="445"/>
      <c r="AQ27" s="445"/>
      <c r="AR27" s="446"/>
      <c r="AS27" s="444" t="s">
        <v>172</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v>157493</v>
      </c>
      <c r="BO27" s="472"/>
      <c r="BP27" s="472"/>
      <c r="BQ27" s="472"/>
      <c r="BR27" s="472"/>
      <c r="BS27" s="472"/>
      <c r="BT27" s="472"/>
      <c r="BU27" s="473"/>
      <c r="BV27" s="471">
        <v>157477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182</v>
      </c>
      <c r="F28" s="442"/>
      <c r="G28" s="442"/>
      <c r="H28" s="442"/>
      <c r="I28" s="442"/>
      <c r="J28" s="442"/>
      <c r="K28" s="443"/>
      <c r="L28" s="444">
        <v>1</v>
      </c>
      <c r="M28" s="445"/>
      <c r="N28" s="445"/>
      <c r="O28" s="445"/>
      <c r="P28" s="446"/>
      <c r="Q28" s="444">
        <v>2760</v>
      </c>
      <c r="R28" s="445"/>
      <c r="S28" s="445"/>
      <c r="T28" s="445"/>
      <c r="U28" s="445"/>
      <c r="V28" s="446"/>
      <c r="W28" s="510"/>
      <c r="X28" s="501"/>
      <c r="Y28" s="502"/>
      <c r="Z28" s="441" t="s">
        <v>183</v>
      </c>
      <c r="AA28" s="442"/>
      <c r="AB28" s="442"/>
      <c r="AC28" s="442"/>
      <c r="AD28" s="442"/>
      <c r="AE28" s="442"/>
      <c r="AF28" s="442"/>
      <c r="AG28" s="443"/>
      <c r="AH28" s="444" t="s">
        <v>129</v>
      </c>
      <c r="AI28" s="445"/>
      <c r="AJ28" s="445"/>
      <c r="AK28" s="445"/>
      <c r="AL28" s="446"/>
      <c r="AM28" s="444" t="s">
        <v>129</v>
      </c>
      <c r="AN28" s="445"/>
      <c r="AO28" s="445"/>
      <c r="AP28" s="445"/>
      <c r="AQ28" s="445"/>
      <c r="AR28" s="446"/>
      <c r="AS28" s="444" t="s">
        <v>172</v>
      </c>
      <c r="AT28" s="445"/>
      <c r="AU28" s="445"/>
      <c r="AV28" s="445"/>
      <c r="AW28" s="445"/>
      <c r="AX28" s="447"/>
      <c r="AY28" s="451" t="s">
        <v>184</v>
      </c>
      <c r="AZ28" s="452"/>
      <c r="BA28" s="452"/>
      <c r="BB28" s="453"/>
      <c r="BC28" s="460" t="s">
        <v>48</v>
      </c>
      <c r="BD28" s="461"/>
      <c r="BE28" s="461"/>
      <c r="BF28" s="461"/>
      <c r="BG28" s="461"/>
      <c r="BH28" s="461"/>
      <c r="BI28" s="461"/>
      <c r="BJ28" s="461"/>
      <c r="BK28" s="461"/>
      <c r="BL28" s="461"/>
      <c r="BM28" s="462"/>
      <c r="BN28" s="463">
        <v>5119911</v>
      </c>
      <c r="BO28" s="464"/>
      <c r="BP28" s="464"/>
      <c r="BQ28" s="464"/>
      <c r="BR28" s="464"/>
      <c r="BS28" s="464"/>
      <c r="BT28" s="464"/>
      <c r="BU28" s="465"/>
      <c r="BV28" s="463">
        <v>5203914</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185</v>
      </c>
      <c r="F29" s="442"/>
      <c r="G29" s="442"/>
      <c r="H29" s="442"/>
      <c r="I29" s="442"/>
      <c r="J29" s="442"/>
      <c r="K29" s="443"/>
      <c r="L29" s="444">
        <v>10</v>
      </c>
      <c r="M29" s="445"/>
      <c r="N29" s="445"/>
      <c r="O29" s="445"/>
      <c r="P29" s="446"/>
      <c r="Q29" s="444">
        <v>2550</v>
      </c>
      <c r="R29" s="445"/>
      <c r="S29" s="445"/>
      <c r="T29" s="445"/>
      <c r="U29" s="445"/>
      <c r="V29" s="446"/>
      <c r="W29" s="511"/>
      <c r="X29" s="512"/>
      <c r="Y29" s="513"/>
      <c r="Z29" s="441" t="s">
        <v>186</v>
      </c>
      <c r="AA29" s="442"/>
      <c r="AB29" s="442"/>
      <c r="AC29" s="442"/>
      <c r="AD29" s="442"/>
      <c r="AE29" s="442"/>
      <c r="AF29" s="442"/>
      <c r="AG29" s="443"/>
      <c r="AH29" s="444">
        <v>209</v>
      </c>
      <c r="AI29" s="445"/>
      <c r="AJ29" s="445"/>
      <c r="AK29" s="445"/>
      <c r="AL29" s="446"/>
      <c r="AM29" s="444">
        <v>591679</v>
      </c>
      <c r="AN29" s="445"/>
      <c r="AO29" s="445"/>
      <c r="AP29" s="445"/>
      <c r="AQ29" s="445"/>
      <c r="AR29" s="446"/>
      <c r="AS29" s="444">
        <v>2831</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10688</v>
      </c>
      <c r="BO29" s="469"/>
      <c r="BP29" s="469"/>
      <c r="BQ29" s="469"/>
      <c r="BR29" s="469"/>
      <c r="BS29" s="469"/>
      <c r="BT29" s="469"/>
      <c r="BU29" s="470"/>
      <c r="BV29" s="468">
        <v>10687</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90.8</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1271721</v>
      </c>
      <c r="BO30" s="472"/>
      <c r="BP30" s="472"/>
      <c r="BQ30" s="472"/>
      <c r="BR30" s="472"/>
      <c r="BS30" s="472"/>
      <c r="BT30" s="472"/>
      <c r="BU30" s="473"/>
      <c r="BV30" s="471">
        <v>1956427</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195</v>
      </c>
      <c r="V33" s="431"/>
      <c r="W33" s="430" t="s">
        <v>197</v>
      </c>
      <c r="X33" s="430"/>
      <c r="Y33" s="430"/>
      <c r="Z33" s="430"/>
      <c r="AA33" s="430"/>
      <c r="AB33" s="430"/>
      <c r="AC33" s="430"/>
      <c r="AD33" s="430"/>
      <c r="AE33" s="430"/>
      <c r="AF33" s="430"/>
      <c r="AG33" s="430"/>
      <c r="AH33" s="430"/>
      <c r="AI33" s="430"/>
      <c r="AJ33" s="430"/>
      <c r="AK33" s="430"/>
      <c r="AL33" s="216"/>
      <c r="AM33" s="431" t="s">
        <v>195</v>
      </c>
      <c r="AN33" s="431"/>
      <c r="AO33" s="430" t="s">
        <v>196</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195</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8</v>
      </c>
      <c r="BF34" s="427"/>
      <c r="BG34" s="426" t="str">
        <f>IF('各会計、関係団体の財政状況及び健全化判断比率'!B33="","",'各会計、関係団体の財政状況及び健全化判断比率'!B33)</f>
        <v>分譲宅地造成事業特別会計</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石川県市町村消防団員等公務災害補償等組合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ケーブルテレビ事業特別会計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長曽川水防事務組合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石川県市町村職員退職手当組合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石川県市町村消防賞じゅつ金組合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石川県市町議会議員公務災害補償等組合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石川北部アール・ディ・エフ広域処理組合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石川県後期高齢者医療広域連合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8k0GrbN7EMGnAk4hSIi0VgCj/3jyZMl0Zt7ZeHnxU/E//9DXAVz7uU5r2JeE4CPVEAtJ76MCS2y9Lq+Yu10xAQ==" saltValue="wScJUBvA0AhJam9Swzj5w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AD24" sqref="AD2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50" t="s">
        <v>578</v>
      </c>
      <c r="D34" s="1250"/>
      <c r="E34" s="1251"/>
      <c r="F34" s="32">
        <v>0.71</v>
      </c>
      <c r="G34" s="33">
        <v>0.56000000000000005</v>
      </c>
      <c r="H34" s="33">
        <v>0.72</v>
      </c>
      <c r="I34" s="33">
        <v>7.68</v>
      </c>
      <c r="J34" s="34">
        <v>7.6</v>
      </c>
      <c r="K34" s="22"/>
      <c r="L34" s="22"/>
      <c r="M34" s="22"/>
      <c r="N34" s="22"/>
      <c r="O34" s="22"/>
      <c r="P34" s="22"/>
    </row>
    <row r="35" spans="1:16" ht="39" customHeight="1" x14ac:dyDescent="0.15">
      <c r="A35" s="22"/>
      <c r="B35" s="35"/>
      <c r="C35" s="1244" t="s">
        <v>579</v>
      </c>
      <c r="D35" s="1245"/>
      <c r="E35" s="1246"/>
      <c r="F35" s="36">
        <v>6.58</v>
      </c>
      <c r="G35" s="37">
        <v>8.25</v>
      </c>
      <c r="H35" s="37">
        <v>7.86</v>
      </c>
      <c r="I35" s="37">
        <v>7.36</v>
      </c>
      <c r="J35" s="38">
        <v>6.3</v>
      </c>
      <c r="K35" s="22"/>
      <c r="L35" s="22"/>
      <c r="M35" s="22"/>
      <c r="N35" s="22"/>
      <c r="O35" s="22"/>
      <c r="P35" s="22"/>
    </row>
    <row r="36" spans="1:16" ht="39" customHeight="1" x14ac:dyDescent="0.15">
      <c r="A36" s="22"/>
      <c r="B36" s="35"/>
      <c r="C36" s="1244" t="s">
        <v>580</v>
      </c>
      <c r="D36" s="1245"/>
      <c r="E36" s="1246"/>
      <c r="F36" s="36" t="s">
        <v>527</v>
      </c>
      <c r="G36" s="37" t="s">
        <v>527</v>
      </c>
      <c r="H36" s="37" t="s">
        <v>527</v>
      </c>
      <c r="I36" s="37">
        <v>1.2</v>
      </c>
      <c r="J36" s="38">
        <v>1.45</v>
      </c>
      <c r="K36" s="22"/>
      <c r="L36" s="22"/>
      <c r="M36" s="22"/>
      <c r="N36" s="22"/>
      <c r="O36" s="22"/>
      <c r="P36" s="22"/>
    </row>
    <row r="37" spans="1:16" ht="39" customHeight="1" x14ac:dyDescent="0.15">
      <c r="A37" s="22"/>
      <c r="B37" s="35"/>
      <c r="C37" s="1244" t="s">
        <v>581</v>
      </c>
      <c r="D37" s="1245"/>
      <c r="E37" s="1246"/>
      <c r="F37" s="36">
        <v>0.03</v>
      </c>
      <c r="G37" s="37">
        <v>0.01</v>
      </c>
      <c r="H37" s="37">
        <v>7.0000000000000007E-2</v>
      </c>
      <c r="I37" s="37">
        <v>0.16</v>
      </c>
      <c r="J37" s="38">
        <v>0.31</v>
      </c>
      <c r="K37" s="22"/>
      <c r="L37" s="22"/>
      <c r="M37" s="22"/>
      <c r="N37" s="22"/>
      <c r="O37" s="22"/>
      <c r="P37" s="22"/>
    </row>
    <row r="38" spans="1:16" ht="39" customHeight="1" x14ac:dyDescent="0.15">
      <c r="A38" s="22"/>
      <c r="B38" s="35"/>
      <c r="C38" s="1244" t="s">
        <v>582</v>
      </c>
      <c r="D38" s="1245"/>
      <c r="E38" s="1246"/>
      <c r="F38" s="36">
        <v>0.27</v>
      </c>
      <c r="G38" s="37">
        <v>0</v>
      </c>
      <c r="H38" s="37">
        <v>0</v>
      </c>
      <c r="I38" s="37">
        <v>0</v>
      </c>
      <c r="J38" s="38">
        <v>0.25</v>
      </c>
      <c r="K38" s="22"/>
      <c r="L38" s="22"/>
      <c r="M38" s="22"/>
      <c r="N38" s="22"/>
      <c r="O38" s="22"/>
      <c r="P38" s="22"/>
    </row>
    <row r="39" spans="1:16" ht="39" customHeight="1" x14ac:dyDescent="0.15">
      <c r="A39" s="22"/>
      <c r="B39" s="35"/>
      <c r="C39" s="1244" t="s">
        <v>583</v>
      </c>
      <c r="D39" s="1245"/>
      <c r="E39" s="1246"/>
      <c r="F39" s="36">
        <v>0</v>
      </c>
      <c r="G39" s="37">
        <v>0</v>
      </c>
      <c r="H39" s="37">
        <v>0</v>
      </c>
      <c r="I39" s="37">
        <v>0</v>
      </c>
      <c r="J39" s="38">
        <v>0.22</v>
      </c>
      <c r="K39" s="22"/>
      <c r="L39" s="22"/>
      <c r="M39" s="22"/>
      <c r="N39" s="22"/>
      <c r="O39" s="22"/>
      <c r="P39" s="22"/>
    </row>
    <row r="40" spans="1:16" ht="39" customHeight="1" x14ac:dyDescent="0.15">
      <c r="A40" s="22"/>
      <c r="B40" s="35"/>
      <c r="C40" s="1244" t="s">
        <v>584</v>
      </c>
      <c r="D40" s="1245"/>
      <c r="E40" s="1246"/>
      <c r="F40" s="36">
        <v>0</v>
      </c>
      <c r="G40" s="37">
        <v>0</v>
      </c>
      <c r="H40" s="37">
        <v>0</v>
      </c>
      <c r="I40" s="37">
        <v>0</v>
      </c>
      <c r="J40" s="38">
        <v>0</v>
      </c>
      <c r="K40" s="22"/>
      <c r="L40" s="22"/>
      <c r="M40" s="22"/>
      <c r="N40" s="22"/>
      <c r="O40" s="22"/>
      <c r="P40" s="22"/>
    </row>
    <row r="41" spans="1:16" ht="39" customHeight="1" x14ac:dyDescent="0.15">
      <c r="A41" s="22"/>
      <c r="B41" s="35"/>
      <c r="C41" s="1244" t="s">
        <v>585</v>
      </c>
      <c r="D41" s="1245"/>
      <c r="E41" s="1246"/>
      <c r="F41" s="36">
        <v>0</v>
      </c>
      <c r="G41" s="37">
        <v>0</v>
      </c>
      <c r="H41" s="37">
        <v>0</v>
      </c>
      <c r="I41" s="37">
        <v>0</v>
      </c>
      <c r="J41" s="38">
        <v>0</v>
      </c>
      <c r="K41" s="22"/>
      <c r="L41" s="22"/>
      <c r="M41" s="22"/>
      <c r="N41" s="22"/>
      <c r="O41" s="22"/>
      <c r="P41" s="22"/>
    </row>
    <row r="42" spans="1:16" ht="39" customHeight="1" x14ac:dyDescent="0.15">
      <c r="A42" s="22"/>
      <c r="B42" s="39"/>
      <c r="C42" s="1244" t="s">
        <v>586</v>
      </c>
      <c r="D42" s="1245"/>
      <c r="E42" s="1246"/>
      <c r="F42" s="36" t="s">
        <v>527</v>
      </c>
      <c r="G42" s="37" t="s">
        <v>527</v>
      </c>
      <c r="H42" s="37" t="s">
        <v>527</v>
      </c>
      <c r="I42" s="37" t="s">
        <v>527</v>
      </c>
      <c r="J42" s="38" t="s">
        <v>527</v>
      </c>
      <c r="K42" s="22"/>
      <c r="L42" s="22"/>
      <c r="M42" s="22"/>
      <c r="N42" s="22"/>
      <c r="O42" s="22"/>
      <c r="P42" s="22"/>
    </row>
    <row r="43" spans="1:16" ht="39" customHeight="1" thickBot="1" x14ac:dyDescent="0.2">
      <c r="A43" s="22"/>
      <c r="B43" s="40"/>
      <c r="C43" s="1247" t="s">
        <v>587</v>
      </c>
      <c r="D43" s="1248"/>
      <c r="E43" s="1249"/>
      <c r="F43" s="41">
        <v>0</v>
      </c>
      <c r="G43" s="42">
        <v>0</v>
      </c>
      <c r="H43" s="42">
        <v>3.3</v>
      </c>
      <c r="I43" s="42" t="s">
        <v>527</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F5R52kT2u0DT9Q3b4FBFfFXckv1uAqei+7YzKR9y+hLBzqiK47BdkymdlhM/NbjOPN+/8S5uj0N4yD7ukIlBA==" saltValue="T03I9r08zCW7YmmVVErg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AD24" sqref="AD2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1467</v>
      </c>
      <c r="L45" s="60">
        <v>1481</v>
      </c>
      <c r="M45" s="60">
        <v>1374</v>
      </c>
      <c r="N45" s="60">
        <v>1383</v>
      </c>
      <c r="O45" s="61">
        <v>1420</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527</v>
      </c>
      <c r="L46" s="64" t="s">
        <v>527</v>
      </c>
      <c r="M46" s="64" t="s">
        <v>527</v>
      </c>
      <c r="N46" s="64" t="s">
        <v>527</v>
      </c>
      <c r="O46" s="65" t="s">
        <v>527</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527</v>
      </c>
      <c r="L47" s="64" t="s">
        <v>527</v>
      </c>
      <c r="M47" s="64" t="s">
        <v>527</v>
      </c>
      <c r="N47" s="64" t="s">
        <v>527</v>
      </c>
      <c r="O47" s="65" t="s">
        <v>527</v>
      </c>
      <c r="P47" s="48"/>
      <c r="Q47" s="48"/>
      <c r="R47" s="48"/>
      <c r="S47" s="48"/>
      <c r="T47" s="48"/>
      <c r="U47" s="48"/>
    </row>
    <row r="48" spans="1:21" ht="30.75" customHeight="1" x14ac:dyDescent="0.15">
      <c r="A48" s="48"/>
      <c r="B48" s="1272"/>
      <c r="C48" s="1273"/>
      <c r="D48" s="62"/>
      <c r="E48" s="1254" t="s">
        <v>15</v>
      </c>
      <c r="F48" s="1254"/>
      <c r="G48" s="1254"/>
      <c r="H48" s="1254"/>
      <c r="I48" s="1254"/>
      <c r="J48" s="1255"/>
      <c r="K48" s="63">
        <v>819</v>
      </c>
      <c r="L48" s="64">
        <v>837</v>
      </c>
      <c r="M48" s="64">
        <v>933</v>
      </c>
      <c r="N48" s="64">
        <v>777</v>
      </c>
      <c r="O48" s="65">
        <v>651</v>
      </c>
      <c r="P48" s="48"/>
      <c r="Q48" s="48"/>
      <c r="R48" s="48"/>
      <c r="S48" s="48"/>
      <c r="T48" s="48"/>
      <c r="U48" s="48"/>
    </row>
    <row r="49" spans="1:21" ht="30.75" customHeight="1" x14ac:dyDescent="0.15">
      <c r="A49" s="48"/>
      <c r="B49" s="1272"/>
      <c r="C49" s="1273"/>
      <c r="D49" s="62"/>
      <c r="E49" s="1254" t="s">
        <v>16</v>
      </c>
      <c r="F49" s="1254"/>
      <c r="G49" s="1254"/>
      <c r="H49" s="1254"/>
      <c r="I49" s="1254"/>
      <c r="J49" s="1255"/>
      <c r="K49" s="63" t="s">
        <v>527</v>
      </c>
      <c r="L49" s="64" t="s">
        <v>527</v>
      </c>
      <c r="M49" s="64" t="s">
        <v>527</v>
      </c>
      <c r="N49" s="64" t="s">
        <v>527</v>
      </c>
      <c r="O49" s="65" t="s">
        <v>527</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527</v>
      </c>
      <c r="L50" s="64" t="s">
        <v>527</v>
      </c>
      <c r="M50" s="64" t="s">
        <v>527</v>
      </c>
      <c r="N50" s="64" t="s">
        <v>527</v>
      </c>
      <c r="O50" s="65" t="s">
        <v>527</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527</v>
      </c>
      <c r="L51" s="64" t="s">
        <v>527</v>
      </c>
      <c r="M51" s="64" t="s">
        <v>527</v>
      </c>
      <c r="N51" s="64" t="s">
        <v>527</v>
      </c>
      <c r="O51" s="65" t="s">
        <v>527</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1664</v>
      </c>
      <c r="L52" s="64">
        <v>1646</v>
      </c>
      <c r="M52" s="64">
        <v>1629</v>
      </c>
      <c r="N52" s="64">
        <v>1625</v>
      </c>
      <c r="O52" s="65">
        <v>1589</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622</v>
      </c>
      <c r="L53" s="69">
        <v>672</v>
      </c>
      <c r="M53" s="69">
        <v>678</v>
      </c>
      <c r="N53" s="69">
        <v>535</v>
      </c>
      <c r="O53" s="70">
        <v>482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F3dpg8/gB46xfDoHApC0zCj8Pc2PeDA+ZcUOFJgXffLHNAURe1Z8zyD0fu09Xjb67QSHiCplqyOv52bkJW2LQ==" saltValue="WhmJ8G/v4ASSxOM+kYZPH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AD24" sqref="AD2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90" t="s">
        <v>30</v>
      </c>
      <c r="C41" s="1291"/>
      <c r="D41" s="102"/>
      <c r="E41" s="1292" t="s">
        <v>31</v>
      </c>
      <c r="F41" s="1292"/>
      <c r="G41" s="1292"/>
      <c r="H41" s="1293"/>
      <c r="I41" s="103">
        <v>15276</v>
      </c>
      <c r="J41" s="104">
        <v>14496</v>
      </c>
      <c r="K41" s="104">
        <v>13791</v>
      </c>
      <c r="L41" s="104">
        <v>13051</v>
      </c>
      <c r="M41" s="105">
        <v>12355</v>
      </c>
    </row>
    <row r="42" spans="2:13" ht="27.75" customHeight="1" x14ac:dyDescent="0.15">
      <c r="B42" s="1280"/>
      <c r="C42" s="1281"/>
      <c r="D42" s="106"/>
      <c r="E42" s="1284" t="s">
        <v>32</v>
      </c>
      <c r="F42" s="1284"/>
      <c r="G42" s="1284"/>
      <c r="H42" s="1285"/>
      <c r="I42" s="107" t="s">
        <v>527</v>
      </c>
      <c r="J42" s="108" t="s">
        <v>527</v>
      </c>
      <c r="K42" s="108" t="s">
        <v>527</v>
      </c>
      <c r="L42" s="108" t="s">
        <v>527</v>
      </c>
      <c r="M42" s="109" t="s">
        <v>527</v>
      </c>
    </row>
    <row r="43" spans="2:13" ht="27.75" customHeight="1" x14ac:dyDescent="0.15">
      <c r="B43" s="1280"/>
      <c r="C43" s="1281"/>
      <c r="D43" s="106"/>
      <c r="E43" s="1284" t="s">
        <v>33</v>
      </c>
      <c r="F43" s="1284"/>
      <c r="G43" s="1284"/>
      <c r="H43" s="1285"/>
      <c r="I43" s="107">
        <v>11689</v>
      </c>
      <c r="J43" s="108">
        <v>11054</v>
      </c>
      <c r="K43" s="108">
        <v>10993</v>
      </c>
      <c r="L43" s="108">
        <v>9017</v>
      </c>
      <c r="M43" s="109">
        <v>7301</v>
      </c>
    </row>
    <row r="44" spans="2:13" ht="27.75" customHeight="1" x14ac:dyDescent="0.15">
      <c r="B44" s="1280"/>
      <c r="C44" s="1281"/>
      <c r="D44" s="106"/>
      <c r="E44" s="1284" t="s">
        <v>34</v>
      </c>
      <c r="F44" s="1284"/>
      <c r="G44" s="1284"/>
      <c r="H44" s="1285"/>
      <c r="I44" s="107" t="s">
        <v>527</v>
      </c>
      <c r="J44" s="108" t="s">
        <v>527</v>
      </c>
      <c r="K44" s="108" t="s">
        <v>527</v>
      </c>
      <c r="L44" s="108" t="s">
        <v>527</v>
      </c>
      <c r="M44" s="109" t="s">
        <v>527</v>
      </c>
    </row>
    <row r="45" spans="2:13" ht="27.75" customHeight="1" x14ac:dyDescent="0.15">
      <c r="B45" s="1280"/>
      <c r="C45" s="1281"/>
      <c r="D45" s="106"/>
      <c r="E45" s="1284" t="s">
        <v>35</v>
      </c>
      <c r="F45" s="1284"/>
      <c r="G45" s="1284"/>
      <c r="H45" s="1285"/>
      <c r="I45" s="107">
        <v>2570</v>
      </c>
      <c r="J45" s="108">
        <v>2568</v>
      </c>
      <c r="K45" s="108">
        <v>2504</v>
      </c>
      <c r="L45" s="108">
        <v>2465</v>
      </c>
      <c r="M45" s="109">
        <v>2432</v>
      </c>
    </row>
    <row r="46" spans="2:13" ht="27.75" customHeight="1" x14ac:dyDescent="0.15">
      <c r="B46" s="1280"/>
      <c r="C46" s="1281"/>
      <c r="D46" s="110"/>
      <c r="E46" s="1284" t="s">
        <v>36</v>
      </c>
      <c r="F46" s="1284"/>
      <c r="G46" s="1284"/>
      <c r="H46" s="1285"/>
      <c r="I46" s="107" t="s">
        <v>527</v>
      </c>
      <c r="J46" s="108" t="s">
        <v>527</v>
      </c>
      <c r="K46" s="108" t="s">
        <v>527</v>
      </c>
      <c r="L46" s="108" t="s">
        <v>527</v>
      </c>
      <c r="M46" s="109" t="s">
        <v>527</v>
      </c>
    </row>
    <row r="47" spans="2:13" ht="27.75" customHeight="1" x14ac:dyDescent="0.15">
      <c r="B47" s="1280"/>
      <c r="C47" s="1281"/>
      <c r="D47" s="111"/>
      <c r="E47" s="1294" t="s">
        <v>37</v>
      </c>
      <c r="F47" s="1295"/>
      <c r="G47" s="1295"/>
      <c r="H47" s="1296"/>
      <c r="I47" s="107" t="s">
        <v>527</v>
      </c>
      <c r="J47" s="108" t="s">
        <v>527</v>
      </c>
      <c r="K47" s="108" t="s">
        <v>527</v>
      </c>
      <c r="L47" s="108" t="s">
        <v>527</v>
      </c>
      <c r="M47" s="109" t="s">
        <v>527</v>
      </c>
    </row>
    <row r="48" spans="2:13" ht="27.75" customHeight="1" x14ac:dyDescent="0.15">
      <c r="B48" s="1280"/>
      <c r="C48" s="1281"/>
      <c r="D48" s="106"/>
      <c r="E48" s="1284" t="s">
        <v>38</v>
      </c>
      <c r="F48" s="1284"/>
      <c r="G48" s="1284"/>
      <c r="H48" s="1285"/>
      <c r="I48" s="107" t="s">
        <v>527</v>
      </c>
      <c r="J48" s="108" t="s">
        <v>527</v>
      </c>
      <c r="K48" s="108" t="s">
        <v>527</v>
      </c>
      <c r="L48" s="108" t="s">
        <v>527</v>
      </c>
      <c r="M48" s="109" t="s">
        <v>527</v>
      </c>
    </row>
    <row r="49" spans="2:13" ht="27.75" customHeight="1" x14ac:dyDescent="0.15">
      <c r="B49" s="1282"/>
      <c r="C49" s="1283"/>
      <c r="D49" s="106"/>
      <c r="E49" s="1284" t="s">
        <v>39</v>
      </c>
      <c r="F49" s="1284"/>
      <c r="G49" s="1284"/>
      <c r="H49" s="1285"/>
      <c r="I49" s="107" t="s">
        <v>527</v>
      </c>
      <c r="J49" s="108" t="s">
        <v>527</v>
      </c>
      <c r="K49" s="108" t="s">
        <v>527</v>
      </c>
      <c r="L49" s="108" t="s">
        <v>527</v>
      </c>
      <c r="M49" s="109" t="s">
        <v>527</v>
      </c>
    </row>
    <row r="50" spans="2:13" ht="27.75" customHeight="1" x14ac:dyDescent="0.15">
      <c r="B50" s="1278" t="s">
        <v>40</v>
      </c>
      <c r="C50" s="1279"/>
      <c r="D50" s="112"/>
      <c r="E50" s="1284" t="s">
        <v>41</v>
      </c>
      <c r="F50" s="1284"/>
      <c r="G50" s="1284"/>
      <c r="H50" s="1285"/>
      <c r="I50" s="107">
        <v>7070</v>
      </c>
      <c r="J50" s="108">
        <v>6486</v>
      </c>
      <c r="K50" s="108">
        <v>6170</v>
      </c>
      <c r="L50" s="108">
        <v>5609</v>
      </c>
      <c r="M50" s="109">
        <v>5573</v>
      </c>
    </row>
    <row r="51" spans="2:13" ht="27.75" customHeight="1" x14ac:dyDescent="0.15">
      <c r="B51" s="1280"/>
      <c r="C51" s="1281"/>
      <c r="D51" s="106"/>
      <c r="E51" s="1284" t="s">
        <v>42</v>
      </c>
      <c r="F51" s="1284"/>
      <c r="G51" s="1284"/>
      <c r="H51" s="1285"/>
      <c r="I51" s="107">
        <v>168</v>
      </c>
      <c r="J51" s="108">
        <v>188</v>
      </c>
      <c r="K51" s="108">
        <v>175</v>
      </c>
      <c r="L51" s="108">
        <v>168</v>
      </c>
      <c r="M51" s="109">
        <v>165</v>
      </c>
    </row>
    <row r="52" spans="2:13" ht="27.75" customHeight="1" x14ac:dyDescent="0.15">
      <c r="B52" s="1282"/>
      <c r="C52" s="1283"/>
      <c r="D52" s="106"/>
      <c r="E52" s="1284" t="s">
        <v>43</v>
      </c>
      <c r="F52" s="1284"/>
      <c r="G52" s="1284"/>
      <c r="H52" s="1285"/>
      <c r="I52" s="107">
        <v>18143</v>
      </c>
      <c r="J52" s="108">
        <v>17707</v>
      </c>
      <c r="K52" s="108">
        <v>16266</v>
      </c>
      <c r="L52" s="108">
        <v>15273</v>
      </c>
      <c r="M52" s="109">
        <v>14331</v>
      </c>
    </row>
    <row r="53" spans="2:13" ht="27.75" customHeight="1" thickBot="1" x14ac:dyDescent="0.2">
      <c r="B53" s="1286" t="s">
        <v>44</v>
      </c>
      <c r="C53" s="1287"/>
      <c r="D53" s="113"/>
      <c r="E53" s="1288" t="s">
        <v>45</v>
      </c>
      <c r="F53" s="1288"/>
      <c r="G53" s="1288"/>
      <c r="H53" s="1289"/>
      <c r="I53" s="114">
        <v>4155</v>
      </c>
      <c r="J53" s="115">
        <v>3737</v>
      </c>
      <c r="K53" s="115">
        <v>4678</v>
      </c>
      <c r="L53" s="115">
        <v>3484</v>
      </c>
      <c r="M53" s="116">
        <v>2020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G9CYcc7DUZoEpWOgsiAoS5yro0Toaq+uMd35oTi1jQ+lynAtdMHsZke8yeSj4qEVk+TH/niBZxhEzFzHEIYiw==" saltValue="5c1tikPijfuPEi8rvPTSA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election activeCell="AD24" sqref="AD2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571</v>
      </c>
      <c r="G54" s="125" t="s">
        <v>572</v>
      </c>
      <c r="H54" s="126" t="s">
        <v>573</v>
      </c>
    </row>
    <row r="55" spans="2:8" ht="52.5" customHeight="1" x14ac:dyDescent="0.15">
      <c r="B55" s="127"/>
      <c r="C55" s="1305" t="s">
        <v>48</v>
      </c>
      <c r="D55" s="1305"/>
      <c r="E55" s="1306"/>
      <c r="F55" s="128">
        <v>5809</v>
      </c>
      <c r="G55" s="128">
        <v>5204</v>
      </c>
      <c r="H55" s="129">
        <v>5120</v>
      </c>
    </row>
    <row r="56" spans="2:8" ht="52.5" customHeight="1" x14ac:dyDescent="0.15">
      <c r="B56" s="130"/>
      <c r="C56" s="1307" t="s">
        <v>49</v>
      </c>
      <c r="D56" s="1307"/>
      <c r="E56" s="1308"/>
      <c r="F56" s="131">
        <v>11</v>
      </c>
      <c r="G56" s="131">
        <v>11</v>
      </c>
      <c r="H56" s="132">
        <v>11</v>
      </c>
    </row>
    <row r="57" spans="2:8" ht="53.25" customHeight="1" x14ac:dyDescent="0.15">
      <c r="B57" s="130"/>
      <c r="C57" s="1309" t="s">
        <v>50</v>
      </c>
      <c r="D57" s="1309"/>
      <c r="E57" s="1310"/>
      <c r="F57" s="133">
        <v>1904</v>
      </c>
      <c r="G57" s="133">
        <v>1956</v>
      </c>
      <c r="H57" s="134">
        <v>1272</v>
      </c>
    </row>
    <row r="58" spans="2:8" ht="45.75" customHeight="1" x14ac:dyDescent="0.15">
      <c r="B58" s="135"/>
      <c r="C58" s="1297" t="s">
        <v>601</v>
      </c>
      <c r="D58" s="1298"/>
      <c r="E58" s="1299"/>
      <c r="F58" s="136">
        <v>1681</v>
      </c>
      <c r="G58" s="136">
        <v>1681</v>
      </c>
      <c r="H58" s="137">
        <v>935</v>
      </c>
    </row>
    <row r="59" spans="2:8" ht="45.75" customHeight="1" x14ac:dyDescent="0.15">
      <c r="B59" s="135"/>
      <c r="C59" s="1297" t="s">
        <v>602</v>
      </c>
      <c r="D59" s="1298"/>
      <c r="E59" s="1299"/>
      <c r="F59" s="136">
        <v>50</v>
      </c>
      <c r="G59" s="136">
        <v>100</v>
      </c>
      <c r="H59" s="137">
        <v>150</v>
      </c>
    </row>
    <row r="60" spans="2:8" ht="45.75" customHeight="1" x14ac:dyDescent="0.15">
      <c r="B60" s="135"/>
      <c r="C60" s="1297" t="s">
        <v>603</v>
      </c>
      <c r="D60" s="1298"/>
      <c r="E60" s="1299"/>
      <c r="F60" s="136">
        <v>101</v>
      </c>
      <c r="G60" s="136">
        <v>96</v>
      </c>
      <c r="H60" s="137">
        <v>94</v>
      </c>
    </row>
    <row r="61" spans="2:8" ht="45.75" customHeight="1" x14ac:dyDescent="0.15">
      <c r="B61" s="135"/>
      <c r="C61" s="1297" t="s">
        <v>604</v>
      </c>
      <c r="D61" s="1298"/>
      <c r="E61" s="1299"/>
      <c r="F61" s="136">
        <v>30</v>
      </c>
      <c r="G61" s="136">
        <v>35</v>
      </c>
      <c r="H61" s="137">
        <v>45</v>
      </c>
    </row>
    <row r="62" spans="2:8" ht="45.75" customHeight="1" thickBot="1" x14ac:dyDescent="0.2">
      <c r="B62" s="138"/>
      <c r="C62" s="1300" t="s">
        <v>605</v>
      </c>
      <c r="D62" s="1301"/>
      <c r="E62" s="1302"/>
      <c r="F62" s="139">
        <v>21</v>
      </c>
      <c r="G62" s="139">
        <v>21</v>
      </c>
      <c r="H62" s="140">
        <v>21</v>
      </c>
    </row>
    <row r="63" spans="2:8" ht="52.5" customHeight="1" thickBot="1" x14ac:dyDescent="0.2">
      <c r="B63" s="141"/>
      <c r="C63" s="1303" t="s">
        <v>51</v>
      </c>
      <c r="D63" s="1303"/>
      <c r="E63" s="1304"/>
      <c r="F63" s="142">
        <v>7723</v>
      </c>
      <c r="G63" s="142">
        <v>7171</v>
      </c>
      <c r="H63" s="143">
        <v>6402</v>
      </c>
    </row>
    <row r="64" spans="2:8" ht="15" customHeight="1" x14ac:dyDescent="0.15"/>
  </sheetData>
  <sheetProtection algorithmName="SHA-512" hashValue="Zcq3qFB1ECHE4lfrUW68FLb1JqJa9WhERF1RvX3t9Y2lY0RjkgIZDE8JjMI0n4h8w01UIDaJQ4+4/E7ZLmiqqw==" saltValue="d4pknSoK685agIky/Av6/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2" zoomScaleNormal="100" zoomScaleSheetLayoutView="55" workbookViewId="0">
      <selection activeCell="AD24" sqref="AD24"/>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607</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607</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610</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611</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569</v>
      </c>
      <c r="BQ50" s="1324"/>
      <c r="BR50" s="1324"/>
      <c r="BS50" s="1324"/>
      <c r="BT50" s="1324"/>
      <c r="BU50" s="1324"/>
      <c r="BV50" s="1324"/>
      <c r="BW50" s="1324"/>
      <c r="BX50" s="1324" t="s">
        <v>570</v>
      </c>
      <c r="BY50" s="1324"/>
      <c r="BZ50" s="1324"/>
      <c r="CA50" s="1324"/>
      <c r="CB50" s="1324"/>
      <c r="CC50" s="1324"/>
      <c r="CD50" s="1324"/>
      <c r="CE50" s="1324"/>
      <c r="CF50" s="1324" t="s">
        <v>571</v>
      </c>
      <c r="CG50" s="1324"/>
      <c r="CH50" s="1324"/>
      <c r="CI50" s="1324"/>
      <c r="CJ50" s="1324"/>
      <c r="CK50" s="1324"/>
      <c r="CL50" s="1324"/>
      <c r="CM50" s="1324"/>
      <c r="CN50" s="1324" t="s">
        <v>572</v>
      </c>
      <c r="CO50" s="1324"/>
      <c r="CP50" s="1324"/>
      <c r="CQ50" s="1324"/>
      <c r="CR50" s="1324"/>
      <c r="CS50" s="1324"/>
      <c r="CT50" s="1324"/>
      <c r="CU50" s="1324"/>
      <c r="CV50" s="1324" t="s">
        <v>573</v>
      </c>
      <c r="CW50" s="1324"/>
      <c r="CX50" s="1324"/>
      <c r="CY50" s="1324"/>
      <c r="CZ50" s="1324"/>
      <c r="DA50" s="1324"/>
      <c r="DB50" s="1324"/>
      <c r="DC50" s="1324"/>
    </row>
    <row r="51" spans="1:109" ht="13.5" customHeight="1" x14ac:dyDescent="0.15">
      <c r="B51" s="397"/>
      <c r="G51" s="1331"/>
      <c r="H51" s="1331"/>
      <c r="I51" s="1329"/>
      <c r="J51" s="1329"/>
      <c r="K51" s="1326"/>
      <c r="L51" s="1326"/>
      <c r="M51" s="1326"/>
      <c r="N51" s="1326"/>
      <c r="AM51" s="406"/>
      <c r="AN51" s="1327" t="s">
        <v>612</v>
      </c>
      <c r="AO51" s="1327"/>
      <c r="AP51" s="1327"/>
      <c r="AQ51" s="1327"/>
      <c r="AR51" s="1327"/>
      <c r="AS51" s="1327"/>
      <c r="AT51" s="1327"/>
      <c r="AU51" s="1327"/>
      <c r="AV51" s="1327"/>
      <c r="AW51" s="1327"/>
      <c r="AX51" s="1327"/>
      <c r="AY51" s="1327"/>
      <c r="AZ51" s="1327"/>
      <c r="BA51" s="1327"/>
      <c r="BB51" s="1327" t="s">
        <v>613</v>
      </c>
      <c r="BC51" s="1327"/>
      <c r="BD51" s="1327"/>
      <c r="BE51" s="1327"/>
      <c r="BF51" s="1327"/>
      <c r="BG51" s="1327"/>
      <c r="BH51" s="1327"/>
      <c r="BI51" s="1327"/>
      <c r="BJ51" s="1327"/>
      <c r="BK51" s="1327"/>
      <c r="BL51" s="1327"/>
      <c r="BM51" s="1327"/>
      <c r="BN51" s="1327"/>
      <c r="BO51" s="1327"/>
      <c r="BP51" s="1325">
        <v>81.2</v>
      </c>
      <c r="BQ51" s="1325"/>
      <c r="BR51" s="1325"/>
      <c r="BS51" s="1325"/>
      <c r="BT51" s="1325"/>
      <c r="BU51" s="1325"/>
      <c r="BV51" s="1325"/>
      <c r="BW51" s="1325"/>
      <c r="BX51" s="1325">
        <v>75</v>
      </c>
      <c r="BY51" s="1325"/>
      <c r="BZ51" s="1325"/>
      <c r="CA51" s="1325"/>
      <c r="CB51" s="1325"/>
      <c r="CC51" s="1325"/>
      <c r="CD51" s="1325"/>
      <c r="CE51" s="1325"/>
      <c r="CF51" s="1328"/>
      <c r="CG51" s="1325"/>
      <c r="CH51" s="1325"/>
      <c r="CI51" s="1325"/>
      <c r="CJ51" s="1325"/>
      <c r="CK51" s="1325"/>
      <c r="CL51" s="1325"/>
      <c r="CM51" s="1325"/>
      <c r="CN51" s="1325">
        <v>70.2</v>
      </c>
      <c r="CO51" s="1325"/>
      <c r="CP51" s="1325"/>
      <c r="CQ51" s="1325"/>
      <c r="CR51" s="1325"/>
      <c r="CS51" s="1325"/>
      <c r="CT51" s="1325"/>
      <c r="CU51" s="1325"/>
      <c r="CV51" s="1325">
        <v>39.700000000000003</v>
      </c>
      <c r="CW51" s="1325"/>
      <c r="CX51" s="1325"/>
      <c r="CY51" s="1325"/>
      <c r="CZ51" s="1325"/>
      <c r="DA51" s="1325"/>
      <c r="DB51" s="1325"/>
      <c r="DC51" s="1325"/>
    </row>
    <row r="52" spans="1:109" x14ac:dyDescent="0.15">
      <c r="B52" s="397"/>
      <c r="G52" s="1331"/>
      <c r="H52" s="1331"/>
      <c r="I52" s="1329"/>
      <c r="J52" s="1329"/>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1"/>
      <c r="H53" s="1331"/>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614</v>
      </c>
      <c r="BC53" s="1327"/>
      <c r="BD53" s="1327"/>
      <c r="BE53" s="1327"/>
      <c r="BF53" s="1327"/>
      <c r="BG53" s="1327"/>
      <c r="BH53" s="1327"/>
      <c r="BI53" s="1327"/>
      <c r="BJ53" s="1327"/>
      <c r="BK53" s="1327"/>
      <c r="BL53" s="1327"/>
      <c r="BM53" s="1327"/>
      <c r="BN53" s="1327"/>
      <c r="BO53" s="1327"/>
      <c r="BP53" s="1325">
        <v>61.4</v>
      </c>
      <c r="BQ53" s="1325"/>
      <c r="BR53" s="1325"/>
      <c r="BS53" s="1325"/>
      <c r="BT53" s="1325"/>
      <c r="BU53" s="1325"/>
      <c r="BV53" s="1325"/>
      <c r="BW53" s="1325"/>
      <c r="BX53" s="1325">
        <v>65.400000000000006</v>
      </c>
      <c r="BY53" s="1325"/>
      <c r="BZ53" s="1325"/>
      <c r="CA53" s="1325"/>
      <c r="CB53" s="1325"/>
      <c r="CC53" s="1325"/>
      <c r="CD53" s="1325"/>
      <c r="CE53" s="1325"/>
      <c r="CF53" s="1328"/>
      <c r="CG53" s="1325"/>
      <c r="CH53" s="1325"/>
      <c r="CI53" s="1325"/>
      <c r="CJ53" s="1325"/>
      <c r="CK53" s="1325"/>
      <c r="CL53" s="1325"/>
      <c r="CM53" s="1325"/>
      <c r="CN53" s="1325">
        <v>66.900000000000006</v>
      </c>
      <c r="CO53" s="1325"/>
      <c r="CP53" s="1325"/>
      <c r="CQ53" s="1325"/>
      <c r="CR53" s="1325"/>
      <c r="CS53" s="1325"/>
      <c r="CT53" s="1325"/>
      <c r="CU53" s="1325"/>
      <c r="CV53" s="1325">
        <v>72.5</v>
      </c>
      <c r="CW53" s="1325"/>
      <c r="CX53" s="1325"/>
      <c r="CY53" s="1325"/>
      <c r="CZ53" s="1325"/>
      <c r="DA53" s="1325"/>
      <c r="DB53" s="1325"/>
      <c r="DC53" s="1325"/>
    </row>
    <row r="54" spans="1:109" x14ac:dyDescent="0.15">
      <c r="A54" s="405"/>
      <c r="B54" s="397"/>
      <c r="G54" s="1331"/>
      <c r="H54" s="1331"/>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615</v>
      </c>
      <c r="AO55" s="1324"/>
      <c r="AP55" s="1324"/>
      <c r="AQ55" s="1324"/>
      <c r="AR55" s="1324"/>
      <c r="AS55" s="1324"/>
      <c r="AT55" s="1324"/>
      <c r="AU55" s="1324"/>
      <c r="AV55" s="1324"/>
      <c r="AW55" s="1324"/>
      <c r="AX55" s="1324"/>
      <c r="AY55" s="1324"/>
      <c r="AZ55" s="1324"/>
      <c r="BA55" s="1324"/>
      <c r="BB55" s="1327" t="s">
        <v>613</v>
      </c>
      <c r="BC55" s="1327"/>
      <c r="BD55" s="1327"/>
      <c r="BE55" s="1327"/>
      <c r="BF55" s="1327"/>
      <c r="BG55" s="1327"/>
      <c r="BH55" s="1327"/>
      <c r="BI55" s="1327"/>
      <c r="BJ55" s="1327"/>
      <c r="BK55" s="1327"/>
      <c r="BL55" s="1327"/>
      <c r="BM55" s="1327"/>
      <c r="BN55" s="1327"/>
      <c r="BO55" s="1327"/>
      <c r="BP55" s="1325">
        <v>44.9</v>
      </c>
      <c r="BQ55" s="1325"/>
      <c r="BR55" s="1325"/>
      <c r="BS55" s="1325"/>
      <c r="BT55" s="1325"/>
      <c r="BU55" s="1325"/>
      <c r="BV55" s="1325"/>
      <c r="BW55" s="1325"/>
      <c r="BX55" s="1325">
        <v>40.799999999999997</v>
      </c>
      <c r="BY55" s="1325"/>
      <c r="BZ55" s="1325"/>
      <c r="CA55" s="1325"/>
      <c r="CB55" s="1325"/>
      <c r="CC55" s="1325"/>
      <c r="CD55" s="1325"/>
      <c r="CE55" s="1325"/>
      <c r="CF55" s="1328"/>
      <c r="CG55" s="1325"/>
      <c r="CH55" s="1325"/>
      <c r="CI55" s="1325"/>
      <c r="CJ55" s="1325"/>
      <c r="CK55" s="1325"/>
      <c r="CL55" s="1325"/>
      <c r="CM55" s="1325"/>
      <c r="CN55" s="1325">
        <v>35.5</v>
      </c>
      <c r="CO55" s="1325"/>
      <c r="CP55" s="1325"/>
      <c r="CQ55" s="1325"/>
      <c r="CR55" s="1325"/>
      <c r="CS55" s="1325"/>
      <c r="CT55" s="1325"/>
      <c r="CU55" s="1325"/>
      <c r="CV55" s="1325">
        <v>13.5</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30"/>
      <c r="J57" s="1330"/>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614</v>
      </c>
      <c r="BC57" s="1327"/>
      <c r="BD57" s="1327"/>
      <c r="BE57" s="1327"/>
      <c r="BF57" s="1327"/>
      <c r="BG57" s="1327"/>
      <c r="BH57" s="1327"/>
      <c r="BI57" s="1327"/>
      <c r="BJ57" s="1327"/>
      <c r="BK57" s="1327"/>
      <c r="BL57" s="1327"/>
      <c r="BM57" s="1327"/>
      <c r="BN57" s="1327"/>
      <c r="BO57" s="1327"/>
      <c r="BP57" s="1325">
        <v>62.6</v>
      </c>
      <c r="BQ57" s="1325"/>
      <c r="BR57" s="1325"/>
      <c r="BS57" s="1325"/>
      <c r="BT57" s="1325"/>
      <c r="BU57" s="1325"/>
      <c r="BV57" s="1325"/>
      <c r="BW57" s="1325"/>
      <c r="BX57" s="1325">
        <v>63.5</v>
      </c>
      <c r="BY57" s="1325"/>
      <c r="BZ57" s="1325"/>
      <c r="CA57" s="1325"/>
      <c r="CB57" s="1325"/>
      <c r="CC57" s="1325"/>
      <c r="CD57" s="1325"/>
      <c r="CE57" s="1325"/>
      <c r="CF57" s="1328"/>
      <c r="CG57" s="1325"/>
      <c r="CH57" s="1325"/>
      <c r="CI57" s="1325"/>
      <c r="CJ57" s="1325"/>
      <c r="CK57" s="1325"/>
      <c r="CL57" s="1325"/>
      <c r="CM57" s="1325"/>
      <c r="CN57" s="1325">
        <v>65.7</v>
      </c>
      <c r="CO57" s="1325"/>
      <c r="CP57" s="1325"/>
      <c r="CQ57" s="1325"/>
      <c r="CR57" s="1325"/>
      <c r="CS57" s="1325"/>
      <c r="CT57" s="1325"/>
      <c r="CU57" s="1325"/>
      <c r="CV57" s="1325">
        <v>65.3</v>
      </c>
      <c r="CW57" s="1325"/>
      <c r="CX57" s="1325"/>
      <c r="CY57" s="1325"/>
      <c r="CZ57" s="1325"/>
      <c r="DA57" s="1325"/>
      <c r="DB57" s="1325"/>
      <c r="DC57" s="1325"/>
      <c r="DD57" s="410"/>
      <c r="DE57" s="409"/>
    </row>
    <row r="58" spans="1:109" s="405" customFormat="1" x14ac:dyDescent="0.15">
      <c r="A58" s="390"/>
      <c r="B58" s="409"/>
      <c r="G58" s="1320"/>
      <c r="H58" s="1320"/>
      <c r="I58" s="1330"/>
      <c r="J58" s="1330"/>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616</v>
      </c>
    </row>
    <row r="64" spans="1:109" x14ac:dyDescent="0.15">
      <c r="B64" s="397"/>
      <c r="G64" s="404"/>
      <c r="I64" s="417"/>
      <c r="J64" s="417"/>
      <c r="K64" s="417"/>
      <c r="L64" s="417"/>
      <c r="M64" s="417"/>
      <c r="N64" s="418"/>
      <c r="AM64" s="404"/>
      <c r="AN64" s="404" t="s">
        <v>609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617</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611</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569</v>
      </c>
      <c r="BQ72" s="1324"/>
      <c r="BR72" s="1324"/>
      <c r="BS72" s="1324"/>
      <c r="BT72" s="1324"/>
      <c r="BU72" s="1324"/>
      <c r="BV72" s="1324"/>
      <c r="BW72" s="1324"/>
      <c r="BX72" s="1324" t="s">
        <v>570</v>
      </c>
      <c r="BY72" s="1324"/>
      <c r="BZ72" s="1324"/>
      <c r="CA72" s="1324"/>
      <c r="CB72" s="1324"/>
      <c r="CC72" s="1324"/>
      <c r="CD72" s="1324"/>
      <c r="CE72" s="1324"/>
      <c r="CF72" s="1324" t="s">
        <v>571</v>
      </c>
      <c r="CG72" s="1324"/>
      <c r="CH72" s="1324"/>
      <c r="CI72" s="1324"/>
      <c r="CJ72" s="1324"/>
      <c r="CK72" s="1324"/>
      <c r="CL72" s="1324"/>
      <c r="CM72" s="1324"/>
      <c r="CN72" s="1324" t="s">
        <v>572</v>
      </c>
      <c r="CO72" s="1324"/>
      <c r="CP72" s="1324"/>
      <c r="CQ72" s="1324"/>
      <c r="CR72" s="1324"/>
      <c r="CS72" s="1324"/>
      <c r="CT72" s="1324"/>
      <c r="CU72" s="1324"/>
      <c r="CV72" s="1324" t="s">
        <v>573</v>
      </c>
      <c r="CW72" s="1324"/>
      <c r="CX72" s="1324"/>
      <c r="CY72" s="1324"/>
      <c r="CZ72" s="1324"/>
      <c r="DA72" s="1324"/>
      <c r="DB72" s="1324"/>
      <c r="DC72" s="1324"/>
    </row>
    <row r="73" spans="2:107" x14ac:dyDescent="0.15">
      <c r="B73" s="397"/>
      <c r="G73" s="1331"/>
      <c r="H73" s="1331"/>
      <c r="I73" s="1331"/>
      <c r="J73" s="1331"/>
      <c r="K73" s="1332"/>
      <c r="L73" s="1332"/>
      <c r="M73" s="1332"/>
      <c r="N73" s="1332"/>
      <c r="AM73" s="406"/>
      <c r="AN73" s="1327" t="s">
        <v>612</v>
      </c>
      <c r="AO73" s="1327"/>
      <c r="AP73" s="1327"/>
      <c r="AQ73" s="1327"/>
      <c r="AR73" s="1327"/>
      <c r="AS73" s="1327"/>
      <c r="AT73" s="1327"/>
      <c r="AU73" s="1327"/>
      <c r="AV73" s="1327"/>
      <c r="AW73" s="1327"/>
      <c r="AX73" s="1327"/>
      <c r="AY73" s="1327"/>
      <c r="AZ73" s="1327"/>
      <c r="BA73" s="1327"/>
      <c r="BB73" s="1327" t="s">
        <v>613</v>
      </c>
      <c r="BC73" s="1327"/>
      <c r="BD73" s="1327"/>
      <c r="BE73" s="1327"/>
      <c r="BF73" s="1327"/>
      <c r="BG73" s="1327"/>
      <c r="BH73" s="1327"/>
      <c r="BI73" s="1327"/>
      <c r="BJ73" s="1327"/>
      <c r="BK73" s="1327"/>
      <c r="BL73" s="1327"/>
      <c r="BM73" s="1327"/>
      <c r="BN73" s="1327"/>
      <c r="BO73" s="1327"/>
      <c r="BP73" s="1325">
        <v>81.2</v>
      </c>
      <c r="BQ73" s="1325"/>
      <c r="BR73" s="1325"/>
      <c r="BS73" s="1325"/>
      <c r="BT73" s="1325"/>
      <c r="BU73" s="1325"/>
      <c r="BV73" s="1325"/>
      <c r="BW73" s="1325"/>
      <c r="BX73" s="1325">
        <v>75</v>
      </c>
      <c r="BY73" s="1325"/>
      <c r="BZ73" s="1325"/>
      <c r="CA73" s="1325"/>
      <c r="CB73" s="1325"/>
      <c r="CC73" s="1325"/>
      <c r="CD73" s="1325"/>
      <c r="CE73" s="1325"/>
      <c r="CF73" s="1325">
        <v>94.2</v>
      </c>
      <c r="CG73" s="1325"/>
      <c r="CH73" s="1325"/>
      <c r="CI73" s="1325"/>
      <c r="CJ73" s="1325"/>
      <c r="CK73" s="1325"/>
      <c r="CL73" s="1325"/>
      <c r="CM73" s="1325"/>
      <c r="CN73" s="1325">
        <v>70.2</v>
      </c>
      <c r="CO73" s="1325"/>
      <c r="CP73" s="1325"/>
      <c r="CQ73" s="1325"/>
      <c r="CR73" s="1325"/>
      <c r="CS73" s="1325"/>
      <c r="CT73" s="1325"/>
      <c r="CU73" s="1325"/>
      <c r="CV73" s="1325">
        <v>39.700000000000003</v>
      </c>
      <c r="CW73" s="1325"/>
      <c r="CX73" s="1325"/>
      <c r="CY73" s="1325"/>
      <c r="CZ73" s="1325"/>
      <c r="DA73" s="1325"/>
      <c r="DB73" s="1325"/>
      <c r="DC73" s="1325"/>
    </row>
    <row r="74" spans="2:107" x14ac:dyDescent="0.15">
      <c r="B74" s="397"/>
      <c r="G74" s="1331"/>
      <c r="H74" s="1331"/>
      <c r="I74" s="1331"/>
      <c r="J74" s="1331"/>
      <c r="K74" s="1332"/>
      <c r="L74" s="1332"/>
      <c r="M74" s="1332"/>
      <c r="N74" s="1332"/>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1"/>
      <c r="H75" s="1331"/>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618</v>
      </c>
      <c r="BC75" s="1327"/>
      <c r="BD75" s="1327"/>
      <c r="BE75" s="1327"/>
      <c r="BF75" s="1327"/>
      <c r="BG75" s="1327"/>
      <c r="BH75" s="1327"/>
      <c r="BI75" s="1327"/>
      <c r="BJ75" s="1327"/>
      <c r="BK75" s="1327"/>
      <c r="BL75" s="1327"/>
      <c r="BM75" s="1327"/>
      <c r="BN75" s="1327"/>
      <c r="BO75" s="1327"/>
      <c r="BP75" s="1325">
        <v>10.8</v>
      </c>
      <c r="BQ75" s="1325"/>
      <c r="BR75" s="1325"/>
      <c r="BS75" s="1325"/>
      <c r="BT75" s="1325"/>
      <c r="BU75" s="1325"/>
      <c r="BV75" s="1325"/>
      <c r="BW75" s="1325"/>
      <c r="BX75" s="1325">
        <v>11.5</v>
      </c>
      <c r="BY75" s="1325"/>
      <c r="BZ75" s="1325"/>
      <c r="CA75" s="1325"/>
      <c r="CB75" s="1325"/>
      <c r="CC75" s="1325"/>
      <c r="CD75" s="1325"/>
      <c r="CE75" s="1325"/>
      <c r="CF75" s="1325">
        <v>13.1</v>
      </c>
      <c r="CG75" s="1325"/>
      <c r="CH75" s="1325"/>
      <c r="CI75" s="1325"/>
      <c r="CJ75" s="1325"/>
      <c r="CK75" s="1325"/>
      <c r="CL75" s="1325"/>
      <c r="CM75" s="1325"/>
      <c r="CN75" s="1325">
        <v>12.6</v>
      </c>
      <c r="CO75" s="1325"/>
      <c r="CP75" s="1325"/>
      <c r="CQ75" s="1325"/>
      <c r="CR75" s="1325"/>
      <c r="CS75" s="1325"/>
      <c r="CT75" s="1325"/>
      <c r="CU75" s="1325"/>
      <c r="CV75" s="1325">
        <v>11.3</v>
      </c>
      <c r="CW75" s="1325"/>
      <c r="CX75" s="1325"/>
      <c r="CY75" s="1325"/>
      <c r="CZ75" s="1325"/>
      <c r="DA75" s="1325"/>
      <c r="DB75" s="1325"/>
      <c r="DC75" s="1325"/>
    </row>
    <row r="76" spans="2:107" x14ac:dyDescent="0.15">
      <c r="B76" s="397"/>
      <c r="G76" s="1331"/>
      <c r="H76" s="1331"/>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2"/>
      <c r="L77" s="1332"/>
      <c r="M77" s="1332"/>
      <c r="N77" s="1332"/>
      <c r="AN77" s="1324" t="s">
        <v>615</v>
      </c>
      <c r="AO77" s="1324"/>
      <c r="AP77" s="1324"/>
      <c r="AQ77" s="1324"/>
      <c r="AR77" s="1324"/>
      <c r="AS77" s="1324"/>
      <c r="AT77" s="1324"/>
      <c r="AU77" s="1324"/>
      <c r="AV77" s="1324"/>
      <c r="AW77" s="1324"/>
      <c r="AX77" s="1324"/>
      <c r="AY77" s="1324"/>
      <c r="AZ77" s="1324"/>
      <c r="BA77" s="1324"/>
      <c r="BB77" s="1327" t="s">
        <v>613</v>
      </c>
      <c r="BC77" s="1327"/>
      <c r="BD77" s="1327"/>
      <c r="BE77" s="1327"/>
      <c r="BF77" s="1327"/>
      <c r="BG77" s="1327"/>
      <c r="BH77" s="1327"/>
      <c r="BI77" s="1327"/>
      <c r="BJ77" s="1327"/>
      <c r="BK77" s="1327"/>
      <c r="BL77" s="1327"/>
      <c r="BM77" s="1327"/>
      <c r="BN77" s="1327"/>
      <c r="BO77" s="1327"/>
      <c r="BP77" s="1325">
        <v>44.9</v>
      </c>
      <c r="BQ77" s="1325"/>
      <c r="BR77" s="1325"/>
      <c r="BS77" s="1325"/>
      <c r="BT77" s="1325"/>
      <c r="BU77" s="1325"/>
      <c r="BV77" s="1325"/>
      <c r="BW77" s="1325"/>
      <c r="BX77" s="1325">
        <v>40.799999999999997</v>
      </c>
      <c r="BY77" s="1325"/>
      <c r="BZ77" s="1325"/>
      <c r="CA77" s="1325"/>
      <c r="CB77" s="1325"/>
      <c r="CC77" s="1325"/>
      <c r="CD77" s="1325"/>
      <c r="CE77" s="1325"/>
      <c r="CF77" s="1325">
        <v>38.5</v>
      </c>
      <c r="CG77" s="1325"/>
      <c r="CH77" s="1325"/>
      <c r="CI77" s="1325"/>
      <c r="CJ77" s="1325"/>
      <c r="CK77" s="1325"/>
      <c r="CL77" s="1325"/>
      <c r="CM77" s="1325"/>
      <c r="CN77" s="1325">
        <v>35.5</v>
      </c>
      <c r="CO77" s="1325"/>
      <c r="CP77" s="1325"/>
      <c r="CQ77" s="1325"/>
      <c r="CR77" s="1325"/>
      <c r="CS77" s="1325"/>
      <c r="CT77" s="1325"/>
      <c r="CU77" s="1325"/>
      <c r="CV77" s="1325">
        <v>13.5</v>
      </c>
      <c r="CW77" s="1325"/>
      <c r="CX77" s="1325"/>
      <c r="CY77" s="1325"/>
      <c r="CZ77" s="1325"/>
      <c r="DA77" s="1325"/>
      <c r="DB77" s="1325"/>
      <c r="DC77" s="1325"/>
    </row>
    <row r="78" spans="2:107" x14ac:dyDescent="0.15">
      <c r="B78" s="397"/>
      <c r="G78" s="1320"/>
      <c r="H78" s="1320"/>
      <c r="I78" s="1320"/>
      <c r="J78" s="1320"/>
      <c r="K78" s="1332"/>
      <c r="L78" s="1332"/>
      <c r="M78" s="1332"/>
      <c r="N78" s="1332"/>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30"/>
      <c r="J79" s="1330"/>
      <c r="K79" s="1333"/>
      <c r="L79" s="1333"/>
      <c r="M79" s="1333"/>
      <c r="N79" s="1333"/>
      <c r="AN79" s="1324"/>
      <c r="AO79" s="1324"/>
      <c r="AP79" s="1324"/>
      <c r="AQ79" s="1324"/>
      <c r="AR79" s="1324"/>
      <c r="AS79" s="1324"/>
      <c r="AT79" s="1324"/>
      <c r="AU79" s="1324"/>
      <c r="AV79" s="1324"/>
      <c r="AW79" s="1324"/>
      <c r="AX79" s="1324"/>
      <c r="AY79" s="1324"/>
      <c r="AZ79" s="1324"/>
      <c r="BA79" s="1324"/>
      <c r="BB79" s="1327" t="s">
        <v>618</v>
      </c>
      <c r="BC79" s="1327"/>
      <c r="BD79" s="1327"/>
      <c r="BE79" s="1327"/>
      <c r="BF79" s="1327"/>
      <c r="BG79" s="1327"/>
      <c r="BH79" s="1327"/>
      <c r="BI79" s="1327"/>
      <c r="BJ79" s="1327"/>
      <c r="BK79" s="1327"/>
      <c r="BL79" s="1327"/>
      <c r="BM79" s="1327"/>
      <c r="BN79" s="1327"/>
      <c r="BO79" s="1327"/>
      <c r="BP79" s="1325">
        <v>9.1</v>
      </c>
      <c r="BQ79" s="1325"/>
      <c r="BR79" s="1325"/>
      <c r="BS79" s="1325"/>
      <c r="BT79" s="1325"/>
      <c r="BU79" s="1325"/>
      <c r="BV79" s="1325"/>
      <c r="BW79" s="1325"/>
      <c r="BX79" s="1325">
        <v>8.9</v>
      </c>
      <c r="BY79" s="1325"/>
      <c r="BZ79" s="1325"/>
      <c r="CA79" s="1325"/>
      <c r="CB79" s="1325"/>
      <c r="CC79" s="1325"/>
      <c r="CD79" s="1325"/>
      <c r="CE79" s="1325"/>
      <c r="CF79" s="1325">
        <v>8.9</v>
      </c>
      <c r="CG79" s="1325"/>
      <c r="CH79" s="1325"/>
      <c r="CI79" s="1325"/>
      <c r="CJ79" s="1325"/>
      <c r="CK79" s="1325"/>
      <c r="CL79" s="1325"/>
      <c r="CM79" s="1325"/>
      <c r="CN79" s="1325">
        <v>8.8000000000000007</v>
      </c>
      <c r="CO79" s="1325"/>
      <c r="CP79" s="1325"/>
      <c r="CQ79" s="1325"/>
      <c r="CR79" s="1325"/>
      <c r="CS79" s="1325"/>
      <c r="CT79" s="1325"/>
      <c r="CU79" s="1325"/>
      <c r="CV79" s="1325">
        <v>8.3000000000000007</v>
      </c>
      <c r="CW79" s="1325"/>
      <c r="CX79" s="1325"/>
      <c r="CY79" s="1325"/>
      <c r="CZ79" s="1325"/>
      <c r="DA79" s="1325"/>
      <c r="DB79" s="1325"/>
      <c r="DC79" s="1325"/>
    </row>
    <row r="80" spans="2:107" x14ac:dyDescent="0.15">
      <c r="B80" s="397"/>
      <c r="G80" s="1320"/>
      <c r="H80" s="1320"/>
      <c r="I80" s="1330"/>
      <c r="J80" s="1330"/>
      <c r="K80" s="1333"/>
      <c r="L80" s="1333"/>
      <c r="M80" s="1333"/>
      <c r="N80" s="1333"/>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PhHr6jOKAeKTqZ5ZjeEDvwNSA1t0z0rjC1KmfE2hekKicQrmrfI0uBAG/a9ioX1VyziqcI5LHROSzovnWN8KvQ==" saltValue="sA6bLizsfwV1ps9abc6Iu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F70" zoomScaleNormal="100" zoomScaleSheetLayoutView="70" workbookViewId="0">
      <selection activeCell="AD24" sqref="AD24"/>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DgWMIuMIVFhtJiPl59yxHEGpFC53MRDQtPsAH+yYEtNRnglXi+yvHJs7qof1KuVg8YdPobyV3vGtm3tJ7o/O/w==" saltValue="SczCIdQ0+sYBzdw2OchtI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Normal="100" zoomScaleSheetLayoutView="55" workbookViewId="0">
      <selection activeCell="AD24" sqref="AD24"/>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wh/FqkpAt35Is5dsh0HstKnji3yTMaVVphQ+40MeK6/B/TVmp9jFZjhoSp4059Jyq+hpgnJNklbcHV3XFI/Z8A==" saltValue="ww6MmOTn6LikBkER4k2aJ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566</v>
      </c>
      <c r="G2" s="157"/>
      <c r="H2" s="158"/>
    </row>
    <row r="3" spans="1:8" x14ac:dyDescent="0.15">
      <c r="A3" s="154" t="s">
        <v>559</v>
      </c>
      <c r="B3" s="159"/>
      <c r="C3" s="160"/>
      <c r="D3" s="161">
        <v>78928</v>
      </c>
      <c r="E3" s="162"/>
      <c r="F3" s="163">
        <v>115123</v>
      </c>
      <c r="G3" s="164"/>
      <c r="H3" s="165"/>
    </row>
    <row r="4" spans="1:8" x14ac:dyDescent="0.15">
      <c r="A4" s="166"/>
      <c r="B4" s="167"/>
      <c r="C4" s="168"/>
      <c r="D4" s="169">
        <v>27494</v>
      </c>
      <c r="E4" s="170"/>
      <c r="F4" s="171">
        <v>46026</v>
      </c>
      <c r="G4" s="172"/>
      <c r="H4" s="173"/>
    </row>
    <row r="5" spans="1:8" x14ac:dyDescent="0.15">
      <c r="A5" s="154" t="s">
        <v>561</v>
      </c>
      <c r="B5" s="159"/>
      <c r="C5" s="160"/>
      <c r="D5" s="161">
        <v>82251</v>
      </c>
      <c r="E5" s="162"/>
      <c r="F5" s="163">
        <v>98899</v>
      </c>
      <c r="G5" s="164"/>
      <c r="H5" s="165"/>
    </row>
    <row r="6" spans="1:8" x14ac:dyDescent="0.15">
      <c r="A6" s="166"/>
      <c r="B6" s="167"/>
      <c r="C6" s="168"/>
      <c r="D6" s="169">
        <v>37198</v>
      </c>
      <c r="E6" s="170"/>
      <c r="F6" s="171">
        <v>43734</v>
      </c>
      <c r="G6" s="172"/>
      <c r="H6" s="173"/>
    </row>
    <row r="7" spans="1:8" x14ac:dyDescent="0.15">
      <c r="A7" s="154" t="s">
        <v>562</v>
      </c>
      <c r="B7" s="159"/>
      <c r="C7" s="160"/>
      <c r="D7" s="161">
        <v>66065</v>
      </c>
      <c r="E7" s="162"/>
      <c r="F7" s="163">
        <v>96462</v>
      </c>
      <c r="G7" s="164"/>
      <c r="H7" s="165"/>
    </row>
    <row r="8" spans="1:8" x14ac:dyDescent="0.15">
      <c r="A8" s="166"/>
      <c r="B8" s="167"/>
      <c r="C8" s="168"/>
      <c r="D8" s="169">
        <v>14957</v>
      </c>
      <c r="E8" s="170"/>
      <c r="F8" s="171">
        <v>39886</v>
      </c>
      <c r="G8" s="172"/>
      <c r="H8" s="173"/>
    </row>
    <row r="9" spans="1:8" x14ac:dyDescent="0.15">
      <c r="A9" s="154" t="s">
        <v>563</v>
      </c>
      <c r="B9" s="159"/>
      <c r="C9" s="160"/>
      <c r="D9" s="161">
        <v>56627</v>
      </c>
      <c r="E9" s="162"/>
      <c r="F9" s="163">
        <v>83103</v>
      </c>
      <c r="G9" s="164"/>
      <c r="H9" s="165"/>
    </row>
    <row r="10" spans="1:8" x14ac:dyDescent="0.15">
      <c r="A10" s="166"/>
      <c r="B10" s="167"/>
      <c r="C10" s="168"/>
      <c r="D10" s="169">
        <v>20880</v>
      </c>
      <c r="E10" s="170"/>
      <c r="F10" s="171">
        <v>41378</v>
      </c>
      <c r="G10" s="172"/>
      <c r="H10" s="173"/>
    </row>
    <row r="11" spans="1:8" x14ac:dyDescent="0.15">
      <c r="A11" s="154" t="s">
        <v>564</v>
      </c>
      <c r="B11" s="159"/>
      <c r="C11" s="160"/>
      <c r="D11" s="161">
        <v>103290</v>
      </c>
      <c r="E11" s="162"/>
      <c r="F11" s="163">
        <v>84459</v>
      </c>
      <c r="G11" s="164"/>
      <c r="H11" s="165"/>
    </row>
    <row r="12" spans="1:8" x14ac:dyDescent="0.15">
      <c r="A12" s="166"/>
      <c r="B12" s="167"/>
      <c r="C12" s="174"/>
      <c r="D12" s="169">
        <v>70267</v>
      </c>
      <c r="E12" s="170"/>
      <c r="F12" s="171">
        <v>47314</v>
      </c>
      <c r="G12" s="172"/>
      <c r="H12" s="173"/>
    </row>
    <row r="13" spans="1:8" x14ac:dyDescent="0.15">
      <c r="A13" s="154"/>
      <c r="B13" s="159"/>
      <c r="C13" s="175"/>
      <c r="D13" s="176">
        <v>77432</v>
      </c>
      <c r="E13" s="177"/>
      <c r="F13" s="178">
        <v>95609</v>
      </c>
      <c r="G13" s="179"/>
      <c r="H13" s="165"/>
    </row>
    <row r="14" spans="1:8" x14ac:dyDescent="0.15">
      <c r="A14" s="166"/>
      <c r="B14" s="167"/>
      <c r="C14" s="168"/>
      <c r="D14" s="169">
        <v>34159</v>
      </c>
      <c r="E14" s="170"/>
      <c r="F14" s="171">
        <v>43668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0.72</v>
      </c>
      <c r="C19" s="180">
        <f>ROUND(VALUE(SUBSTITUTE(実質収支比率等に係る経年分析!G$48,"▲","-")),2)</f>
        <v>0.56999999999999995</v>
      </c>
      <c r="D19" s="180">
        <f>ROUND(VALUE(SUBSTITUTE(実質収支比率等に係る経年分析!H$48,"▲","-")),2)</f>
        <v>0.72</v>
      </c>
      <c r="E19" s="180">
        <f>ROUND(VALUE(SUBSTITUTE(実質収支比率等に係る経年分析!I$48,"▲","-")),2)</f>
        <v>7.69</v>
      </c>
      <c r="F19" s="180">
        <f>ROUND(VALUE(SUBSTITUTE(実質収支比率等に係る経年分析!J$48,"▲","-")),2)</f>
        <v>7.61</v>
      </c>
    </row>
    <row r="20" spans="1:11" x14ac:dyDescent="0.15">
      <c r="A20" s="180" t="s">
        <v>55</v>
      </c>
      <c r="B20" s="180">
        <f>ROUND(VALUE(SUBSTITUTE(実質収支比率等に係る経年分析!F$47,"▲","-")),2)</f>
        <v>99.77</v>
      </c>
      <c r="C20" s="180">
        <f>ROUND(VALUE(SUBSTITUTE(実質収支比率等に係る経年分析!G$47,"▲","-")),2)</f>
        <v>93.27</v>
      </c>
      <c r="D20" s="180">
        <f>ROUND(VALUE(SUBSTITUTE(実質収支比率等に係る経年分析!H$47,"▲","-")),2)</f>
        <v>88.17</v>
      </c>
      <c r="E20" s="180">
        <f>ROUND(VALUE(SUBSTITUTE(実質収支比率等に係る経年分析!I$47,"▲","-")),2)</f>
        <v>79.17</v>
      </c>
      <c r="F20" s="180">
        <f>ROUND(VALUE(SUBSTITUTE(実質収支比率等に係る経年分析!J$47,"▲","-")),2)</f>
        <v>76.95</v>
      </c>
    </row>
    <row r="21" spans="1:11" x14ac:dyDescent="0.15">
      <c r="A21" s="180" t="s">
        <v>56</v>
      </c>
      <c r="B21" s="180">
        <f>IF(ISNUMBER(VALUE(SUBSTITUTE(実質収支比率等に係る経年分析!F$49,"▲","-"))),ROUND(VALUE(SUBSTITUTE(実質収支比率等に係る経年分析!F$49,"▲","-")),2),NA())</f>
        <v>3.64</v>
      </c>
      <c r="C21" s="180">
        <f>IF(ISNUMBER(VALUE(SUBSTITUTE(実質収支比率等に係る経年分析!G$49,"▲","-"))),ROUND(VALUE(SUBSTITUTE(実質収支比率等に係る経年分析!G$49,"▲","-")),2),NA())</f>
        <v>-4.57</v>
      </c>
      <c r="D21" s="180">
        <f>IF(ISNUMBER(VALUE(SUBSTITUTE(実質収支比率等に係る経年分析!H$49,"▲","-"))),ROUND(VALUE(SUBSTITUTE(実質収支比率等に係る経年分析!H$49,"▲","-")),2),NA())</f>
        <v>-5.54</v>
      </c>
      <c r="E21" s="180">
        <f>IF(ISNUMBER(VALUE(SUBSTITUTE(実質収支比率等に係る経年分析!I$49,"▲","-"))),ROUND(VALUE(SUBSTITUTE(実質収支比率等に係る経年分析!I$49,"▲","-")),2),NA())</f>
        <v>-2.7</v>
      </c>
      <c r="F21" s="180">
        <f>IF(ISNUMBER(VALUE(SUBSTITUTE(実質収支比率等に係る経年分析!J$49,"▲","-"))),ROUND(VALUE(SUBSTITUTE(実質収支比率等に係る経年分析!J$49,"▲","-")),2),NA())</f>
        <v>-8.4700000000000006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3.3</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ケーブルテレビ事業特別会計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0.22</v>
      </c>
    </row>
    <row r="32" spans="1:11" x14ac:dyDescent="0.15">
      <c r="A32" s="181" t="str">
        <f>IF(連結実質赤字比率に係る赤字・黒字の構成分析!C$38="",NA(),連結実質赤字比率に係る赤字・黒字の構成分析!C$38)</f>
        <v>分譲宅地造成事業特別会計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0.25</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7.0000000000000007E-2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0.31</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1.45</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6.58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8.25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7.86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7.36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0.71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0.56000000000000005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0.72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7.68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1664</v>
      </c>
      <c r="E42" s="182"/>
      <c r="F42" s="182"/>
      <c r="G42" s="182">
        <f>'実質公債費比率（分子）の構造'!L$52</f>
        <v>1646</v>
      </c>
      <c r="H42" s="182"/>
      <c r="I42" s="182"/>
      <c r="J42" s="182">
        <f>'実質公債費比率（分子）の構造'!M$52</f>
        <v>1629</v>
      </c>
      <c r="K42" s="182"/>
      <c r="L42" s="182"/>
      <c r="M42" s="182">
        <f>'実質公債費比率（分子）の構造'!N$52</f>
        <v>1625</v>
      </c>
      <c r="N42" s="182"/>
      <c r="O42" s="182"/>
      <c r="P42" s="182">
        <f>'実質公債費比率（分子）の構造'!O$52</f>
        <v>1589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819</v>
      </c>
      <c r="C46" s="182"/>
      <c r="D46" s="182"/>
      <c r="E46" s="182">
        <f>'実質公債費比率（分子）の構造'!L$48</f>
        <v>837</v>
      </c>
      <c r="F46" s="182"/>
      <c r="G46" s="182"/>
      <c r="H46" s="182">
        <f>'実質公債費比率（分子）の構造'!M$48</f>
        <v>933</v>
      </c>
      <c r="I46" s="182"/>
      <c r="J46" s="182"/>
      <c r="K46" s="182">
        <f>'実質公債費比率（分子）の構造'!N$48</f>
        <v>777</v>
      </c>
      <c r="L46" s="182"/>
      <c r="M46" s="182"/>
      <c r="N46" s="182">
        <f>'実質公債費比率（分子）の構造'!O$48</f>
        <v>651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1467</v>
      </c>
      <c r="C49" s="182"/>
      <c r="D49" s="182"/>
      <c r="E49" s="182">
        <f>'実質公債費比率（分子）の構造'!L$45</f>
        <v>1481</v>
      </c>
      <c r="F49" s="182"/>
      <c r="G49" s="182"/>
      <c r="H49" s="182">
        <f>'実質公債費比率（分子）の構造'!M$45</f>
        <v>1374</v>
      </c>
      <c r="I49" s="182"/>
      <c r="J49" s="182"/>
      <c r="K49" s="182">
        <f>'実質公債費比率（分子）の構造'!N$45</f>
        <v>1383</v>
      </c>
      <c r="L49" s="182"/>
      <c r="M49" s="182"/>
      <c r="N49" s="182">
        <f>'実質公債費比率（分子）の構造'!O$45</f>
        <v>1420</v>
      </c>
      <c r="O49" s="182"/>
      <c r="P49" s="182"/>
    </row>
    <row r="50" spans="1:16" x14ac:dyDescent="0.15">
      <c r="A50" s="182" t="s">
        <v>71</v>
      </c>
      <c r="B50" s="182" t="e">
        <f>NA()</f>
        <v>#N/A</v>
      </c>
      <c r="C50" s="182">
        <f>IF(ISNUMBER('実質公債費比率（分子）の構造'!K$53),'実質公債費比率（分子）の構造'!K$53,NA())</f>
        <v>622</v>
      </c>
      <c r="D50" s="182" t="e">
        <f>NA()</f>
        <v>#N/A</v>
      </c>
      <c r="E50" s="182" t="e">
        <f>NA()</f>
        <v>#N/A</v>
      </c>
      <c r="F50" s="182">
        <f>IF(ISNUMBER('実質公債費比率（分子）の構造'!L$53),'実質公債費比率（分子）の構造'!L$53,NA())</f>
        <v>672</v>
      </c>
      <c r="G50" s="182" t="e">
        <f>NA()</f>
        <v>#N/A</v>
      </c>
      <c r="H50" s="182" t="e">
        <f>NA()</f>
        <v>#N/A</v>
      </c>
      <c r="I50" s="182">
        <f>IF(ISNUMBER('実質公債費比率（分子）の構造'!M$53),'実質公債費比率（分子）の構造'!M$53,NA())</f>
        <v>678</v>
      </c>
      <c r="J50" s="182" t="e">
        <f>NA()</f>
        <v>#N/A</v>
      </c>
      <c r="K50" s="182" t="e">
        <f>NA()</f>
        <v>#N/A</v>
      </c>
      <c r="L50" s="182">
        <f>IF(ISNUMBER('実質公債費比率（分子）の構造'!N$53),'実質公債費比率（分子）の構造'!N$53,NA())</f>
        <v>535</v>
      </c>
      <c r="M50" s="182" t="e">
        <f>NA()</f>
        <v>#N/A</v>
      </c>
      <c r="N50" s="182" t="e">
        <f>NA()</f>
        <v>#N/A</v>
      </c>
      <c r="O50" s="182">
        <f>IF(ISNUMBER('実質公債費比率（分子）の構造'!O$53),'実質公債費比率（分子）の構造'!O$53,NA())</f>
        <v>482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18143</v>
      </c>
      <c r="E56" s="181"/>
      <c r="F56" s="181"/>
      <c r="G56" s="181">
        <f>'将来負担比率（分子）の構造'!J$52</f>
        <v>17707</v>
      </c>
      <c r="H56" s="181"/>
      <c r="I56" s="181"/>
      <c r="J56" s="181">
        <f>'将来負担比率（分子）の構造'!K$52</f>
        <v>16266</v>
      </c>
      <c r="K56" s="181"/>
      <c r="L56" s="181"/>
      <c r="M56" s="181">
        <f>'将来負担比率（分子）の構造'!L$52</f>
        <v>15273</v>
      </c>
      <c r="N56" s="181"/>
      <c r="O56" s="181"/>
      <c r="P56" s="181">
        <f>'将来負担比率（分子）の構造'!M$52</f>
        <v>14331</v>
      </c>
    </row>
    <row r="57" spans="1:16" x14ac:dyDescent="0.15">
      <c r="A57" s="181" t="s">
        <v>42</v>
      </c>
      <c r="B57" s="181"/>
      <c r="C57" s="181"/>
      <c r="D57" s="181">
        <f>'将来負担比率（分子）の構造'!I$51</f>
        <v>168</v>
      </c>
      <c r="E57" s="181"/>
      <c r="F57" s="181"/>
      <c r="G57" s="181">
        <f>'将来負担比率（分子）の構造'!J$51</f>
        <v>188</v>
      </c>
      <c r="H57" s="181"/>
      <c r="I57" s="181"/>
      <c r="J57" s="181">
        <f>'将来負担比率（分子）の構造'!K$51</f>
        <v>175</v>
      </c>
      <c r="K57" s="181"/>
      <c r="L57" s="181"/>
      <c r="M57" s="181">
        <f>'将来負担比率（分子）の構造'!L$51</f>
        <v>168</v>
      </c>
      <c r="N57" s="181"/>
      <c r="O57" s="181"/>
      <c r="P57" s="181">
        <f>'将来負担比率（分子）の構造'!M$51</f>
        <v>165</v>
      </c>
    </row>
    <row r="58" spans="1:16" x14ac:dyDescent="0.15">
      <c r="A58" s="181" t="s">
        <v>41</v>
      </c>
      <c r="B58" s="181"/>
      <c r="C58" s="181"/>
      <c r="D58" s="181">
        <f>'将来負担比率（分子）の構造'!I$50</f>
        <v>7070</v>
      </c>
      <c r="E58" s="181"/>
      <c r="F58" s="181"/>
      <c r="G58" s="181">
        <f>'将来負担比率（分子）の構造'!J$50</f>
        <v>6486</v>
      </c>
      <c r="H58" s="181"/>
      <c r="I58" s="181"/>
      <c r="J58" s="181">
        <f>'将来負担比率（分子）の構造'!K$50</f>
        <v>6170</v>
      </c>
      <c r="K58" s="181"/>
      <c r="L58" s="181"/>
      <c r="M58" s="181">
        <f>'将来負担比率（分子）の構造'!L$50</f>
        <v>5609</v>
      </c>
      <c r="N58" s="181"/>
      <c r="O58" s="181"/>
      <c r="P58" s="181">
        <f>'将来負担比率（分子）の構造'!M$50</f>
        <v>5573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2570</v>
      </c>
      <c r="C62" s="181"/>
      <c r="D62" s="181"/>
      <c r="E62" s="181">
        <f>'将来負担比率（分子）の構造'!J$45</f>
        <v>2568</v>
      </c>
      <c r="F62" s="181"/>
      <c r="G62" s="181"/>
      <c r="H62" s="181">
        <f>'将来負担比率（分子）の構造'!K$45</f>
        <v>2504</v>
      </c>
      <c r="I62" s="181"/>
      <c r="J62" s="181"/>
      <c r="K62" s="181">
        <f>'将来負担比率（分子）の構造'!L$45</f>
        <v>2465</v>
      </c>
      <c r="L62" s="181"/>
      <c r="M62" s="181"/>
      <c r="N62" s="181">
        <f>'将来負担比率（分子）の構造'!M$45</f>
        <v>2432</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11689</v>
      </c>
      <c r="C64" s="181"/>
      <c r="D64" s="181"/>
      <c r="E64" s="181">
        <f>'将来負担比率（分子）の構造'!J$43</f>
        <v>11054</v>
      </c>
      <c r="F64" s="181"/>
      <c r="G64" s="181"/>
      <c r="H64" s="181">
        <f>'将来負担比率（分子）の構造'!K$43</f>
        <v>10993</v>
      </c>
      <c r="I64" s="181"/>
      <c r="J64" s="181"/>
      <c r="K64" s="181">
        <f>'将来負担比率（分子）の構造'!L$43</f>
        <v>9017</v>
      </c>
      <c r="L64" s="181"/>
      <c r="M64" s="181"/>
      <c r="N64" s="181">
        <f>'将来負担比率（分子）の構造'!M$43</f>
        <v>7301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15276</v>
      </c>
      <c r="C66" s="181"/>
      <c r="D66" s="181"/>
      <c r="E66" s="181">
        <f>'将来負担比率（分子）の構造'!J$41</f>
        <v>14496</v>
      </c>
      <c r="F66" s="181"/>
      <c r="G66" s="181"/>
      <c r="H66" s="181">
        <f>'将来負担比率（分子）の構造'!K$41</f>
        <v>13791</v>
      </c>
      <c r="I66" s="181"/>
      <c r="J66" s="181"/>
      <c r="K66" s="181">
        <f>'将来負担比率（分子）の構造'!L$41</f>
        <v>13051</v>
      </c>
      <c r="L66" s="181"/>
      <c r="M66" s="181"/>
      <c r="N66" s="181">
        <f>'将来負担比率（分子）の構造'!M$41</f>
        <v>12355</v>
      </c>
      <c r="O66" s="181"/>
      <c r="P66" s="181"/>
    </row>
    <row r="67" spans="1:16" x14ac:dyDescent="0.15">
      <c r="A67" s="181" t="s">
        <v>75</v>
      </c>
      <c r="B67" s="181" t="e">
        <f>NA()</f>
        <v>#N/A</v>
      </c>
      <c r="C67" s="181">
        <f>IF(ISNUMBER('将来負担比率（分子）の構造'!I$53), IF('将来負担比率（分子）の構造'!I$53 &lt; 0, 0, '将来負担比率（分子）の構造'!I$53), NA())</f>
        <v>4155</v>
      </c>
      <c r="D67" s="181" t="e">
        <f>NA()</f>
        <v>#N/A</v>
      </c>
      <c r="E67" s="181" t="e">
        <f>NA()</f>
        <v>#N/A</v>
      </c>
      <c r="F67" s="181">
        <f>IF(ISNUMBER('将来負担比率（分子）の構造'!J$53), IF('将来負担比率（分子）の構造'!J$53 &lt; 0, 0, '将来負担比率（分子）の構造'!J$53), NA())</f>
        <v>3737</v>
      </c>
      <c r="G67" s="181" t="e">
        <f>NA()</f>
        <v>#N/A</v>
      </c>
      <c r="H67" s="181" t="e">
        <f>NA()</f>
        <v>#N/A</v>
      </c>
      <c r="I67" s="181">
        <f>IF(ISNUMBER('将来負担比率（分子）の構造'!K$53), IF('将来負担比率（分子）の構造'!K$53 &lt; 0, 0, '将来負担比率（分子）の構造'!K$53), NA())</f>
        <v>4678</v>
      </c>
      <c r="J67" s="181" t="e">
        <f>NA()</f>
        <v>#N/A</v>
      </c>
      <c r="K67" s="181" t="e">
        <f>NA()</f>
        <v>#N/A</v>
      </c>
      <c r="L67" s="181">
        <f>IF(ISNUMBER('将来負担比率（分子）の構造'!L$53), IF('将来負担比率（分子）の構造'!L$53 &lt; 0, 0, '将来負担比率（分子）の構造'!L$53), NA())</f>
        <v>3484</v>
      </c>
      <c r="M67" s="181" t="e">
        <f>NA()</f>
        <v>#N/A</v>
      </c>
      <c r="N67" s="181" t="e">
        <f>NA()</f>
        <v>#N/A</v>
      </c>
      <c r="O67" s="181">
        <f>IF(ISNUMBER('将来負担比率（分子）の構造'!M$53), IF('将来負担比率（分子）の構造'!M$53 &lt; 0, 0, '将来負担比率（分子）の構造'!M$53), NA())</f>
        <v>2020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5809</v>
      </c>
      <c r="C72" s="185">
        <f>基金残高に係る経年分析!G55</f>
        <v>5204</v>
      </c>
      <c r="D72" s="185">
        <f>基金残高に係る経年分析!H55</f>
        <v>5120</v>
      </c>
    </row>
    <row r="73" spans="1:16" x14ac:dyDescent="0.15">
      <c r="A73" s="184" t="s">
        <v>78</v>
      </c>
      <c r="B73" s="185">
        <f>基金残高に係る経年分析!F56</f>
        <v>11</v>
      </c>
      <c r="C73" s="185">
        <f>基金残高に係る経年分析!G56</f>
        <v>11</v>
      </c>
      <c r="D73" s="185">
        <f>基金残高に係る経年分析!H56</f>
        <v>11</v>
      </c>
    </row>
    <row r="74" spans="1:16" x14ac:dyDescent="0.15">
      <c r="A74" s="184" t="s">
        <v>79</v>
      </c>
      <c r="B74" s="185">
        <f>基金残高に係る経年分析!F57</f>
        <v>1904</v>
      </c>
      <c r="C74" s="185">
        <f>基金残高に係る経年分析!G57</f>
        <v>1956</v>
      </c>
      <c r="D74" s="185">
        <f>基金残高に係る経年分析!H57</f>
        <v>1272</v>
      </c>
    </row>
  </sheetData>
  <sheetProtection algorithmName="SHA-512" hashValue="NNGJMHKlp0SPaZCAl/j1CsQI5xlQdZrhn1UQvR3tv9MRRf1/R0xT/6jV47lJyU11YLbwz++imNG/lBBNN0JYdA==" saltValue="SvFFiN7c1CDZWoYL5+qH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224</v>
      </c>
      <c r="C5" s="747"/>
      <c r="D5" s="747"/>
      <c r="E5" s="747"/>
      <c r="F5" s="747"/>
      <c r="G5" s="747"/>
      <c r="H5" s="747"/>
      <c r="I5" s="747"/>
      <c r="J5" s="747"/>
      <c r="K5" s="747"/>
      <c r="L5" s="747"/>
      <c r="M5" s="747"/>
      <c r="N5" s="747"/>
      <c r="O5" s="747"/>
      <c r="P5" s="747"/>
      <c r="Q5" s="748"/>
      <c r="R5" s="735">
        <v>1785831</v>
      </c>
      <c r="S5" s="736"/>
      <c r="T5" s="736"/>
      <c r="U5" s="736"/>
      <c r="V5" s="736"/>
      <c r="W5" s="736"/>
      <c r="X5" s="736"/>
      <c r="Y5" s="779"/>
      <c r="Z5" s="797">
        <v>13.1</v>
      </c>
      <c r="AA5" s="797"/>
      <c r="AB5" s="797"/>
      <c r="AC5" s="797"/>
      <c r="AD5" s="798">
        <v>1785831</v>
      </c>
      <c r="AE5" s="798"/>
      <c r="AF5" s="798"/>
      <c r="AG5" s="798"/>
      <c r="AH5" s="798"/>
      <c r="AI5" s="798"/>
      <c r="AJ5" s="798"/>
      <c r="AK5" s="798"/>
      <c r="AL5" s="780">
        <v>27.3</v>
      </c>
      <c r="AM5" s="751"/>
      <c r="AN5" s="751"/>
      <c r="AO5" s="781"/>
      <c r="AP5" s="746" t="s">
        <v>225</v>
      </c>
      <c r="AQ5" s="747"/>
      <c r="AR5" s="747"/>
      <c r="AS5" s="747"/>
      <c r="AT5" s="747"/>
      <c r="AU5" s="747"/>
      <c r="AV5" s="747"/>
      <c r="AW5" s="747"/>
      <c r="AX5" s="747"/>
      <c r="AY5" s="747"/>
      <c r="AZ5" s="747"/>
      <c r="BA5" s="747"/>
      <c r="BB5" s="747"/>
      <c r="BC5" s="747"/>
      <c r="BD5" s="747"/>
      <c r="BE5" s="747"/>
      <c r="BF5" s="748"/>
      <c r="BG5" s="680">
        <v>1785831</v>
      </c>
      <c r="BH5" s="681"/>
      <c r="BI5" s="681"/>
      <c r="BJ5" s="681"/>
      <c r="BK5" s="681"/>
      <c r="BL5" s="681"/>
      <c r="BM5" s="681"/>
      <c r="BN5" s="682"/>
      <c r="BO5" s="713">
        <v>100</v>
      </c>
      <c r="BP5" s="713"/>
      <c r="BQ5" s="713"/>
      <c r="BR5" s="713"/>
      <c r="BS5" s="714">
        <v>16209</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15">
      <c r="B6" s="677" t="s">
        <v>229</v>
      </c>
      <c r="C6" s="678"/>
      <c r="D6" s="678"/>
      <c r="E6" s="678"/>
      <c r="F6" s="678"/>
      <c r="G6" s="678"/>
      <c r="H6" s="678"/>
      <c r="I6" s="678"/>
      <c r="J6" s="678"/>
      <c r="K6" s="678"/>
      <c r="L6" s="678"/>
      <c r="M6" s="678"/>
      <c r="N6" s="678"/>
      <c r="O6" s="678"/>
      <c r="P6" s="678"/>
      <c r="Q6" s="679"/>
      <c r="R6" s="680">
        <v>107496</v>
      </c>
      <c r="S6" s="681"/>
      <c r="T6" s="681"/>
      <c r="U6" s="681"/>
      <c r="V6" s="681"/>
      <c r="W6" s="681"/>
      <c r="X6" s="681"/>
      <c r="Y6" s="682"/>
      <c r="Z6" s="713">
        <v>0.8</v>
      </c>
      <c r="AA6" s="713"/>
      <c r="AB6" s="713"/>
      <c r="AC6" s="713"/>
      <c r="AD6" s="714">
        <v>107496</v>
      </c>
      <c r="AE6" s="714"/>
      <c r="AF6" s="714"/>
      <c r="AG6" s="714"/>
      <c r="AH6" s="714"/>
      <c r="AI6" s="714"/>
      <c r="AJ6" s="714"/>
      <c r="AK6" s="714"/>
      <c r="AL6" s="683">
        <v>1.6</v>
      </c>
      <c r="AM6" s="684"/>
      <c r="AN6" s="684"/>
      <c r="AO6" s="715"/>
      <c r="AP6" s="677" t="s">
        <v>230</v>
      </c>
      <c r="AQ6" s="678"/>
      <c r="AR6" s="678"/>
      <c r="AS6" s="678"/>
      <c r="AT6" s="678"/>
      <c r="AU6" s="678"/>
      <c r="AV6" s="678"/>
      <c r="AW6" s="678"/>
      <c r="AX6" s="678"/>
      <c r="AY6" s="678"/>
      <c r="AZ6" s="678"/>
      <c r="BA6" s="678"/>
      <c r="BB6" s="678"/>
      <c r="BC6" s="678"/>
      <c r="BD6" s="678"/>
      <c r="BE6" s="678"/>
      <c r="BF6" s="679"/>
      <c r="BG6" s="680">
        <v>1785831</v>
      </c>
      <c r="BH6" s="681"/>
      <c r="BI6" s="681"/>
      <c r="BJ6" s="681"/>
      <c r="BK6" s="681"/>
      <c r="BL6" s="681"/>
      <c r="BM6" s="681"/>
      <c r="BN6" s="682"/>
      <c r="BO6" s="713">
        <v>100</v>
      </c>
      <c r="BP6" s="713"/>
      <c r="BQ6" s="713"/>
      <c r="BR6" s="713"/>
      <c r="BS6" s="714">
        <v>16209</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85605</v>
      </c>
      <c r="CS6" s="681"/>
      <c r="CT6" s="681"/>
      <c r="CU6" s="681"/>
      <c r="CV6" s="681"/>
      <c r="CW6" s="681"/>
      <c r="CX6" s="681"/>
      <c r="CY6" s="682"/>
      <c r="CZ6" s="780">
        <v>0.7</v>
      </c>
      <c r="DA6" s="751"/>
      <c r="DB6" s="751"/>
      <c r="DC6" s="783"/>
      <c r="DD6" s="686" t="s">
        <v>232</v>
      </c>
      <c r="DE6" s="681"/>
      <c r="DF6" s="681"/>
      <c r="DG6" s="681"/>
      <c r="DH6" s="681"/>
      <c r="DI6" s="681"/>
      <c r="DJ6" s="681"/>
      <c r="DK6" s="681"/>
      <c r="DL6" s="681"/>
      <c r="DM6" s="681"/>
      <c r="DN6" s="681"/>
      <c r="DO6" s="681"/>
      <c r="DP6" s="682"/>
      <c r="DQ6" s="686">
        <v>85605</v>
      </c>
      <c r="DR6" s="681"/>
      <c r="DS6" s="681"/>
      <c r="DT6" s="681"/>
      <c r="DU6" s="681"/>
      <c r="DV6" s="681"/>
      <c r="DW6" s="681"/>
      <c r="DX6" s="681"/>
      <c r="DY6" s="681"/>
      <c r="DZ6" s="681"/>
      <c r="EA6" s="681"/>
      <c r="EB6" s="681"/>
      <c r="EC6" s="727"/>
    </row>
    <row r="7" spans="2:143" ht="11.25" customHeight="1" x14ac:dyDescent="0.15">
      <c r="B7" s="677" t="s">
        <v>233</v>
      </c>
      <c r="C7" s="678"/>
      <c r="D7" s="678"/>
      <c r="E7" s="678"/>
      <c r="F7" s="678"/>
      <c r="G7" s="678"/>
      <c r="H7" s="678"/>
      <c r="I7" s="678"/>
      <c r="J7" s="678"/>
      <c r="K7" s="678"/>
      <c r="L7" s="678"/>
      <c r="M7" s="678"/>
      <c r="N7" s="678"/>
      <c r="O7" s="678"/>
      <c r="P7" s="678"/>
      <c r="Q7" s="679"/>
      <c r="R7" s="680">
        <v>1642</v>
      </c>
      <c r="S7" s="681"/>
      <c r="T7" s="681"/>
      <c r="U7" s="681"/>
      <c r="V7" s="681"/>
      <c r="W7" s="681"/>
      <c r="X7" s="681"/>
      <c r="Y7" s="682"/>
      <c r="Z7" s="713">
        <v>0</v>
      </c>
      <c r="AA7" s="713"/>
      <c r="AB7" s="713"/>
      <c r="AC7" s="713"/>
      <c r="AD7" s="714">
        <v>1642</v>
      </c>
      <c r="AE7" s="714"/>
      <c r="AF7" s="714"/>
      <c r="AG7" s="714"/>
      <c r="AH7" s="714"/>
      <c r="AI7" s="714"/>
      <c r="AJ7" s="714"/>
      <c r="AK7" s="714"/>
      <c r="AL7" s="683">
        <v>0</v>
      </c>
      <c r="AM7" s="684"/>
      <c r="AN7" s="684"/>
      <c r="AO7" s="715"/>
      <c r="AP7" s="677" t="s">
        <v>234</v>
      </c>
      <c r="AQ7" s="678"/>
      <c r="AR7" s="678"/>
      <c r="AS7" s="678"/>
      <c r="AT7" s="678"/>
      <c r="AU7" s="678"/>
      <c r="AV7" s="678"/>
      <c r="AW7" s="678"/>
      <c r="AX7" s="678"/>
      <c r="AY7" s="678"/>
      <c r="AZ7" s="678"/>
      <c r="BA7" s="678"/>
      <c r="BB7" s="678"/>
      <c r="BC7" s="678"/>
      <c r="BD7" s="678"/>
      <c r="BE7" s="678"/>
      <c r="BF7" s="679"/>
      <c r="BG7" s="680">
        <v>756368</v>
      </c>
      <c r="BH7" s="681"/>
      <c r="BI7" s="681"/>
      <c r="BJ7" s="681"/>
      <c r="BK7" s="681"/>
      <c r="BL7" s="681"/>
      <c r="BM7" s="681"/>
      <c r="BN7" s="682"/>
      <c r="BO7" s="713">
        <v>42.4</v>
      </c>
      <c r="BP7" s="713"/>
      <c r="BQ7" s="713"/>
      <c r="BR7" s="713"/>
      <c r="BS7" s="714">
        <v>16209</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3974933</v>
      </c>
      <c r="CS7" s="681"/>
      <c r="CT7" s="681"/>
      <c r="CU7" s="681"/>
      <c r="CV7" s="681"/>
      <c r="CW7" s="681"/>
      <c r="CX7" s="681"/>
      <c r="CY7" s="682"/>
      <c r="CZ7" s="713">
        <v>30.4</v>
      </c>
      <c r="DA7" s="713"/>
      <c r="DB7" s="713"/>
      <c r="DC7" s="713"/>
      <c r="DD7" s="686">
        <v>979918</v>
      </c>
      <c r="DE7" s="681"/>
      <c r="DF7" s="681"/>
      <c r="DG7" s="681"/>
      <c r="DH7" s="681"/>
      <c r="DI7" s="681"/>
      <c r="DJ7" s="681"/>
      <c r="DK7" s="681"/>
      <c r="DL7" s="681"/>
      <c r="DM7" s="681"/>
      <c r="DN7" s="681"/>
      <c r="DO7" s="681"/>
      <c r="DP7" s="682"/>
      <c r="DQ7" s="686">
        <v>1091896</v>
      </c>
      <c r="DR7" s="681"/>
      <c r="DS7" s="681"/>
      <c r="DT7" s="681"/>
      <c r="DU7" s="681"/>
      <c r="DV7" s="681"/>
      <c r="DW7" s="681"/>
      <c r="DX7" s="681"/>
      <c r="DY7" s="681"/>
      <c r="DZ7" s="681"/>
      <c r="EA7" s="681"/>
      <c r="EB7" s="681"/>
      <c r="EC7" s="727"/>
    </row>
    <row r="8" spans="2:143" ht="11.25" customHeight="1" x14ac:dyDescent="0.15">
      <c r="B8" s="677" t="s">
        <v>236</v>
      </c>
      <c r="C8" s="678"/>
      <c r="D8" s="678"/>
      <c r="E8" s="678"/>
      <c r="F8" s="678"/>
      <c r="G8" s="678"/>
      <c r="H8" s="678"/>
      <c r="I8" s="678"/>
      <c r="J8" s="678"/>
      <c r="K8" s="678"/>
      <c r="L8" s="678"/>
      <c r="M8" s="678"/>
      <c r="N8" s="678"/>
      <c r="O8" s="678"/>
      <c r="P8" s="678"/>
      <c r="Q8" s="679"/>
      <c r="R8" s="680">
        <v>6059</v>
      </c>
      <c r="S8" s="681"/>
      <c r="T8" s="681"/>
      <c r="U8" s="681"/>
      <c r="V8" s="681"/>
      <c r="W8" s="681"/>
      <c r="X8" s="681"/>
      <c r="Y8" s="682"/>
      <c r="Z8" s="713">
        <v>0</v>
      </c>
      <c r="AA8" s="713"/>
      <c r="AB8" s="713"/>
      <c r="AC8" s="713"/>
      <c r="AD8" s="714">
        <v>6059</v>
      </c>
      <c r="AE8" s="714"/>
      <c r="AF8" s="714"/>
      <c r="AG8" s="714"/>
      <c r="AH8" s="714"/>
      <c r="AI8" s="714"/>
      <c r="AJ8" s="714"/>
      <c r="AK8" s="714"/>
      <c r="AL8" s="683">
        <v>0.1</v>
      </c>
      <c r="AM8" s="684"/>
      <c r="AN8" s="684"/>
      <c r="AO8" s="715"/>
      <c r="AP8" s="677" t="s">
        <v>237</v>
      </c>
      <c r="AQ8" s="678"/>
      <c r="AR8" s="678"/>
      <c r="AS8" s="678"/>
      <c r="AT8" s="678"/>
      <c r="AU8" s="678"/>
      <c r="AV8" s="678"/>
      <c r="AW8" s="678"/>
      <c r="AX8" s="678"/>
      <c r="AY8" s="678"/>
      <c r="AZ8" s="678"/>
      <c r="BA8" s="678"/>
      <c r="BB8" s="678"/>
      <c r="BC8" s="678"/>
      <c r="BD8" s="678"/>
      <c r="BE8" s="678"/>
      <c r="BF8" s="679"/>
      <c r="BG8" s="680">
        <v>31123</v>
      </c>
      <c r="BH8" s="681"/>
      <c r="BI8" s="681"/>
      <c r="BJ8" s="681"/>
      <c r="BK8" s="681"/>
      <c r="BL8" s="681"/>
      <c r="BM8" s="681"/>
      <c r="BN8" s="682"/>
      <c r="BO8" s="713">
        <v>1.7</v>
      </c>
      <c r="BP8" s="713"/>
      <c r="BQ8" s="713"/>
      <c r="BR8" s="713"/>
      <c r="BS8" s="686" t="s">
        <v>129</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2881517</v>
      </c>
      <c r="CS8" s="681"/>
      <c r="CT8" s="681"/>
      <c r="CU8" s="681"/>
      <c r="CV8" s="681"/>
      <c r="CW8" s="681"/>
      <c r="CX8" s="681"/>
      <c r="CY8" s="682"/>
      <c r="CZ8" s="713">
        <v>22</v>
      </c>
      <c r="DA8" s="713"/>
      <c r="DB8" s="713"/>
      <c r="DC8" s="713"/>
      <c r="DD8" s="686">
        <v>19884</v>
      </c>
      <c r="DE8" s="681"/>
      <c r="DF8" s="681"/>
      <c r="DG8" s="681"/>
      <c r="DH8" s="681"/>
      <c r="DI8" s="681"/>
      <c r="DJ8" s="681"/>
      <c r="DK8" s="681"/>
      <c r="DL8" s="681"/>
      <c r="DM8" s="681"/>
      <c r="DN8" s="681"/>
      <c r="DO8" s="681"/>
      <c r="DP8" s="682"/>
      <c r="DQ8" s="686">
        <v>1864558</v>
      </c>
      <c r="DR8" s="681"/>
      <c r="DS8" s="681"/>
      <c r="DT8" s="681"/>
      <c r="DU8" s="681"/>
      <c r="DV8" s="681"/>
      <c r="DW8" s="681"/>
      <c r="DX8" s="681"/>
      <c r="DY8" s="681"/>
      <c r="DZ8" s="681"/>
      <c r="EA8" s="681"/>
      <c r="EB8" s="681"/>
      <c r="EC8" s="727"/>
    </row>
    <row r="9" spans="2:143" ht="11.25" customHeight="1" x14ac:dyDescent="0.15">
      <c r="B9" s="677" t="s">
        <v>239</v>
      </c>
      <c r="C9" s="678"/>
      <c r="D9" s="678"/>
      <c r="E9" s="678"/>
      <c r="F9" s="678"/>
      <c r="G9" s="678"/>
      <c r="H9" s="678"/>
      <c r="I9" s="678"/>
      <c r="J9" s="678"/>
      <c r="K9" s="678"/>
      <c r="L9" s="678"/>
      <c r="M9" s="678"/>
      <c r="N9" s="678"/>
      <c r="O9" s="678"/>
      <c r="P9" s="678"/>
      <c r="Q9" s="679"/>
      <c r="R9" s="680">
        <v>7512</v>
      </c>
      <c r="S9" s="681"/>
      <c r="T9" s="681"/>
      <c r="U9" s="681"/>
      <c r="V9" s="681"/>
      <c r="W9" s="681"/>
      <c r="X9" s="681"/>
      <c r="Y9" s="682"/>
      <c r="Z9" s="713">
        <v>0.1</v>
      </c>
      <c r="AA9" s="713"/>
      <c r="AB9" s="713"/>
      <c r="AC9" s="713"/>
      <c r="AD9" s="714">
        <v>7512</v>
      </c>
      <c r="AE9" s="714"/>
      <c r="AF9" s="714"/>
      <c r="AG9" s="714"/>
      <c r="AH9" s="714"/>
      <c r="AI9" s="714"/>
      <c r="AJ9" s="714"/>
      <c r="AK9" s="714"/>
      <c r="AL9" s="683">
        <v>0.1</v>
      </c>
      <c r="AM9" s="684"/>
      <c r="AN9" s="684"/>
      <c r="AO9" s="715"/>
      <c r="AP9" s="677" t="s">
        <v>240</v>
      </c>
      <c r="AQ9" s="678"/>
      <c r="AR9" s="678"/>
      <c r="AS9" s="678"/>
      <c r="AT9" s="678"/>
      <c r="AU9" s="678"/>
      <c r="AV9" s="678"/>
      <c r="AW9" s="678"/>
      <c r="AX9" s="678"/>
      <c r="AY9" s="678"/>
      <c r="AZ9" s="678"/>
      <c r="BA9" s="678"/>
      <c r="BB9" s="678"/>
      <c r="BC9" s="678"/>
      <c r="BD9" s="678"/>
      <c r="BE9" s="678"/>
      <c r="BF9" s="679"/>
      <c r="BG9" s="680">
        <v>650208</v>
      </c>
      <c r="BH9" s="681"/>
      <c r="BI9" s="681"/>
      <c r="BJ9" s="681"/>
      <c r="BK9" s="681"/>
      <c r="BL9" s="681"/>
      <c r="BM9" s="681"/>
      <c r="BN9" s="682"/>
      <c r="BO9" s="713">
        <v>36.4</v>
      </c>
      <c r="BP9" s="713"/>
      <c r="BQ9" s="713"/>
      <c r="BR9" s="713"/>
      <c r="BS9" s="686" t="s">
        <v>232</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485851</v>
      </c>
      <c r="CS9" s="681"/>
      <c r="CT9" s="681"/>
      <c r="CU9" s="681"/>
      <c r="CV9" s="681"/>
      <c r="CW9" s="681"/>
      <c r="CX9" s="681"/>
      <c r="CY9" s="682"/>
      <c r="CZ9" s="713">
        <v>3.7</v>
      </c>
      <c r="DA9" s="713"/>
      <c r="DB9" s="713"/>
      <c r="DC9" s="713"/>
      <c r="DD9" s="686">
        <v>16553</v>
      </c>
      <c r="DE9" s="681"/>
      <c r="DF9" s="681"/>
      <c r="DG9" s="681"/>
      <c r="DH9" s="681"/>
      <c r="DI9" s="681"/>
      <c r="DJ9" s="681"/>
      <c r="DK9" s="681"/>
      <c r="DL9" s="681"/>
      <c r="DM9" s="681"/>
      <c r="DN9" s="681"/>
      <c r="DO9" s="681"/>
      <c r="DP9" s="682"/>
      <c r="DQ9" s="686">
        <v>411890</v>
      </c>
      <c r="DR9" s="681"/>
      <c r="DS9" s="681"/>
      <c r="DT9" s="681"/>
      <c r="DU9" s="681"/>
      <c r="DV9" s="681"/>
      <c r="DW9" s="681"/>
      <c r="DX9" s="681"/>
      <c r="DY9" s="681"/>
      <c r="DZ9" s="681"/>
      <c r="EA9" s="681"/>
      <c r="EB9" s="681"/>
      <c r="EC9" s="727"/>
    </row>
    <row r="10" spans="2:143" ht="11.25" customHeight="1" x14ac:dyDescent="0.15">
      <c r="B10" s="677" t="s">
        <v>242</v>
      </c>
      <c r="C10" s="678"/>
      <c r="D10" s="678"/>
      <c r="E10" s="678"/>
      <c r="F10" s="678"/>
      <c r="G10" s="678"/>
      <c r="H10" s="678"/>
      <c r="I10" s="678"/>
      <c r="J10" s="678"/>
      <c r="K10" s="678"/>
      <c r="L10" s="678"/>
      <c r="M10" s="678"/>
      <c r="N10" s="678"/>
      <c r="O10" s="678"/>
      <c r="P10" s="678"/>
      <c r="Q10" s="679"/>
      <c r="R10" s="680" t="s">
        <v>129</v>
      </c>
      <c r="S10" s="681"/>
      <c r="T10" s="681"/>
      <c r="U10" s="681"/>
      <c r="V10" s="681"/>
      <c r="W10" s="681"/>
      <c r="X10" s="681"/>
      <c r="Y10" s="682"/>
      <c r="Z10" s="713" t="s">
        <v>129</v>
      </c>
      <c r="AA10" s="713"/>
      <c r="AB10" s="713"/>
      <c r="AC10" s="713"/>
      <c r="AD10" s="714" t="s">
        <v>232</v>
      </c>
      <c r="AE10" s="714"/>
      <c r="AF10" s="714"/>
      <c r="AG10" s="714"/>
      <c r="AH10" s="714"/>
      <c r="AI10" s="714"/>
      <c r="AJ10" s="714"/>
      <c r="AK10" s="714"/>
      <c r="AL10" s="683" t="s">
        <v>129</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43987</v>
      </c>
      <c r="BH10" s="681"/>
      <c r="BI10" s="681"/>
      <c r="BJ10" s="681"/>
      <c r="BK10" s="681"/>
      <c r="BL10" s="681"/>
      <c r="BM10" s="681"/>
      <c r="BN10" s="682"/>
      <c r="BO10" s="713">
        <v>2.5</v>
      </c>
      <c r="BP10" s="713"/>
      <c r="BQ10" s="713"/>
      <c r="BR10" s="713"/>
      <c r="BS10" s="686">
        <v>7333</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v>8864</v>
      </c>
      <c r="CS10" s="681"/>
      <c r="CT10" s="681"/>
      <c r="CU10" s="681"/>
      <c r="CV10" s="681"/>
      <c r="CW10" s="681"/>
      <c r="CX10" s="681"/>
      <c r="CY10" s="682"/>
      <c r="CZ10" s="713">
        <v>0.1</v>
      </c>
      <c r="DA10" s="713"/>
      <c r="DB10" s="713"/>
      <c r="DC10" s="713"/>
      <c r="DD10" s="686" t="s">
        <v>232</v>
      </c>
      <c r="DE10" s="681"/>
      <c r="DF10" s="681"/>
      <c r="DG10" s="681"/>
      <c r="DH10" s="681"/>
      <c r="DI10" s="681"/>
      <c r="DJ10" s="681"/>
      <c r="DK10" s="681"/>
      <c r="DL10" s="681"/>
      <c r="DM10" s="681"/>
      <c r="DN10" s="681"/>
      <c r="DO10" s="681"/>
      <c r="DP10" s="682"/>
      <c r="DQ10" s="686">
        <v>8864</v>
      </c>
      <c r="DR10" s="681"/>
      <c r="DS10" s="681"/>
      <c r="DT10" s="681"/>
      <c r="DU10" s="681"/>
      <c r="DV10" s="681"/>
      <c r="DW10" s="681"/>
      <c r="DX10" s="681"/>
      <c r="DY10" s="681"/>
      <c r="DZ10" s="681"/>
      <c r="EA10" s="681"/>
      <c r="EB10" s="681"/>
      <c r="EC10" s="727"/>
    </row>
    <row r="11" spans="2:143" ht="11.25" customHeight="1" x14ac:dyDescent="0.15">
      <c r="B11" s="677" t="s">
        <v>245</v>
      </c>
      <c r="C11" s="678"/>
      <c r="D11" s="678"/>
      <c r="E11" s="678"/>
      <c r="F11" s="678"/>
      <c r="G11" s="678"/>
      <c r="H11" s="678"/>
      <c r="I11" s="678"/>
      <c r="J11" s="678"/>
      <c r="K11" s="678"/>
      <c r="L11" s="678"/>
      <c r="M11" s="678"/>
      <c r="N11" s="678"/>
      <c r="O11" s="678"/>
      <c r="P11" s="678"/>
      <c r="Q11" s="679"/>
      <c r="R11" s="680">
        <v>365858</v>
      </c>
      <c r="S11" s="681"/>
      <c r="T11" s="681"/>
      <c r="U11" s="681"/>
      <c r="V11" s="681"/>
      <c r="W11" s="681"/>
      <c r="X11" s="681"/>
      <c r="Y11" s="682"/>
      <c r="Z11" s="683">
        <v>2.7</v>
      </c>
      <c r="AA11" s="684"/>
      <c r="AB11" s="684"/>
      <c r="AC11" s="685"/>
      <c r="AD11" s="686">
        <v>365858</v>
      </c>
      <c r="AE11" s="681"/>
      <c r="AF11" s="681"/>
      <c r="AG11" s="681"/>
      <c r="AH11" s="681"/>
      <c r="AI11" s="681"/>
      <c r="AJ11" s="681"/>
      <c r="AK11" s="682"/>
      <c r="AL11" s="683">
        <v>5.6</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31050</v>
      </c>
      <c r="BH11" s="681"/>
      <c r="BI11" s="681"/>
      <c r="BJ11" s="681"/>
      <c r="BK11" s="681"/>
      <c r="BL11" s="681"/>
      <c r="BM11" s="681"/>
      <c r="BN11" s="682"/>
      <c r="BO11" s="713">
        <v>1.7</v>
      </c>
      <c r="BP11" s="713"/>
      <c r="BQ11" s="713"/>
      <c r="BR11" s="713"/>
      <c r="BS11" s="686">
        <v>8876</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792521</v>
      </c>
      <c r="CS11" s="681"/>
      <c r="CT11" s="681"/>
      <c r="CU11" s="681"/>
      <c r="CV11" s="681"/>
      <c r="CW11" s="681"/>
      <c r="CX11" s="681"/>
      <c r="CY11" s="682"/>
      <c r="CZ11" s="713">
        <v>6.1</v>
      </c>
      <c r="DA11" s="713"/>
      <c r="DB11" s="713"/>
      <c r="DC11" s="713"/>
      <c r="DD11" s="686">
        <v>303613</v>
      </c>
      <c r="DE11" s="681"/>
      <c r="DF11" s="681"/>
      <c r="DG11" s="681"/>
      <c r="DH11" s="681"/>
      <c r="DI11" s="681"/>
      <c r="DJ11" s="681"/>
      <c r="DK11" s="681"/>
      <c r="DL11" s="681"/>
      <c r="DM11" s="681"/>
      <c r="DN11" s="681"/>
      <c r="DO11" s="681"/>
      <c r="DP11" s="682"/>
      <c r="DQ11" s="686">
        <v>367902</v>
      </c>
      <c r="DR11" s="681"/>
      <c r="DS11" s="681"/>
      <c r="DT11" s="681"/>
      <c r="DU11" s="681"/>
      <c r="DV11" s="681"/>
      <c r="DW11" s="681"/>
      <c r="DX11" s="681"/>
      <c r="DY11" s="681"/>
      <c r="DZ11" s="681"/>
      <c r="EA11" s="681"/>
      <c r="EB11" s="681"/>
      <c r="EC11" s="727"/>
    </row>
    <row r="12" spans="2:143" ht="11.25" customHeight="1" x14ac:dyDescent="0.15">
      <c r="B12" s="677" t="s">
        <v>248</v>
      </c>
      <c r="C12" s="678"/>
      <c r="D12" s="678"/>
      <c r="E12" s="678"/>
      <c r="F12" s="678"/>
      <c r="G12" s="678"/>
      <c r="H12" s="678"/>
      <c r="I12" s="678"/>
      <c r="J12" s="678"/>
      <c r="K12" s="678"/>
      <c r="L12" s="678"/>
      <c r="M12" s="678"/>
      <c r="N12" s="678"/>
      <c r="O12" s="678"/>
      <c r="P12" s="678"/>
      <c r="Q12" s="679"/>
      <c r="R12" s="680" t="s">
        <v>129</v>
      </c>
      <c r="S12" s="681"/>
      <c r="T12" s="681"/>
      <c r="U12" s="681"/>
      <c r="V12" s="681"/>
      <c r="W12" s="681"/>
      <c r="X12" s="681"/>
      <c r="Y12" s="682"/>
      <c r="Z12" s="713" t="s">
        <v>129</v>
      </c>
      <c r="AA12" s="713"/>
      <c r="AB12" s="713"/>
      <c r="AC12" s="713"/>
      <c r="AD12" s="714" t="s">
        <v>129</v>
      </c>
      <c r="AE12" s="714"/>
      <c r="AF12" s="714"/>
      <c r="AG12" s="714"/>
      <c r="AH12" s="714"/>
      <c r="AI12" s="714"/>
      <c r="AJ12" s="714"/>
      <c r="AK12" s="714"/>
      <c r="AL12" s="683" t="s">
        <v>232</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895763</v>
      </c>
      <c r="BH12" s="681"/>
      <c r="BI12" s="681"/>
      <c r="BJ12" s="681"/>
      <c r="BK12" s="681"/>
      <c r="BL12" s="681"/>
      <c r="BM12" s="681"/>
      <c r="BN12" s="682"/>
      <c r="BO12" s="713">
        <v>50.2</v>
      </c>
      <c r="BP12" s="713"/>
      <c r="BQ12" s="713"/>
      <c r="BR12" s="713"/>
      <c r="BS12" s="686" t="s">
        <v>129</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565913</v>
      </c>
      <c r="CS12" s="681"/>
      <c r="CT12" s="681"/>
      <c r="CU12" s="681"/>
      <c r="CV12" s="681"/>
      <c r="CW12" s="681"/>
      <c r="CX12" s="681"/>
      <c r="CY12" s="682"/>
      <c r="CZ12" s="713">
        <v>4.3</v>
      </c>
      <c r="DA12" s="713"/>
      <c r="DB12" s="713"/>
      <c r="DC12" s="713"/>
      <c r="DD12" s="686">
        <v>2470</v>
      </c>
      <c r="DE12" s="681"/>
      <c r="DF12" s="681"/>
      <c r="DG12" s="681"/>
      <c r="DH12" s="681"/>
      <c r="DI12" s="681"/>
      <c r="DJ12" s="681"/>
      <c r="DK12" s="681"/>
      <c r="DL12" s="681"/>
      <c r="DM12" s="681"/>
      <c r="DN12" s="681"/>
      <c r="DO12" s="681"/>
      <c r="DP12" s="682"/>
      <c r="DQ12" s="686">
        <v>408694</v>
      </c>
      <c r="DR12" s="681"/>
      <c r="DS12" s="681"/>
      <c r="DT12" s="681"/>
      <c r="DU12" s="681"/>
      <c r="DV12" s="681"/>
      <c r="DW12" s="681"/>
      <c r="DX12" s="681"/>
      <c r="DY12" s="681"/>
      <c r="DZ12" s="681"/>
      <c r="EA12" s="681"/>
      <c r="EB12" s="681"/>
      <c r="EC12" s="727"/>
    </row>
    <row r="13" spans="2:143" ht="11.25" customHeight="1" x14ac:dyDescent="0.15">
      <c r="B13" s="677" t="s">
        <v>251</v>
      </c>
      <c r="C13" s="678"/>
      <c r="D13" s="678"/>
      <c r="E13" s="678"/>
      <c r="F13" s="678"/>
      <c r="G13" s="678"/>
      <c r="H13" s="678"/>
      <c r="I13" s="678"/>
      <c r="J13" s="678"/>
      <c r="K13" s="678"/>
      <c r="L13" s="678"/>
      <c r="M13" s="678"/>
      <c r="N13" s="678"/>
      <c r="O13" s="678"/>
      <c r="P13" s="678"/>
      <c r="Q13" s="679"/>
      <c r="R13" s="680" t="s">
        <v>129</v>
      </c>
      <c r="S13" s="681"/>
      <c r="T13" s="681"/>
      <c r="U13" s="681"/>
      <c r="V13" s="681"/>
      <c r="W13" s="681"/>
      <c r="X13" s="681"/>
      <c r="Y13" s="682"/>
      <c r="Z13" s="713" t="s">
        <v>129</v>
      </c>
      <c r="AA13" s="713"/>
      <c r="AB13" s="713"/>
      <c r="AC13" s="713"/>
      <c r="AD13" s="714" t="s">
        <v>129</v>
      </c>
      <c r="AE13" s="714"/>
      <c r="AF13" s="714"/>
      <c r="AG13" s="714"/>
      <c r="AH13" s="714"/>
      <c r="AI13" s="714"/>
      <c r="AJ13" s="714"/>
      <c r="AK13" s="714"/>
      <c r="AL13" s="683" t="s">
        <v>129</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895763</v>
      </c>
      <c r="BH13" s="681"/>
      <c r="BI13" s="681"/>
      <c r="BJ13" s="681"/>
      <c r="BK13" s="681"/>
      <c r="BL13" s="681"/>
      <c r="BM13" s="681"/>
      <c r="BN13" s="682"/>
      <c r="BO13" s="713">
        <v>50.2</v>
      </c>
      <c r="BP13" s="713"/>
      <c r="BQ13" s="713"/>
      <c r="BR13" s="713"/>
      <c r="BS13" s="686" t="s">
        <v>129</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1404961</v>
      </c>
      <c r="CS13" s="681"/>
      <c r="CT13" s="681"/>
      <c r="CU13" s="681"/>
      <c r="CV13" s="681"/>
      <c r="CW13" s="681"/>
      <c r="CX13" s="681"/>
      <c r="CY13" s="682"/>
      <c r="CZ13" s="713">
        <v>10.7</v>
      </c>
      <c r="DA13" s="713"/>
      <c r="DB13" s="713"/>
      <c r="DC13" s="713"/>
      <c r="DD13" s="686">
        <v>354556</v>
      </c>
      <c r="DE13" s="681"/>
      <c r="DF13" s="681"/>
      <c r="DG13" s="681"/>
      <c r="DH13" s="681"/>
      <c r="DI13" s="681"/>
      <c r="DJ13" s="681"/>
      <c r="DK13" s="681"/>
      <c r="DL13" s="681"/>
      <c r="DM13" s="681"/>
      <c r="DN13" s="681"/>
      <c r="DO13" s="681"/>
      <c r="DP13" s="682"/>
      <c r="DQ13" s="686">
        <v>1084153</v>
      </c>
      <c r="DR13" s="681"/>
      <c r="DS13" s="681"/>
      <c r="DT13" s="681"/>
      <c r="DU13" s="681"/>
      <c r="DV13" s="681"/>
      <c r="DW13" s="681"/>
      <c r="DX13" s="681"/>
      <c r="DY13" s="681"/>
      <c r="DZ13" s="681"/>
      <c r="EA13" s="681"/>
      <c r="EB13" s="681"/>
      <c r="EC13" s="727"/>
    </row>
    <row r="14" spans="2:143" ht="11.25" customHeight="1" x14ac:dyDescent="0.15">
      <c r="B14" s="677" t="s">
        <v>254</v>
      </c>
      <c r="C14" s="678"/>
      <c r="D14" s="678"/>
      <c r="E14" s="678"/>
      <c r="F14" s="678"/>
      <c r="G14" s="678"/>
      <c r="H14" s="678"/>
      <c r="I14" s="678"/>
      <c r="J14" s="678"/>
      <c r="K14" s="678"/>
      <c r="L14" s="678"/>
      <c r="M14" s="678"/>
      <c r="N14" s="678"/>
      <c r="O14" s="678"/>
      <c r="P14" s="678"/>
      <c r="Q14" s="679"/>
      <c r="R14" s="680" t="s">
        <v>232</v>
      </c>
      <c r="S14" s="681"/>
      <c r="T14" s="681"/>
      <c r="U14" s="681"/>
      <c r="V14" s="681"/>
      <c r="W14" s="681"/>
      <c r="X14" s="681"/>
      <c r="Y14" s="682"/>
      <c r="Z14" s="713" t="s">
        <v>129</v>
      </c>
      <c r="AA14" s="713"/>
      <c r="AB14" s="713"/>
      <c r="AC14" s="713"/>
      <c r="AD14" s="714" t="s">
        <v>232</v>
      </c>
      <c r="AE14" s="714"/>
      <c r="AF14" s="714"/>
      <c r="AG14" s="714"/>
      <c r="AH14" s="714"/>
      <c r="AI14" s="714"/>
      <c r="AJ14" s="714"/>
      <c r="AK14" s="714"/>
      <c r="AL14" s="683" t="s">
        <v>232</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54558</v>
      </c>
      <c r="BH14" s="681"/>
      <c r="BI14" s="681"/>
      <c r="BJ14" s="681"/>
      <c r="BK14" s="681"/>
      <c r="BL14" s="681"/>
      <c r="BM14" s="681"/>
      <c r="BN14" s="682"/>
      <c r="BO14" s="713">
        <v>3.1</v>
      </c>
      <c r="BP14" s="713"/>
      <c r="BQ14" s="713"/>
      <c r="BR14" s="713"/>
      <c r="BS14" s="686" t="s">
        <v>129</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304980</v>
      </c>
      <c r="CS14" s="681"/>
      <c r="CT14" s="681"/>
      <c r="CU14" s="681"/>
      <c r="CV14" s="681"/>
      <c r="CW14" s="681"/>
      <c r="CX14" s="681"/>
      <c r="CY14" s="682"/>
      <c r="CZ14" s="713">
        <v>2.2999999999999998</v>
      </c>
      <c r="DA14" s="713"/>
      <c r="DB14" s="713"/>
      <c r="DC14" s="713"/>
      <c r="DD14" s="686">
        <v>5667</v>
      </c>
      <c r="DE14" s="681"/>
      <c r="DF14" s="681"/>
      <c r="DG14" s="681"/>
      <c r="DH14" s="681"/>
      <c r="DI14" s="681"/>
      <c r="DJ14" s="681"/>
      <c r="DK14" s="681"/>
      <c r="DL14" s="681"/>
      <c r="DM14" s="681"/>
      <c r="DN14" s="681"/>
      <c r="DO14" s="681"/>
      <c r="DP14" s="682"/>
      <c r="DQ14" s="686">
        <v>299939</v>
      </c>
      <c r="DR14" s="681"/>
      <c r="DS14" s="681"/>
      <c r="DT14" s="681"/>
      <c r="DU14" s="681"/>
      <c r="DV14" s="681"/>
      <c r="DW14" s="681"/>
      <c r="DX14" s="681"/>
      <c r="DY14" s="681"/>
      <c r="DZ14" s="681"/>
      <c r="EA14" s="681"/>
      <c r="EB14" s="681"/>
      <c r="EC14" s="727"/>
    </row>
    <row r="15" spans="2:143" ht="11.25" customHeight="1" x14ac:dyDescent="0.15">
      <c r="B15" s="677" t="s">
        <v>257</v>
      </c>
      <c r="C15" s="678"/>
      <c r="D15" s="678"/>
      <c r="E15" s="678"/>
      <c r="F15" s="678"/>
      <c r="G15" s="678"/>
      <c r="H15" s="678"/>
      <c r="I15" s="678"/>
      <c r="J15" s="678"/>
      <c r="K15" s="678"/>
      <c r="L15" s="678"/>
      <c r="M15" s="678"/>
      <c r="N15" s="678"/>
      <c r="O15" s="678"/>
      <c r="P15" s="678"/>
      <c r="Q15" s="679"/>
      <c r="R15" s="680" t="s">
        <v>129</v>
      </c>
      <c r="S15" s="681"/>
      <c r="T15" s="681"/>
      <c r="U15" s="681"/>
      <c r="V15" s="681"/>
      <c r="W15" s="681"/>
      <c r="X15" s="681"/>
      <c r="Y15" s="682"/>
      <c r="Z15" s="713" t="s">
        <v>232</v>
      </c>
      <c r="AA15" s="713"/>
      <c r="AB15" s="713"/>
      <c r="AC15" s="713"/>
      <c r="AD15" s="714" t="s">
        <v>232</v>
      </c>
      <c r="AE15" s="714"/>
      <c r="AF15" s="714"/>
      <c r="AG15" s="714"/>
      <c r="AH15" s="714"/>
      <c r="AI15" s="714"/>
      <c r="AJ15" s="714"/>
      <c r="AK15" s="714"/>
      <c r="AL15" s="683" t="s">
        <v>129</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79142</v>
      </c>
      <c r="BH15" s="681"/>
      <c r="BI15" s="681"/>
      <c r="BJ15" s="681"/>
      <c r="BK15" s="681"/>
      <c r="BL15" s="681"/>
      <c r="BM15" s="681"/>
      <c r="BN15" s="682"/>
      <c r="BO15" s="713">
        <v>4.4000000000000004</v>
      </c>
      <c r="BP15" s="713"/>
      <c r="BQ15" s="713"/>
      <c r="BR15" s="713"/>
      <c r="BS15" s="686" t="s">
        <v>232</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1150755</v>
      </c>
      <c r="CS15" s="681"/>
      <c r="CT15" s="681"/>
      <c r="CU15" s="681"/>
      <c r="CV15" s="681"/>
      <c r="CW15" s="681"/>
      <c r="CX15" s="681"/>
      <c r="CY15" s="682"/>
      <c r="CZ15" s="713">
        <v>8.8000000000000007</v>
      </c>
      <c r="DA15" s="713"/>
      <c r="DB15" s="713"/>
      <c r="DC15" s="713"/>
      <c r="DD15" s="686">
        <v>137199</v>
      </c>
      <c r="DE15" s="681"/>
      <c r="DF15" s="681"/>
      <c r="DG15" s="681"/>
      <c r="DH15" s="681"/>
      <c r="DI15" s="681"/>
      <c r="DJ15" s="681"/>
      <c r="DK15" s="681"/>
      <c r="DL15" s="681"/>
      <c r="DM15" s="681"/>
      <c r="DN15" s="681"/>
      <c r="DO15" s="681"/>
      <c r="DP15" s="682"/>
      <c r="DQ15" s="686">
        <v>934631</v>
      </c>
      <c r="DR15" s="681"/>
      <c r="DS15" s="681"/>
      <c r="DT15" s="681"/>
      <c r="DU15" s="681"/>
      <c r="DV15" s="681"/>
      <c r="DW15" s="681"/>
      <c r="DX15" s="681"/>
      <c r="DY15" s="681"/>
      <c r="DZ15" s="681"/>
      <c r="EA15" s="681"/>
      <c r="EB15" s="681"/>
      <c r="EC15" s="727"/>
    </row>
    <row r="16" spans="2:143" ht="11.25" customHeight="1" x14ac:dyDescent="0.15">
      <c r="B16" s="677" t="s">
        <v>260</v>
      </c>
      <c r="C16" s="678"/>
      <c r="D16" s="678"/>
      <c r="E16" s="678"/>
      <c r="F16" s="678"/>
      <c r="G16" s="678"/>
      <c r="H16" s="678"/>
      <c r="I16" s="678"/>
      <c r="J16" s="678"/>
      <c r="K16" s="678"/>
      <c r="L16" s="678"/>
      <c r="M16" s="678"/>
      <c r="N16" s="678"/>
      <c r="O16" s="678"/>
      <c r="P16" s="678"/>
      <c r="Q16" s="679"/>
      <c r="R16" s="680">
        <v>11263</v>
      </c>
      <c r="S16" s="681"/>
      <c r="T16" s="681"/>
      <c r="U16" s="681"/>
      <c r="V16" s="681"/>
      <c r="W16" s="681"/>
      <c r="X16" s="681"/>
      <c r="Y16" s="682"/>
      <c r="Z16" s="713">
        <v>0.1</v>
      </c>
      <c r="AA16" s="713"/>
      <c r="AB16" s="713"/>
      <c r="AC16" s="713"/>
      <c r="AD16" s="714">
        <v>11263</v>
      </c>
      <c r="AE16" s="714"/>
      <c r="AF16" s="714"/>
      <c r="AG16" s="714"/>
      <c r="AH16" s="714"/>
      <c r="AI16" s="714"/>
      <c r="AJ16" s="714"/>
      <c r="AK16" s="714"/>
      <c r="AL16" s="683">
        <v>0.2</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232</v>
      </c>
      <c r="BH16" s="681"/>
      <c r="BI16" s="681"/>
      <c r="BJ16" s="681"/>
      <c r="BK16" s="681"/>
      <c r="BL16" s="681"/>
      <c r="BM16" s="681"/>
      <c r="BN16" s="682"/>
      <c r="BO16" s="713" t="s">
        <v>129</v>
      </c>
      <c r="BP16" s="713"/>
      <c r="BQ16" s="713"/>
      <c r="BR16" s="713"/>
      <c r="BS16" s="686" t="s">
        <v>129</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v>12493</v>
      </c>
      <c r="CS16" s="681"/>
      <c r="CT16" s="681"/>
      <c r="CU16" s="681"/>
      <c r="CV16" s="681"/>
      <c r="CW16" s="681"/>
      <c r="CX16" s="681"/>
      <c r="CY16" s="682"/>
      <c r="CZ16" s="713">
        <v>0.1</v>
      </c>
      <c r="DA16" s="713"/>
      <c r="DB16" s="713"/>
      <c r="DC16" s="713"/>
      <c r="DD16" s="686" t="s">
        <v>232</v>
      </c>
      <c r="DE16" s="681"/>
      <c r="DF16" s="681"/>
      <c r="DG16" s="681"/>
      <c r="DH16" s="681"/>
      <c r="DI16" s="681"/>
      <c r="DJ16" s="681"/>
      <c r="DK16" s="681"/>
      <c r="DL16" s="681"/>
      <c r="DM16" s="681"/>
      <c r="DN16" s="681"/>
      <c r="DO16" s="681"/>
      <c r="DP16" s="682"/>
      <c r="DQ16" s="686">
        <v>3015</v>
      </c>
      <c r="DR16" s="681"/>
      <c r="DS16" s="681"/>
      <c r="DT16" s="681"/>
      <c r="DU16" s="681"/>
      <c r="DV16" s="681"/>
      <c r="DW16" s="681"/>
      <c r="DX16" s="681"/>
      <c r="DY16" s="681"/>
      <c r="DZ16" s="681"/>
      <c r="EA16" s="681"/>
      <c r="EB16" s="681"/>
      <c r="EC16" s="727"/>
    </row>
    <row r="17" spans="2:133" ht="11.25" customHeight="1" x14ac:dyDescent="0.15">
      <c r="B17" s="677" t="s">
        <v>263</v>
      </c>
      <c r="C17" s="678"/>
      <c r="D17" s="678"/>
      <c r="E17" s="678"/>
      <c r="F17" s="678"/>
      <c r="G17" s="678"/>
      <c r="H17" s="678"/>
      <c r="I17" s="678"/>
      <c r="J17" s="678"/>
      <c r="K17" s="678"/>
      <c r="L17" s="678"/>
      <c r="M17" s="678"/>
      <c r="N17" s="678"/>
      <c r="O17" s="678"/>
      <c r="P17" s="678"/>
      <c r="Q17" s="679"/>
      <c r="R17" s="680">
        <v>4430</v>
      </c>
      <c r="S17" s="681"/>
      <c r="T17" s="681"/>
      <c r="U17" s="681"/>
      <c r="V17" s="681"/>
      <c r="W17" s="681"/>
      <c r="X17" s="681"/>
      <c r="Y17" s="682"/>
      <c r="Z17" s="713">
        <v>0</v>
      </c>
      <c r="AA17" s="713"/>
      <c r="AB17" s="713"/>
      <c r="AC17" s="713"/>
      <c r="AD17" s="714">
        <v>4430</v>
      </c>
      <c r="AE17" s="714"/>
      <c r="AF17" s="714"/>
      <c r="AG17" s="714"/>
      <c r="AH17" s="714"/>
      <c r="AI17" s="714"/>
      <c r="AJ17" s="714"/>
      <c r="AK17" s="714"/>
      <c r="AL17" s="683">
        <v>0.1</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232</v>
      </c>
      <c r="BH17" s="681"/>
      <c r="BI17" s="681"/>
      <c r="BJ17" s="681"/>
      <c r="BK17" s="681"/>
      <c r="BL17" s="681"/>
      <c r="BM17" s="681"/>
      <c r="BN17" s="682"/>
      <c r="BO17" s="713" t="s">
        <v>129</v>
      </c>
      <c r="BP17" s="713"/>
      <c r="BQ17" s="713"/>
      <c r="BR17" s="713"/>
      <c r="BS17" s="686" t="s">
        <v>129</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1420448</v>
      </c>
      <c r="CS17" s="681"/>
      <c r="CT17" s="681"/>
      <c r="CU17" s="681"/>
      <c r="CV17" s="681"/>
      <c r="CW17" s="681"/>
      <c r="CX17" s="681"/>
      <c r="CY17" s="682"/>
      <c r="CZ17" s="713">
        <v>10.9</v>
      </c>
      <c r="DA17" s="713"/>
      <c r="DB17" s="713"/>
      <c r="DC17" s="713"/>
      <c r="DD17" s="686" t="s">
        <v>232</v>
      </c>
      <c r="DE17" s="681"/>
      <c r="DF17" s="681"/>
      <c r="DG17" s="681"/>
      <c r="DH17" s="681"/>
      <c r="DI17" s="681"/>
      <c r="DJ17" s="681"/>
      <c r="DK17" s="681"/>
      <c r="DL17" s="681"/>
      <c r="DM17" s="681"/>
      <c r="DN17" s="681"/>
      <c r="DO17" s="681"/>
      <c r="DP17" s="682"/>
      <c r="DQ17" s="686">
        <v>1401956</v>
      </c>
      <c r="DR17" s="681"/>
      <c r="DS17" s="681"/>
      <c r="DT17" s="681"/>
      <c r="DU17" s="681"/>
      <c r="DV17" s="681"/>
      <c r="DW17" s="681"/>
      <c r="DX17" s="681"/>
      <c r="DY17" s="681"/>
      <c r="DZ17" s="681"/>
      <c r="EA17" s="681"/>
      <c r="EB17" s="681"/>
      <c r="EC17" s="727"/>
    </row>
    <row r="18" spans="2:133" ht="11.25" customHeight="1" x14ac:dyDescent="0.15">
      <c r="B18" s="677" t="s">
        <v>266</v>
      </c>
      <c r="C18" s="678"/>
      <c r="D18" s="678"/>
      <c r="E18" s="678"/>
      <c r="F18" s="678"/>
      <c r="G18" s="678"/>
      <c r="H18" s="678"/>
      <c r="I18" s="678"/>
      <c r="J18" s="678"/>
      <c r="K18" s="678"/>
      <c r="L18" s="678"/>
      <c r="M18" s="678"/>
      <c r="N18" s="678"/>
      <c r="O18" s="678"/>
      <c r="P18" s="678"/>
      <c r="Q18" s="679"/>
      <c r="R18" s="680">
        <v>18049</v>
      </c>
      <c r="S18" s="681"/>
      <c r="T18" s="681"/>
      <c r="U18" s="681"/>
      <c r="V18" s="681"/>
      <c r="W18" s="681"/>
      <c r="X18" s="681"/>
      <c r="Y18" s="682"/>
      <c r="Z18" s="713">
        <v>0.1</v>
      </c>
      <c r="AA18" s="713"/>
      <c r="AB18" s="713"/>
      <c r="AC18" s="713"/>
      <c r="AD18" s="714">
        <v>18049</v>
      </c>
      <c r="AE18" s="714"/>
      <c r="AF18" s="714"/>
      <c r="AG18" s="714"/>
      <c r="AH18" s="714"/>
      <c r="AI18" s="714"/>
      <c r="AJ18" s="714"/>
      <c r="AK18" s="714"/>
      <c r="AL18" s="683">
        <v>0.3</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129</v>
      </c>
      <c r="BH18" s="681"/>
      <c r="BI18" s="681"/>
      <c r="BJ18" s="681"/>
      <c r="BK18" s="681"/>
      <c r="BL18" s="681"/>
      <c r="BM18" s="681"/>
      <c r="BN18" s="682"/>
      <c r="BO18" s="713" t="s">
        <v>129</v>
      </c>
      <c r="BP18" s="713"/>
      <c r="BQ18" s="713"/>
      <c r="BR18" s="713"/>
      <c r="BS18" s="686" t="s">
        <v>129</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172</v>
      </c>
      <c r="CS18" s="681"/>
      <c r="CT18" s="681"/>
      <c r="CU18" s="681"/>
      <c r="CV18" s="681"/>
      <c r="CW18" s="681"/>
      <c r="CX18" s="681"/>
      <c r="CY18" s="682"/>
      <c r="CZ18" s="713" t="s">
        <v>232</v>
      </c>
      <c r="DA18" s="713"/>
      <c r="DB18" s="713"/>
      <c r="DC18" s="713"/>
      <c r="DD18" s="686" t="s">
        <v>129</v>
      </c>
      <c r="DE18" s="681"/>
      <c r="DF18" s="681"/>
      <c r="DG18" s="681"/>
      <c r="DH18" s="681"/>
      <c r="DI18" s="681"/>
      <c r="DJ18" s="681"/>
      <c r="DK18" s="681"/>
      <c r="DL18" s="681"/>
      <c r="DM18" s="681"/>
      <c r="DN18" s="681"/>
      <c r="DO18" s="681"/>
      <c r="DP18" s="682"/>
      <c r="DQ18" s="686" t="s">
        <v>232</v>
      </c>
      <c r="DR18" s="681"/>
      <c r="DS18" s="681"/>
      <c r="DT18" s="681"/>
      <c r="DU18" s="681"/>
      <c r="DV18" s="681"/>
      <c r="DW18" s="681"/>
      <c r="DX18" s="681"/>
      <c r="DY18" s="681"/>
      <c r="DZ18" s="681"/>
      <c r="EA18" s="681"/>
      <c r="EB18" s="681"/>
      <c r="EC18" s="727"/>
    </row>
    <row r="19" spans="2:133" ht="11.25" customHeight="1" x14ac:dyDescent="0.15">
      <c r="B19" s="677" t="s">
        <v>269</v>
      </c>
      <c r="C19" s="678"/>
      <c r="D19" s="678"/>
      <c r="E19" s="678"/>
      <c r="F19" s="678"/>
      <c r="G19" s="678"/>
      <c r="H19" s="678"/>
      <c r="I19" s="678"/>
      <c r="J19" s="678"/>
      <c r="K19" s="678"/>
      <c r="L19" s="678"/>
      <c r="M19" s="678"/>
      <c r="N19" s="678"/>
      <c r="O19" s="678"/>
      <c r="P19" s="678"/>
      <c r="Q19" s="679"/>
      <c r="R19" s="680">
        <v>11465</v>
      </c>
      <c r="S19" s="681"/>
      <c r="T19" s="681"/>
      <c r="U19" s="681"/>
      <c r="V19" s="681"/>
      <c r="W19" s="681"/>
      <c r="X19" s="681"/>
      <c r="Y19" s="682"/>
      <c r="Z19" s="713">
        <v>0.1</v>
      </c>
      <c r="AA19" s="713"/>
      <c r="AB19" s="713"/>
      <c r="AC19" s="713"/>
      <c r="AD19" s="714">
        <v>11465</v>
      </c>
      <c r="AE19" s="714"/>
      <c r="AF19" s="714"/>
      <c r="AG19" s="714"/>
      <c r="AH19" s="714"/>
      <c r="AI19" s="714"/>
      <c r="AJ19" s="714"/>
      <c r="AK19" s="714"/>
      <c r="AL19" s="683">
        <v>0.2</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t="s">
        <v>129</v>
      </c>
      <c r="BH19" s="681"/>
      <c r="BI19" s="681"/>
      <c r="BJ19" s="681"/>
      <c r="BK19" s="681"/>
      <c r="BL19" s="681"/>
      <c r="BM19" s="681"/>
      <c r="BN19" s="682"/>
      <c r="BO19" s="713" t="s">
        <v>129</v>
      </c>
      <c r="BP19" s="713"/>
      <c r="BQ19" s="713"/>
      <c r="BR19" s="713"/>
      <c r="BS19" s="686" t="s">
        <v>129</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129</v>
      </c>
      <c r="CS19" s="681"/>
      <c r="CT19" s="681"/>
      <c r="CU19" s="681"/>
      <c r="CV19" s="681"/>
      <c r="CW19" s="681"/>
      <c r="CX19" s="681"/>
      <c r="CY19" s="682"/>
      <c r="CZ19" s="713" t="s">
        <v>129</v>
      </c>
      <c r="DA19" s="713"/>
      <c r="DB19" s="713"/>
      <c r="DC19" s="713"/>
      <c r="DD19" s="686" t="s">
        <v>129</v>
      </c>
      <c r="DE19" s="681"/>
      <c r="DF19" s="681"/>
      <c r="DG19" s="681"/>
      <c r="DH19" s="681"/>
      <c r="DI19" s="681"/>
      <c r="DJ19" s="681"/>
      <c r="DK19" s="681"/>
      <c r="DL19" s="681"/>
      <c r="DM19" s="681"/>
      <c r="DN19" s="681"/>
      <c r="DO19" s="681"/>
      <c r="DP19" s="682"/>
      <c r="DQ19" s="686" t="s">
        <v>129</v>
      </c>
      <c r="DR19" s="681"/>
      <c r="DS19" s="681"/>
      <c r="DT19" s="681"/>
      <c r="DU19" s="681"/>
      <c r="DV19" s="681"/>
      <c r="DW19" s="681"/>
      <c r="DX19" s="681"/>
      <c r="DY19" s="681"/>
      <c r="DZ19" s="681"/>
      <c r="EA19" s="681"/>
      <c r="EB19" s="681"/>
      <c r="EC19" s="727"/>
    </row>
    <row r="20" spans="2:133" ht="11.25" customHeight="1" x14ac:dyDescent="0.15">
      <c r="B20" s="677" t="s">
        <v>272</v>
      </c>
      <c r="C20" s="678"/>
      <c r="D20" s="678"/>
      <c r="E20" s="678"/>
      <c r="F20" s="678"/>
      <c r="G20" s="678"/>
      <c r="H20" s="678"/>
      <c r="I20" s="678"/>
      <c r="J20" s="678"/>
      <c r="K20" s="678"/>
      <c r="L20" s="678"/>
      <c r="M20" s="678"/>
      <c r="N20" s="678"/>
      <c r="O20" s="678"/>
      <c r="P20" s="678"/>
      <c r="Q20" s="679"/>
      <c r="R20" s="680">
        <v>5362</v>
      </c>
      <c r="S20" s="681"/>
      <c r="T20" s="681"/>
      <c r="U20" s="681"/>
      <c r="V20" s="681"/>
      <c r="W20" s="681"/>
      <c r="X20" s="681"/>
      <c r="Y20" s="682"/>
      <c r="Z20" s="713">
        <v>0</v>
      </c>
      <c r="AA20" s="713"/>
      <c r="AB20" s="713"/>
      <c r="AC20" s="713"/>
      <c r="AD20" s="714">
        <v>5362</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t="s">
        <v>129</v>
      </c>
      <c r="BH20" s="681"/>
      <c r="BI20" s="681"/>
      <c r="BJ20" s="681"/>
      <c r="BK20" s="681"/>
      <c r="BL20" s="681"/>
      <c r="BM20" s="681"/>
      <c r="BN20" s="682"/>
      <c r="BO20" s="713" t="s">
        <v>129</v>
      </c>
      <c r="BP20" s="713"/>
      <c r="BQ20" s="713"/>
      <c r="BR20" s="713"/>
      <c r="BS20" s="686" t="s">
        <v>129</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13088841</v>
      </c>
      <c r="CS20" s="681"/>
      <c r="CT20" s="681"/>
      <c r="CU20" s="681"/>
      <c r="CV20" s="681"/>
      <c r="CW20" s="681"/>
      <c r="CX20" s="681"/>
      <c r="CY20" s="682"/>
      <c r="CZ20" s="713">
        <v>100</v>
      </c>
      <c r="DA20" s="713"/>
      <c r="DB20" s="713"/>
      <c r="DC20" s="713"/>
      <c r="DD20" s="686">
        <v>1819860</v>
      </c>
      <c r="DE20" s="681"/>
      <c r="DF20" s="681"/>
      <c r="DG20" s="681"/>
      <c r="DH20" s="681"/>
      <c r="DI20" s="681"/>
      <c r="DJ20" s="681"/>
      <c r="DK20" s="681"/>
      <c r="DL20" s="681"/>
      <c r="DM20" s="681"/>
      <c r="DN20" s="681"/>
      <c r="DO20" s="681"/>
      <c r="DP20" s="682"/>
      <c r="DQ20" s="686">
        <v>7963103</v>
      </c>
      <c r="DR20" s="681"/>
      <c r="DS20" s="681"/>
      <c r="DT20" s="681"/>
      <c r="DU20" s="681"/>
      <c r="DV20" s="681"/>
      <c r="DW20" s="681"/>
      <c r="DX20" s="681"/>
      <c r="DY20" s="681"/>
      <c r="DZ20" s="681"/>
      <c r="EA20" s="681"/>
      <c r="EB20" s="681"/>
      <c r="EC20" s="727"/>
    </row>
    <row r="21" spans="2:133" ht="11.25" customHeight="1" x14ac:dyDescent="0.15">
      <c r="B21" s="677" t="s">
        <v>275</v>
      </c>
      <c r="C21" s="678"/>
      <c r="D21" s="678"/>
      <c r="E21" s="678"/>
      <c r="F21" s="678"/>
      <c r="G21" s="678"/>
      <c r="H21" s="678"/>
      <c r="I21" s="678"/>
      <c r="J21" s="678"/>
      <c r="K21" s="678"/>
      <c r="L21" s="678"/>
      <c r="M21" s="678"/>
      <c r="N21" s="678"/>
      <c r="O21" s="678"/>
      <c r="P21" s="678"/>
      <c r="Q21" s="679"/>
      <c r="R21" s="680">
        <v>1222</v>
      </c>
      <c r="S21" s="681"/>
      <c r="T21" s="681"/>
      <c r="U21" s="681"/>
      <c r="V21" s="681"/>
      <c r="W21" s="681"/>
      <c r="X21" s="681"/>
      <c r="Y21" s="682"/>
      <c r="Z21" s="713">
        <v>0</v>
      </c>
      <c r="AA21" s="713"/>
      <c r="AB21" s="713"/>
      <c r="AC21" s="713"/>
      <c r="AD21" s="714">
        <v>1222</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t="s">
        <v>129</v>
      </c>
      <c r="BH21" s="681"/>
      <c r="BI21" s="681"/>
      <c r="BJ21" s="681"/>
      <c r="BK21" s="681"/>
      <c r="BL21" s="681"/>
      <c r="BM21" s="681"/>
      <c r="BN21" s="682"/>
      <c r="BO21" s="713" t="s">
        <v>129</v>
      </c>
      <c r="BP21" s="713"/>
      <c r="BQ21" s="713"/>
      <c r="BR21" s="713"/>
      <c r="BS21" s="686" t="s">
        <v>172</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277</v>
      </c>
      <c r="C22" s="678"/>
      <c r="D22" s="678"/>
      <c r="E22" s="678"/>
      <c r="F22" s="678"/>
      <c r="G22" s="678"/>
      <c r="H22" s="678"/>
      <c r="I22" s="678"/>
      <c r="J22" s="678"/>
      <c r="K22" s="678"/>
      <c r="L22" s="678"/>
      <c r="M22" s="678"/>
      <c r="N22" s="678"/>
      <c r="O22" s="678"/>
      <c r="P22" s="678"/>
      <c r="Q22" s="679"/>
      <c r="R22" s="680">
        <v>4645669</v>
      </c>
      <c r="S22" s="681"/>
      <c r="T22" s="681"/>
      <c r="U22" s="681"/>
      <c r="V22" s="681"/>
      <c r="W22" s="681"/>
      <c r="X22" s="681"/>
      <c r="Y22" s="682"/>
      <c r="Z22" s="713">
        <v>34</v>
      </c>
      <c r="AA22" s="713"/>
      <c r="AB22" s="713"/>
      <c r="AC22" s="713"/>
      <c r="AD22" s="714">
        <v>4117089</v>
      </c>
      <c r="AE22" s="714"/>
      <c r="AF22" s="714"/>
      <c r="AG22" s="714"/>
      <c r="AH22" s="714"/>
      <c r="AI22" s="714"/>
      <c r="AJ22" s="714"/>
      <c r="AK22" s="714"/>
      <c r="AL22" s="683">
        <v>63</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129</v>
      </c>
      <c r="BH22" s="681"/>
      <c r="BI22" s="681"/>
      <c r="BJ22" s="681"/>
      <c r="BK22" s="681"/>
      <c r="BL22" s="681"/>
      <c r="BM22" s="681"/>
      <c r="BN22" s="682"/>
      <c r="BO22" s="713" t="s">
        <v>129</v>
      </c>
      <c r="BP22" s="713"/>
      <c r="BQ22" s="713"/>
      <c r="BR22" s="713"/>
      <c r="BS22" s="686" t="s">
        <v>129</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280</v>
      </c>
      <c r="C23" s="678"/>
      <c r="D23" s="678"/>
      <c r="E23" s="678"/>
      <c r="F23" s="678"/>
      <c r="G23" s="678"/>
      <c r="H23" s="678"/>
      <c r="I23" s="678"/>
      <c r="J23" s="678"/>
      <c r="K23" s="678"/>
      <c r="L23" s="678"/>
      <c r="M23" s="678"/>
      <c r="N23" s="678"/>
      <c r="O23" s="678"/>
      <c r="P23" s="678"/>
      <c r="Q23" s="679"/>
      <c r="R23" s="680">
        <v>4117089</v>
      </c>
      <c r="S23" s="681"/>
      <c r="T23" s="681"/>
      <c r="U23" s="681"/>
      <c r="V23" s="681"/>
      <c r="W23" s="681"/>
      <c r="X23" s="681"/>
      <c r="Y23" s="682"/>
      <c r="Z23" s="713">
        <v>30.2</v>
      </c>
      <c r="AA23" s="713"/>
      <c r="AB23" s="713"/>
      <c r="AC23" s="713"/>
      <c r="AD23" s="714">
        <v>4117089</v>
      </c>
      <c r="AE23" s="714"/>
      <c r="AF23" s="714"/>
      <c r="AG23" s="714"/>
      <c r="AH23" s="714"/>
      <c r="AI23" s="714"/>
      <c r="AJ23" s="714"/>
      <c r="AK23" s="714"/>
      <c r="AL23" s="683">
        <v>63</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t="s">
        <v>232</v>
      </c>
      <c r="BH23" s="681"/>
      <c r="BI23" s="681"/>
      <c r="BJ23" s="681"/>
      <c r="BK23" s="681"/>
      <c r="BL23" s="681"/>
      <c r="BM23" s="681"/>
      <c r="BN23" s="682"/>
      <c r="BO23" s="713" t="s">
        <v>129</v>
      </c>
      <c r="BP23" s="713"/>
      <c r="BQ23" s="713"/>
      <c r="BR23" s="713"/>
      <c r="BS23" s="686" t="s">
        <v>129</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15">
      <c r="B24" s="677" t="s">
        <v>287</v>
      </c>
      <c r="C24" s="678"/>
      <c r="D24" s="678"/>
      <c r="E24" s="678"/>
      <c r="F24" s="678"/>
      <c r="G24" s="678"/>
      <c r="H24" s="678"/>
      <c r="I24" s="678"/>
      <c r="J24" s="678"/>
      <c r="K24" s="678"/>
      <c r="L24" s="678"/>
      <c r="M24" s="678"/>
      <c r="N24" s="678"/>
      <c r="O24" s="678"/>
      <c r="P24" s="678"/>
      <c r="Q24" s="679"/>
      <c r="R24" s="680">
        <v>528580</v>
      </c>
      <c r="S24" s="681"/>
      <c r="T24" s="681"/>
      <c r="U24" s="681"/>
      <c r="V24" s="681"/>
      <c r="W24" s="681"/>
      <c r="X24" s="681"/>
      <c r="Y24" s="682"/>
      <c r="Z24" s="713">
        <v>3.9</v>
      </c>
      <c r="AA24" s="713"/>
      <c r="AB24" s="713"/>
      <c r="AC24" s="713"/>
      <c r="AD24" s="714" t="s">
        <v>232</v>
      </c>
      <c r="AE24" s="714"/>
      <c r="AF24" s="714"/>
      <c r="AG24" s="714"/>
      <c r="AH24" s="714"/>
      <c r="AI24" s="714"/>
      <c r="AJ24" s="714"/>
      <c r="AK24" s="714"/>
      <c r="AL24" s="683" t="s">
        <v>232</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129</v>
      </c>
      <c r="BH24" s="681"/>
      <c r="BI24" s="681"/>
      <c r="BJ24" s="681"/>
      <c r="BK24" s="681"/>
      <c r="BL24" s="681"/>
      <c r="BM24" s="681"/>
      <c r="BN24" s="682"/>
      <c r="BO24" s="713" t="s">
        <v>129</v>
      </c>
      <c r="BP24" s="713"/>
      <c r="BQ24" s="713"/>
      <c r="BR24" s="713"/>
      <c r="BS24" s="686" t="s">
        <v>129</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4015677</v>
      </c>
      <c r="CS24" s="736"/>
      <c r="CT24" s="736"/>
      <c r="CU24" s="736"/>
      <c r="CV24" s="736"/>
      <c r="CW24" s="736"/>
      <c r="CX24" s="736"/>
      <c r="CY24" s="779"/>
      <c r="CZ24" s="780">
        <v>30.7</v>
      </c>
      <c r="DA24" s="751"/>
      <c r="DB24" s="751"/>
      <c r="DC24" s="783"/>
      <c r="DD24" s="778">
        <v>3243215</v>
      </c>
      <c r="DE24" s="736"/>
      <c r="DF24" s="736"/>
      <c r="DG24" s="736"/>
      <c r="DH24" s="736"/>
      <c r="DI24" s="736"/>
      <c r="DJ24" s="736"/>
      <c r="DK24" s="779"/>
      <c r="DL24" s="778">
        <v>3220931</v>
      </c>
      <c r="DM24" s="736"/>
      <c r="DN24" s="736"/>
      <c r="DO24" s="736"/>
      <c r="DP24" s="736"/>
      <c r="DQ24" s="736"/>
      <c r="DR24" s="736"/>
      <c r="DS24" s="736"/>
      <c r="DT24" s="736"/>
      <c r="DU24" s="736"/>
      <c r="DV24" s="779"/>
      <c r="DW24" s="780">
        <v>47.7</v>
      </c>
      <c r="DX24" s="751"/>
      <c r="DY24" s="751"/>
      <c r="DZ24" s="751"/>
      <c r="EA24" s="751"/>
      <c r="EB24" s="751"/>
      <c r="EC24" s="781"/>
    </row>
    <row r="25" spans="2:133" ht="11.25" customHeight="1" x14ac:dyDescent="0.15">
      <c r="B25" s="677" t="s">
        <v>290</v>
      </c>
      <c r="C25" s="678"/>
      <c r="D25" s="678"/>
      <c r="E25" s="678"/>
      <c r="F25" s="678"/>
      <c r="G25" s="678"/>
      <c r="H25" s="678"/>
      <c r="I25" s="678"/>
      <c r="J25" s="678"/>
      <c r="K25" s="678"/>
      <c r="L25" s="678"/>
      <c r="M25" s="678"/>
      <c r="N25" s="678"/>
      <c r="O25" s="678"/>
      <c r="P25" s="678"/>
      <c r="Q25" s="679"/>
      <c r="R25" s="680" t="s">
        <v>129</v>
      </c>
      <c r="S25" s="681"/>
      <c r="T25" s="681"/>
      <c r="U25" s="681"/>
      <c r="V25" s="681"/>
      <c r="W25" s="681"/>
      <c r="X25" s="681"/>
      <c r="Y25" s="682"/>
      <c r="Z25" s="713" t="s">
        <v>129</v>
      </c>
      <c r="AA25" s="713"/>
      <c r="AB25" s="713"/>
      <c r="AC25" s="713"/>
      <c r="AD25" s="714" t="s">
        <v>129</v>
      </c>
      <c r="AE25" s="714"/>
      <c r="AF25" s="714"/>
      <c r="AG25" s="714"/>
      <c r="AH25" s="714"/>
      <c r="AI25" s="714"/>
      <c r="AJ25" s="714"/>
      <c r="AK25" s="714"/>
      <c r="AL25" s="683" t="s">
        <v>232</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232</v>
      </c>
      <c r="BH25" s="681"/>
      <c r="BI25" s="681"/>
      <c r="BJ25" s="681"/>
      <c r="BK25" s="681"/>
      <c r="BL25" s="681"/>
      <c r="BM25" s="681"/>
      <c r="BN25" s="682"/>
      <c r="BO25" s="713" t="s">
        <v>232</v>
      </c>
      <c r="BP25" s="713"/>
      <c r="BQ25" s="713"/>
      <c r="BR25" s="713"/>
      <c r="BS25" s="686" t="s">
        <v>129</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1561895</v>
      </c>
      <c r="CS25" s="699"/>
      <c r="CT25" s="699"/>
      <c r="CU25" s="699"/>
      <c r="CV25" s="699"/>
      <c r="CW25" s="699"/>
      <c r="CX25" s="699"/>
      <c r="CY25" s="700"/>
      <c r="CZ25" s="683">
        <v>11.9</v>
      </c>
      <c r="DA25" s="701"/>
      <c r="DB25" s="701"/>
      <c r="DC25" s="702"/>
      <c r="DD25" s="686">
        <v>1429159</v>
      </c>
      <c r="DE25" s="699"/>
      <c r="DF25" s="699"/>
      <c r="DG25" s="699"/>
      <c r="DH25" s="699"/>
      <c r="DI25" s="699"/>
      <c r="DJ25" s="699"/>
      <c r="DK25" s="700"/>
      <c r="DL25" s="686">
        <v>1412143</v>
      </c>
      <c r="DM25" s="699"/>
      <c r="DN25" s="699"/>
      <c r="DO25" s="699"/>
      <c r="DP25" s="699"/>
      <c r="DQ25" s="699"/>
      <c r="DR25" s="699"/>
      <c r="DS25" s="699"/>
      <c r="DT25" s="699"/>
      <c r="DU25" s="699"/>
      <c r="DV25" s="700"/>
      <c r="DW25" s="683">
        <v>20.9</v>
      </c>
      <c r="DX25" s="701"/>
      <c r="DY25" s="701"/>
      <c r="DZ25" s="701"/>
      <c r="EA25" s="701"/>
      <c r="EB25" s="701"/>
      <c r="EC25" s="722"/>
    </row>
    <row r="26" spans="2:133" ht="11.25" customHeight="1" x14ac:dyDescent="0.15">
      <c r="B26" s="677" t="s">
        <v>293</v>
      </c>
      <c r="C26" s="678"/>
      <c r="D26" s="678"/>
      <c r="E26" s="678"/>
      <c r="F26" s="678"/>
      <c r="G26" s="678"/>
      <c r="H26" s="678"/>
      <c r="I26" s="678"/>
      <c r="J26" s="678"/>
      <c r="K26" s="678"/>
      <c r="L26" s="678"/>
      <c r="M26" s="678"/>
      <c r="N26" s="678"/>
      <c r="O26" s="678"/>
      <c r="P26" s="678"/>
      <c r="Q26" s="679"/>
      <c r="R26" s="680">
        <v>6953809</v>
      </c>
      <c r="S26" s="681"/>
      <c r="T26" s="681"/>
      <c r="U26" s="681"/>
      <c r="V26" s="681"/>
      <c r="W26" s="681"/>
      <c r="X26" s="681"/>
      <c r="Y26" s="682"/>
      <c r="Z26" s="713">
        <v>50.9</v>
      </c>
      <c r="AA26" s="713"/>
      <c r="AB26" s="713"/>
      <c r="AC26" s="713"/>
      <c r="AD26" s="714">
        <v>6425229</v>
      </c>
      <c r="AE26" s="714"/>
      <c r="AF26" s="714"/>
      <c r="AG26" s="714"/>
      <c r="AH26" s="714"/>
      <c r="AI26" s="714"/>
      <c r="AJ26" s="714"/>
      <c r="AK26" s="714"/>
      <c r="AL26" s="683">
        <v>98.3</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232</v>
      </c>
      <c r="BH26" s="681"/>
      <c r="BI26" s="681"/>
      <c r="BJ26" s="681"/>
      <c r="BK26" s="681"/>
      <c r="BL26" s="681"/>
      <c r="BM26" s="681"/>
      <c r="BN26" s="682"/>
      <c r="BO26" s="713" t="s">
        <v>232</v>
      </c>
      <c r="BP26" s="713"/>
      <c r="BQ26" s="713"/>
      <c r="BR26" s="713"/>
      <c r="BS26" s="686" t="s">
        <v>129</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1025931</v>
      </c>
      <c r="CS26" s="681"/>
      <c r="CT26" s="681"/>
      <c r="CU26" s="681"/>
      <c r="CV26" s="681"/>
      <c r="CW26" s="681"/>
      <c r="CX26" s="681"/>
      <c r="CY26" s="682"/>
      <c r="CZ26" s="683">
        <v>7.8</v>
      </c>
      <c r="DA26" s="701"/>
      <c r="DB26" s="701"/>
      <c r="DC26" s="702"/>
      <c r="DD26" s="686">
        <v>902138</v>
      </c>
      <c r="DE26" s="681"/>
      <c r="DF26" s="681"/>
      <c r="DG26" s="681"/>
      <c r="DH26" s="681"/>
      <c r="DI26" s="681"/>
      <c r="DJ26" s="681"/>
      <c r="DK26" s="682"/>
      <c r="DL26" s="686" t="s">
        <v>232</v>
      </c>
      <c r="DM26" s="681"/>
      <c r="DN26" s="681"/>
      <c r="DO26" s="681"/>
      <c r="DP26" s="681"/>
      <c r="DQ26" s="681"/>
      <c r="DR26" s="681"/>
      <c r="DS26" s="681"/>
      <c r="DT26" s="681"/>
      <c r="DU26" s="681"/>
      <c r="DV26" s="682"/>
      <c r="DW26" s="683" t="s">
        <v>129</v>
      </c>
      <c r="DX26" s="701"/>
      <c r="DY26" s="701"/>
      <c r="DZ26" s="701"/>
      <c r="EA26" s="701"/>
      <c r="EB26" s="701"/>
      <c r="EC26" s="722"/>
    </row>
    <row r="27" spans="2:133" ht="11.25" customHeight="1" x14ac:dyDescent="0.15">
      <c r="B27" s="677" t="s">
        <v>296</v>
      </c>
      <c r="C27" s="678"/>
      <c r="D27" s="678"/>
      <c r="E27" s="678"/>
      <c r="F27" s="678"/>
      <c r="G27" s="678"/>
      <c r="H27" s="678"/>
      <c r="I27" s="678"/>
      <c r="J27" s="678"/>
      <c r="K27" s="678"/>
      <c r="L27" s="678"/>
      <c r="M27" s="678"/>
      <c r="N27" s="678"/>
      <c r="O27" s="678"/>
      <c r="P27" s="678"/>
      <c r="Q27" s="679"/>
      <c r="R27" s="680">
        <v>1801</v>
      </c>
      <c r="S27" s="681"/>
      <c r="T27" s="681"/>
      <c r="U27" s="681"/>
      <c r="V27" s="681"/>
      <c r="W27" s="681"/>
      <c r="X27" s="681"/>
      <c r="Y27" s="682"/>
      <c r="Z27" s="713">
        <v>0</v>
      </c>
      <c r="AA27" s="713"/>
      <c r="AB27" s="713"/>
      <c r="AC27" s="713"/>
      <c r="AD27" s="714">
        <v>1801</v>
      </c>
      <c r="AE27" s="714"/>
      <c r="AF27" s="714"/>
      <c r="AG27" s="714"/>
      <c r="AH27" s="714"/>
      <c r="AI27" s="714"/>
      <c r="AJ27" s="714"/>
      <c r="AK27" s="714"/>
      <c r="AL27" s="683">
        <v>0</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1785831</v>
      </c>
      <c r="BH27" s="681"/>
      <c r="BI27" s="681"/>
      <c r="BJ27" s="681"/>
      <c r="BK27" s="681"/>
      <c r="BL27" s="681"/>
      <c r="BM27" s="681"/>
      <c r="BN27" s="682"/>
      <c r="BO27" s="713">
        <v>100</v>
      </c>
      <c r="BP27" s="713"/>
      <c r="BQ27" s="713"/>
      <c r="BR27" s="713"/>
      <c r="BS27" s="686">
        <v>16209</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1033334</v>
      </c>
      <c r="CS27" s="699"/>
      <c r="CT27" s="699"/>
      <c r="CU27" s="699"/>
      <c r="CV27" s="699"/>
      <c r="CW27" s="699"/>
      <c r="CX27" s="699"/>
      <c r="CY27" s="700"/>
      <c r="CZ27" s="683">
        <v>7.9</v>
      </c>
      <c r="DA27" s="701"/>
      <c r="DB27" s="701"/>
      <c r="DC27" s="702"/>
      <c r="DD27" s="686">
        <v>412100</v>
      </c>
      <c r="DE27" s="699"/>
      <c r="DF27" s="699"/>
      <c r="DG27" s="699"/>
      <c r="DH27" s="699"/>
      <c r="DI27" s="699"/>
      <c r="DJ27" s="699"/>
      <c r="DK27" s="700"/>
      <c r="DL27" s="686">
        <v>406832</v>
      </c>
      <c r="DM27" s="699"/>
      <c r="DN27" s="699"/>
      <c r="DO27" s="699"/>
      <c r="DP27" s="699"/>
      <c r="DQ27" s="699"/>
      <c r="DR27" s="699"/>
      <c r="DS27" s="699"/>
      <c r="DT27" s="699"/>
      <c r="DU27" s="699"/>
      <c r="DV27" s="700"/>
      <c r="DW27" s="683">
        <v>6</v>
      </c>
      <c r="DX27" s="701"/>
      <c r="DY27" s="701"/>
      <c r="DZ27" s="701"/>
      <c r="EA27" s="701"/>
      <c r="EB27" s="701"/>
      <c r="EC27" s="722"/>
    </row>
    <row r="28" spans="2:133" ht="11.25" customHeight="1" x14ac:dyDescent="0.15">
      <c r="B28" s="677" t="s">
        <v>299</v>
      </c>
      <c r="C28" s="678"/>
      <c r="D28" s="678"/>
      <c r="E28" s="678"/>
      <c r="F28" s="678"/>
      <c r="G28" s="678"/>
      <c r="H28" s="678"/>
      <c r="I28" s="678"/>
      <c r="J28" s="678"/>
      <c r="K28" s="678"/>
      <c r="L28" s="678"/>
      <c r="M28" s="678"/>
      <c r="N28" s="678"/>
      <c r="O28" s="678"/>
      <c r="P28" s="678"/>
      <c r="Q28" s="679"/>
      <c r="R28" s="680">
        <v>32156</v>
      </c>
      <c r="S28" s="681"/>
      <c r="T28" s="681"/>
      <c r="U28" s="681"/>
      <c r="V28" s="681"/>
      <c r="W28" s="681"/>
      <c r="X28" s="681"/>
      <c r="Y28" s="682"/>
      <c r="Z28" s="713">
        <v>0.2</v>
      </c>
      <c r="AA28" s="713"/>
      <c r="AB28" s="713"/>
      <c r="AC28" s="713"/>
      <c r="AD28" s="714">
        <v>2890</v>
      </c>
      <c r="AE28" s="714"/>
      <c r="AF28" s="714"/>
      <c r="AG28" s="714"/>
      <c r="AH28" s="714"/>
      <c r="AI28" s="714"/>
      <c r="AJ28" s="714"/>
      <c r="AK28" s="714"/>
      <c r="AL28" s="683">
        <v>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1420448</v>
      </c>
      <c r="CS28" s="681"/>
      <c r="CT28" s="681"/>
      <c r="CU28" s="681"/>
      <c r="CV28" s="681"/>
      <c r="CW28" s="681"/>
      <c r="CX28" s="681"/>
      <c r="CY28" s="682"/>
      <c r="CZ28" s="683">
        <v>10.9</v>
      </c>
      <c r="DA28" s="701"/>
      <c r="DB28" s="701"/>
      <c r="DC28" s="702"/>
      <c r="DD28" s="686">
        <v>1401956</v>
      </c>
      <c r="DE28" s="681"/>
      <c r="DF28" s="681"/>
      <c r="DG28" s="681"/>
      <c r="DH28" s="681"/>
      <c r="DI28" s="681"/>
      <c r="DJ28" s="681"/>
      <c r="DK28" s="682"/>
      <c r="DL28" s="686">
        <v>1401956</v>
      </c>
      <c r="DM28" s="681"/>
      <c r="DN28" s="681"/>
      <c r="DO28" s="681"/>
      <c r="DP28" s="681"/>
      <c r="DQ28" s="681"/>
      <c r="DR28" s="681"/>
      <c r="DS28" s="681"/>
      <c r="DT28" s="681"/>
      <c r="DU28" s="681"/>
      <c r="DV28" s="682"/>
      <c r="DW28" s="683">
        <v>20.8</v>
      </c>
      <c r="DX28" s="701"/>
      <c r="DY28" s="701"/>
      <c r="DZ28" s="701"/>
      <c r="EA28" s="701"/>
      <c r="EB28" s="701"/>
      <c r="EC28" s="722"/>
    </row>
    <row r="29" spans="2:133" ht="11.25" customHeight="1" x14ac:dyDescent="0.15">
      <c r="B29" s="677" t="s">
        <v>301</v>
      </c>
      <c r="C29" s="678"/>
      <c r="D29" s="678"/>
      <c r="E29" s="678"/>
      <c r="F29" s="678"/>
      <c r="G29" s="678"/>
      <c r="H29" s="678"/>
      <c r="I29" s="678"/>
      <c r="J29" s="678"/>
      <c r="K29" s="678"/>
      <c r="L29" s="678"/>
      <c r="M29" s="678"/>
      <c r="N29" s="678"/>
      <c r="O29" s="678"/>
      <c r="P29" s="678"/>
      <c r="Q29" s="679"/>
      <c r="R29" s="680">
        <v>243933</v>
      </c>
      <c r="S29" s="681"/>
      <c r="T29" s="681"/>
      <c r="U29" s="681"/>
      <c r="V29" s="681"/>
      <c r="W29" s="681"/>
      <c r="X29" s="681"/>
      <c r="Y29" s="682"/>
      <c r="Z29" s="713">
        <v>1.8</v>
      </c>
      <c r="AA29" s="713"/>
      <c r="AB29" s="713"/>
      <c r="AC29" s="713"/>
      <c r="AD29" s="714">
        <v>73559</v>
      </c>
      <c r="AE29" s="714"/>
      <c r="AF29" s="714"/>
      <c r="AG29" s="714"/>
      <c r="AH29" s="714"/>
      <c r="AI29" s="714"/>
      <c r="AJ29" s="714"/>
      <c r="AK29" s="714"/>
      <c r="AL29" s="683">
        <v>1.1000000000000001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302</v>
      </c>
      <c r="CE29" s="769"/>
      <c r="CF29" s="719" t="s">
        <v>303</v>
      </c>
      <c r="CG29" s="720"/>
      <c r="CH29" s="720"/>
      <c r="CI29" s="720"/>
      <c r="CJ29" s="720"/>
      <c r="CK29" s="720"/>
      <c r="CL29" s="720"/>
      <c r="CM29" s="720"/>
      <c r="CN29" s="720"/>
      <c r="CO29" s="720"/>
      <c r="CP29" s="720"/>
      <c r="CQ29" s="721"/>
      <c r="CR29" s="680">
        <v>1420448</v>
      </c>
      <c r="CS29" s="699"/>
      <c r="CT29" s="699"/>
      <c r="CU29" s="699"/>
      <c r="CV29" s="699"/>
      <c r="CW29" s="699"/>
      <c r="CX29" s="699"/>
      <c r="CY29" s="700"/>
      <c r="CZ29" s="683">
        <v>10.9</v>
      </c>
      <c r="DA29" s="701"/>
      <c r="DB29" s="701"/>
      <c r="DC29" s="702"/>
      <c r="DD29" s="686">
        <v>1401956</v>
      </c>
      <c r="DE29" s="699"/>
      <c r="DF29" s="699"/>
      <c r="DG29" s="699"/>
      <c r="DH29" s="699"/>
      <c r="DI29" s="699"/>
      <c r="DJ29" s="699"/>
      <c r="DK29" s="700"/>
      <c r="DL29" s="686">
        <v>1401956</v>
      </c>
      <c r="DM29" s="699"/>
      <c r="DN29" s="699"/>
      <c r="DO29" s="699"/>
      <c r="DP29" s="699"/>
      <c r="DQ29" s="699"/>
      <c r="DR29" s="699"/>
      <c r="DS29" s="699"/>
      <c r="DT29" s="699"/>
      <c r="DU29" s="699"/>
      <c r="DV29" s="700"/>
      <c r="DW29" s="683">
        <v>20.8</v>
      </c>
      <c r="DX29" s="701"/>
      <c r="DY29" s="701"/>
      <c r="DZ29" s="701"/>
      <c r="EA29" s="701"/>
      <c r="EB29" s="701"/>
      <c r="EC29" s="722"/>
    </row>
    <row r="30" spans="2:133" ht="11.25" customHeight="1" x14ac:dyDescent="0.15">
      <c r="B30" s="677" t="s">
        <v>304</v>
      </c>
      <c r="C30" s="678"/>
      <c r="D30" s="678"/>
      <c r="E30" s="678"/>
      <c r="F30" s="678"/>
      <c r="G30" s="678"/>
      <c r="H30" s="678"/>
      <c r="I30" s="678"/>
      <c r="J30" s="678"/>
      <c r="K30" s="678"/>
      <c r="L30" s="678"/>
      <c r="M30" s="678"/>
      <c r="N30" s="678"/>
      <c r="O30" s="678"/>
      <c r="P30" s="678"/>
      <c r="Q30" s="679"/>
      <c r="R30" s="680">
        <v>50934</v>
      </c>
      <c r="S30" s="681"/>
      <c r="T30" s="681"/>
      <c r="U30" s="681"/>
      <c r="V30" s="681"/>
      <c r="W30" s="681"/>
      <c r="X30" s="681"/>
      <c r="Y30" s="682"/>
      <c r="Z30" s="713">
        <v>0.4</v>
      </c>
      <c r="AA30" s="713"/>
      <c r="AB30" s="713"/>
      <c r="AC30" s="713"/>
      <c r="AD30" s="714" t="s">
        <v>129</v>
      </c>
      <c r="AE30" s="714"/>
      <c r="AF30" s="714"/>
      <c r="AG30" s="714"/>
      <c r="AH30" s="714"/>
      <c r="AI30" s="714"/>
      <c r="AJ30" s="714"/>
      <c r="AK30" s="714"/>
      <c r="AL30" s="683" t="s">
        <v>232</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305</v>
      </c>
      <c r="BH30" s="766"/>
      <c r="BI30" s="766"/>
      <c r="BJ30" s="766"/>
      <c r="BK30" s="766"/>
      <c r="BL30" s="766"/>
      <c r="BM30" s="766"/>
      <c r="BN30" s="766"/>
      <c r="BO30" s="766"/>
      <c r="BP30" s="766"/>
      <c r="BQ30" s="767"/>
      <c r="BR30" s="741" t="s">
        <v>306</v>
      </c>
      <c r="BS30" s="766"/>
      <c r="BT30" s="766"/>
      <c r="BU30" s="766"/>
      <c r="BV30" s="766"/>
      <c r="BW30" s="766"/>
      <c r="BX30" s="766"/>
      <c r="BY30" s="766"/>
      <c r="BZ30" s="766"/>
      <c r="CA30" s="766"/>
      <c r="CB30" s="767"/>
      <c r="CD30" s="770"/>
      <c r="CE30" s="771"/>
      <c r="CF30" s="719" t="s">
        <v>307</v>
      </c>
      <c r="CG30" s="720"/>
      <c r="CH30" s="720"/>
      <c r="CI30" s="720"/>
      <c r="CJ30" s="720"/>
      <c r="CK30" s="720"/>
      <c r="CL30" s="720"/>
      <c r="CM30" s="720"/>
      <c r="CN30" s="720"/>
      <c r="CO30" s="720"/>
      <c r="CP30" s="720"/>
      <c r="CQ30" s="721"/>
      <c r="CR30" s="680">
        <v>1351367</v>
      </c>
      <c r="CS30" s="681"/>
      <c r="CT30" s="681"/>
      <c r="CU30" s="681"/>
      <c r="CV30" s="681"/>
      <c r="CW30" s="681"/>
      <c r="CX30" s="681"/>
      <c r="CY30" s="682"/>
      <c r="CZ30" s="683">
        <v>10.3</v>
      </c>
      <c r="DA30" s="701"/>
      <c r="DB30" s="701"/>
      <c r="DC30" s="702"/>
      <c r="DD30" s="686">
        <v>1333223</v>
      </c>
      <c r="DE30" s="681"/>
      <c r="DF30" s="681"/>
      <c r="DG30" s="681"/>
      <c r="DH30" s="681"/>
      <c r="DI30" s="681"/>
      <c r="DJ30" s="681"/>
      <c r="DK30" s="682"/>
      <c r="DL30" s="686">
        <v>1333223</v>
      </c>
      <c r="DM30" s="681"/>
      <c r="DN30" s="681"/>
      <c r="DO30" s="681"/>
      <c r="DP30" s="681"/>
      <c r="DQ30" s="681"/>
      <c r="DR30" s="681"/>
      <c r="DS30" s="681"/>
      <c r="DT30" s="681"/>
      <c r="DU30" s="681"/>
      <c r="DV30" s="682"/>
      <c r="DW30" s="683">
        <v>19.8</v>
      </c>
      <c r="DX30" s="701"/>
      <c r="DY30" s="701"/>
      <c r="DZ30" s="701"/>
      <c r="EA30" s="701"/>
      <c r="EB30" s="701"/>
      <c r="EC30" s="722"/>
    </row>
    <row r="31" spans="2:133" ht="11.25" customHeight="1" x14ac:dyDescent="0.15">
      <c r="B31" s="677" t="s">
        <v>308</v>
      </c>
      <c r="C31" s="678"/>
      <c r="D31" s="678"/>
      <c r="E31" s="678"/>
      <c r="F31" s="678"/>
      <c r="G31" s="678"/>
      <c r="H31" s="678"/>
      <c r="I31" s="678"/>
      <c r="J31" s="678"/>
      <c r="K31" s="678"/>
      <c r="L31" s="678"/>
      <c r="M31" s="678"/>
      <c r="N31" s="678"/>
      <c r="O31" s="678"/>
      <c r="P31" s="678"/>
      <c r="Q31" s="679"/>
      <c r="R31" s="680">
        <v>3125129</v>
      </c>
      <c r="S31" s="681"/>
      <c r="T31" s="681"/>
      <c r="U31" s="681"/>
      <c r="V31" s="681"/>
      <c r="W31" s="681"/>
      <c r="X31" s="681"/>
      <c r="Y31" s="682"/>
      <c r="Z31" s="713">
        <v>22.9</v>
      </c>
      <c r="AA31" s="713"/>
      <c r="AB31" s="713"/>
      <c r="AC31" s="713"/>
      <c r="AD31" s="714" t="s">
        <v>129</v>
      </c>
      <c r="AE31" s="714"/>
      <c r="AF31" s="714"/>
      <c r="AG31" s="714"/>
      <c r="AH31" s="714"/>
      <c r="AI31" s="714"/>
      <c r="AJ31" s="714"/>
      <c r="AK31" s="714"/>
      <c r="AL31" s="683" t="s">
        <v>129</v>
      </c>
      <c r="AM31" s="684"/>
      <c r="AN31" s="684"/>
      <c r="AO31" s="715"/>
      <c r="AP31" s="754" t="s">
        <v>309</v>
      </c>
      <c r="AQ31" s="755"/>
      <c r="AR31" s="755"/>
      <c r="AS31" s="755"/>
      <c r="AT31" s="760" t="s">
        <v>310</v>
      </c>
      <c r="AU31" s="231"/>
      <c r="AV31" s="231"/>
      <c r="AW31" s="231"/>
      <c r="AX31" s="746" t="s">
        <v>186</v>
      </c>
      <c r="AY31" s="747"/>
      <c r="AZ31" s="747"/>
      <c r="BA31" s="747"/>
      <c r="BB31" s="747"/>
      <c r="BC31" s="747"/>
      <c r="BD31" s="747"/>
      <c r="BE31" s="747"/>
      <c r="BF31" s="748"/>
      <c r="BG31" s="749">
        <v>99</v>
      </c>
      <c r="BH31" s="750"/>
      <c r="BI31" s="750"/>
      <c r="BJ31" s="750"/>
      <c r="BK31" s="750"/>
      <c r="BL31" s="750"/>
      <c r="BM31" s="751">
        <v>95.2</v>
      </c>
      <c r="BN31" s="750"/>
      <c r="BO31" s="750"/>
      <c r="BP31" s="750"/>
      <c r="BQ31" s="752"/>
      <c r="BR31" s="749">
        <v>99.4</v>
      </c>
      <c r="BS31" s="750"/>
      <c r="BT31" s="750"/>
      <c r="BU31" s="750"/>
      <c r="BV31" s="750"/>
      <c r="BW31" s="750"/>
      <c r="BX31" s="751">
        <v>94.8</v>
      </c>
      <c r="BY31" s="750"/>
      <c r="BZ31" s="750"/>
      <c r="CA31" s="750"/>
      <c r="CB31" s="752"/>
      <c r="CD31" s="770"/>
      <c r="CE31" s="771"/>
      <c r="CF31" s="719" t="s">
        <v>311</v>
      </c>
      <c r="CG31" s="720"/>
      <c r="CH31" s="720"/>
      <c r="CI31" s="720"/>
      <c r="CJ31" s="720"/>
      <c r="CK31" s="720"/>
      <c r="CL31" s="720"/>
      <c r="CM31" s="720"/>
      <c r="CN31" s="720"/>
      <c r="CO31" s="720"/>
      <c r="CP31" s="720"/>
      <c r="CQ31" s="721"/>
      <c r="CR31" s="680">
        <v>69081</v>
      </c>
      <c r="CS31" s="699"/>
      <c r="CT31" s="699"/>
      <c r="CU31" s="699"/>
      <c r="CV31" s="699"/>
      <c r="CW31" s="699"/>
      <c r="CX31" s="699"/>
      <c r="CY31" s="700"/>
      <c r="CZ31" s="683">
        <v>0.5</v>
      </c>
      <c r="DA31" s="701"/>
      <c r="DB31" s="701"/>
      <c r="DC31" s="702"/>
      <c r="DD31" s="686">
        <v>68733</v>
      </c>
      <c r="DE31" s="699"/>
      <c r="DF31" s="699"/>
      <c r="DG31" s="699"/>
      <c r="DH31" s="699"/>
      <c r="DI31" s="699"/>
      <c r="DJ31" s="699"/>
      <c r="DK31" s="700"/>
      <c r="DL31" s="686">
        <v>68733</v>
      </c>
      <c r="DM31" s="699"/>
      <c r="DN31" s="699"/>
      <c r="DO31" s="699"/>
      <c r="DP31" s="699"/>
      <c r="DQ31" s="699"/>
      <c r="DR31" s="699"/>
      <c r="DS31" s="699"/>
      <c r="DT31" s="699"/>
      <c r="DU31" s="699"/>
      <c r="DV31" s="700"/>
      <c r="DW31" s="683">
        <v>1</v>
      </c>
      <c r="DX31" s="701"/>
      <c r="DY31" s="701"/>
      <c r="DZ31" s="701"/>
      <c r="EA31" s="701"/>
      <c r="EB31" s="701"/>
      <c r="EC31" s="722"/>
    </row>
    <row r="32" spans="2:133" ht="11.25" customHeight="1" x14ac:dyDescent="0.15">
      <c r="B32" s="763" t="s">
        <v>312</v>
      </c>
      <c r="C32" s="764"/>
      <c r="D32" s="764"/>
      <c r="E32" s="764"/>
      <c r="F32" s="764"/>
      <c r="G32" s="764"/>
      <c r="H32" s="764"/>
      <c r="I32" s="764"/>
      <c r="J32" s="764"/>
      <c r="K32" s="764"/>
      <c r="L32" s="764"/>
      <c r="M32" s="764"/>
      <c r="N32" s="764"/>
      <c r="O32" s="764"/>
      <c r="P32" s="764"/>
      <c r="Q32" s="765"/>
      <c r="R32" s="680" t="s">
        <v>129</v>
      </c>
      <c r="S32" s="681"/>
      <c r="T32" s="681"/>
      <c r="U32" s="681"/>
      <c r="V32" s="681"/>
      <c r="W32" s="681"/>
      <c r="X32" s="681"/>
      <c r="Y32" s="682"/>
      <c r="Z32" s="713" t="s">
        <v>232</v>
      </c>
      <c r="AA32" s="713"/>
      <c r="AB32" s="713"/>
      <c r="AC32" s="713"/>
      <c r="AD32" s="714" t="s">
        <v>129</v>
      </c>
      <c r="AE32" s="714"/>
      <c r="AF32" s="714"/>
      <c r="AG32" s="714"/>
      <c r="AH32" s="714"/>
      <c r="AI32" s="714"/>
      <c r="AJ32" s="714"/>
      <c r="AK32" s="714"/>
      <c r="AL32" s="683" t="s">
        <v>129</v>
      </c>
      <c r="AM32" s="684"/>
      <c r="AN32" s="684"/>
      <c r="AO32" s="715"/>
      <c r="AP32" s="756"/>
      <c r="AQ32" s="757"/>
      <c r="AR32" s="757"/>
      <c r="AS32" s="757"/>
      <c r="AT32" s="761"/>
      <c r="AU32" s="230" t="s">
        <v>313</v>
      </c>
      <c r="AV32" s="230"/>
      <c r="AW32" s="230"/>
      <c r="AX32" s="677" t="s">
        <v>314</v>
      </c>
      <c r="AY32" s="678"/>
      <c r="AZ32" s="678"/>
      <c r="BA32" s="678"/>
      <c r="BB32" s="678"/>
      <c r="BC32" s="678"/>
      <c r="BD32" s="678"/>
      <c r="BE32" s="678"/>
      <c r="BF32" s="679"/>
      <c r="BG32" s="753">
        <v>98.9</v>
      </c>
      <c r="BH32" s="699"/>
      <c r="BI32" s="699"/>
      <c r="BJ32" s="699"/>
      <c r="BK32" s="699"/>
      <c r="BL32" s="699"/>
      <c r="BM32" s="684">
        <v>98.1</v>
      </c>
      <c r="BN32" s="745"/>
      <c r="BO32" s="745"/>
      <c r="BP32" s="745"/>
      <c r="BQ32" s="726"/>
      <c r="BR32" s="753">
        <v>99.7</v>
      </c>
      <c r="BS32" s="699"/>
      <c r="BT32" s="699"/>
      <c r="BU32" s="699"/>
      <c r="BV32" s="699"/>
      <c r="BW32" s="699"/>
      <c r="BX32" s="684">
        <v>98.7</v>
      </c>
      <c r="BY32" s="745"/>
      <c r="BZ32" s="745"/>
      <c r="CA32" s="745"/>
      <c r="CB32" s="726"/>
      <c r="CD32" s="772"/>
      <c r="CE32" s="773"/>
      <c r="CF32" s="719" t="s">
        <v>315</v>
      </c>
      <c r="CG32" s="720"/>
      <c r="CH32" s="720"/>
      <c r="CI32" s="720"/>
      <c r="CJ32" s="720"/>
      <c r="CK32" s="720"/>
      <c r="CL32" s="720"/>
      <c r="CM32" s="720"/>
      <c r="CN32" s="720"/>
      <c r="CO32" s="720"/>
      <c r="CP32" s="720"/>
      <c r="CQ32" s="721"/>
      <c r="CR32" s="680" t="s">
        <v>232</v>
      </c>
      <c r="CS32" s="681"/>
      <c r="CT32" s="681"/>
      <c r="CU32" s="681"/>
      <c r="CV32" s="681"/>
      <c r="CW32" s="681"/>
      <c r="CX32" s="681"/>
      <c r="CY32" s="682"/>
      <c r="CZ32" s="683" t="s">
        <v>129</v>
      </c>
      <c r="DA32" s="701"/>
      <c r="DB32" s="701"/>
      <c r="DC32" s="702"/>
      <c r="DD32" s="686" t="s">
        <v>232</v>
      </c>
      <c r="DE32" s="681"/>
      <c r="DF32" s="681"/>
      <c r="DG32" s="681"/>
      <c r="DH32" s="681"/>
      <c r="DI32" s="681"/>
      <c r="DJ32" s="681"/>
      <c r="DK32" s="682"/>
      <c r="DL32" s="686" t="s">
        <v>129</v>
      </c>
      <c r="DM32" s="681"/>
      <c r="DN32" s="681"/>
      <c r="DO32" s="681"/>
      <c r="DP32" s="681"/>
      <c r="DQ32" s="681"/>
      <c r="DR32" s="681"/>
      <c r="DS32" s="681"/>
      <c r="DT32" s="681"/>
      <c r="DU32" s="681"/>
      <c r="DV32" s="682"/>
      <c r="DW32" s="683" t="s">
        <v>232</v>
      </c>
      <c r="DX32" s="701"/>
      <c r="DY32" s="701"/>
      <c r="DZ32" s="701"/>
      <c r="EA32" s="701"/>
      <c r="EB32" s="701"/>
      <c r="EC32" s="722"/>
    </row>
    <row r="33" spans="2:133" ht="11.25" customHeight="1" x14ac:dyDescent="0.15">
      <c r="B33" s="677" t="s">
        <v>316</v>
      </c>
      <c r="C33" s="678"/>
      <c r="D33" s="678"/>
      <c r="E33" s="678"/>
      <c r="F33" s="678"/>
      <c r="G33" s="678"/>
      <c r="H33" s="678"/>
      <c r="I33" s="678"/>
      <c r="J33" s="678"/>
      <c r="K33" s="678"/>
      <c r="L33" s="678"/>
      <c r="M33" s="678"/>
      <c r="N33" s="678"/>
      <c r="O33" s="678"/>
      <c r="P33" s="678"/>
      <c r="Q33" s="679"/>
      <c r="R33" s="680">
        <v>823633</v>
      </c>
      <c r="S33" s="681"/>
      <c r="T33" s="681"/>
      <c r="U33" s="681"/>
      <c r="V33" s="681"/>
      <c r="W33" s="681"/>
      <c r="X33" s="681"/>
      <c r="Y33" s="682"/>
      <c r="Z33" s="713">
        <v>6</v>
      </c>
      <c r="AA33" s="713"/>
      <c r="AB33" s="713"/>
      <c r="AC33" s="713"/>
      <c r="AD33" s="714" t="s">
        <v>129</v>
      </c>
      <c r="AE33" s="714"/>
      <c r="AF33" s="714"/>
      <c r="AG33" s="714"/>
      <c r="AH33" s="714"/>
      <c r="AI33" s="714"/>
      <c r="AJ33" s="714"/>
      <c r="AK33" s="714"/>
      <c r="AL33" s="683" t="s">
        <v>129</v>
      </c>
      <c r="AM33" s="684"/>
      <c r="AN33" s="684"/>
      <c r="AO33" s="715"/>
      <c r="AP33" s="758"/>
      <c r="AQ33" s="759"/>
      <c r="AR33" s="759"/>
      <c r="AS33" s="759"/>
      <c r="AT33" s="762"/>
      <c r="AU33" s="232"/>
      <c r="AV33" s="232"/>
      <c r="AW33" s="232"/>
      <c r="AX33" s="661" t="s">
        <v>317</v>
      </c>
      <c r="AY33" s="662"/>
      <c r="AZ33" s="662"/>
      <c r="BA33" s="662"/>
      <c r="BB33" s="662"/>
      <c r="BC33" s="662"/>
      <c r="BD33" s="662"/>
      <c r="BE33" s="662"/>
      <c r="BF33" s="663"/>
      <c r="BG33" s="744">
        <v>99</v>
      </c>
      <c r="BH33" s="665"/>
      <c r="BI33" s="665"/>
      <c r="BJ33" s="665"/>
      <c r="BK33" s="665"/>
      <c r="BL33" s="665"/>
      <c r="BM33" s="707">
        <v>92.4</v>
      </c>
      <c r="BN33" s="665"/>
      <c r="BO33" s="665"/>
      <c r="BP33" s="665"/>
      <c r="BQ33" s="709"/>
      <c r="BR33" s="744">
        <v>99.1</v>
      </c>
      <c r="BS33" s="665"/>
      <c r="BT33" s="665"/>
      <c r="BU33" s="665"/>
      <c r="BV33" s="665"/>
      <c r="BW33" s="665"/>
      <c r="BX33" s="707">
        <v>90.7</v>
      </c>
      <c r="BY33" s="665"/>
      <c r="BZ33" s="665"/>
      <c r="CA33" s="665"/>
      <c r="CB33" s="709"/>
      <c r="CD33" s="719" t="s">
        <v>318</v>
      </c>
      <c r="CE33" s="720"/>
      <c r="CF33" s="720"/>
      <c r="CG33" s="720"/>
      <c r="CH33" s="720"/>
      <c r="CI33" s="720"/>
      <c r="CJ33" s="720"/>
      <c r="CK33" s="720"/>
      <c r="CL33" s="720"/>
      <c r="CM33" s="720"/>
      <c r="CN33" s="720"/>
      <c r="CO33" s="720"/>
      <c r="CP33" s="720"/>
      <c r="CQ33" s="721"/>
      <c r="CR33" s="680">
        <v>7240811</v>
      </c>
      <c r="CS33" s="699"/>
      <c r="CT33" s="699"/>
      <c r="CU33" s="699"/>
      <c r="CV33" s="699"/>
      <c r="CW33" s="699"/>
      <c r="CX33" s="699"/>
      <c r="CY33" s="700"/>
      <c r="CZ33" s="683">
        <v>55.3</v>
      </c>
      <c r="DA33" s="701"/>
      <c r="DB33" s="701"/>
      <c r="DC33" s="702"/>
      <c r="DD33" s="686">
        <v>4425282</v>
      </c>
      <c r="DE33" s="699"/>
      <c r="DF33" s="699"/>
      <c r="DG33" s="699"/>
      <c r="DH33" s="699"/>
      <c r="DI33" s="699"/>
      <c r="DJ33" s="699"/>
      <c r="DK33" s="700"/>
      <c r="DL33" s="686">
        <v>3046285</v>
      </c>
      <c r="DM33" s="699"/>
      <c r="DN33" s="699"/>
      <c r="DO33" s="699"/>
      <c r="DP33" s="699"/>
      <c r="DQ33" s="699"/>
      <c r="DR33" s="699"/>
      <c r="DS33" s="699"/>
      <c r="DT33" s="699"/>
      <c r="DU33" s="699"/>
      <c r="DV33" s="700"/>
      <c r="DW33" s="683">
        <v>45.1</v>
      </c>
      <c r="DX33" s="701"/>
      <c r="DY33" s="701"/>
      <c r="DZ33" s="701"/>
      <c r="EA33" s="701"/>
      <c r="EB33" s="701"/>
      <c r="EC33" s="722"/>
    </row>
    <row r="34" spans="2:133" ht="11.25" customHeight="1" x14ac:dyDescent="0.15">
      <c r="B34" s="677" t="s">
        <v>319</v>
      </c>
      <c r="C34" s="678"/>
      <c r="D34" s="678"/>
      <c r="E34" s="678"/>
      <c r="F34" s="678"/>
      <c r="G34" s="678"/>
      <c r="H34" s="678"/>
      <c r="I34" s="678"/>
      <c r="J34" s="678"/>
      <c r="K34" s="678"/>
      <c r="L34" s="678"/>
      <c r="M34" s="678"/>
      <c r="N34" s="678"/>
      <c r="O34" s="678"/>
      <c r="P34" s="678"/>
      <c r="Q34" s="679"/>
      <c r="R34" s="680">
        <v>14340</v>
      </c>
      <c r="S34" s="681"/>
      <c r="T34" s="681"/>
      <c r="U34" s="681"/>
      <c r="V34" s="681"/>
      <c r="W34" s="681"/>
      <c r="X34" s="681"/>
      <c r="Y34" s="682"/>
      <c r="Z34" s="713">
        <v>0.1</v>
      </c>
      <c r="AA34" s="713"/>
      <c r="AB34" s="713"/>
      <c r="AC34" s="713"/>
      <c r="AD34" s="714">
        <v>4984</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1675220</v>
      </c>
      <c r="CS34" s="681"/>
      <c r="CT34" s="681"/>
      <c r="CU34" s="681"/>
      <c r="CV34" s="681"/>
      <c r="CW34" s="681"/>
      <c r="CX34" s="681"/>
      <c r="CY34" s="682"/>
      <c r="CZ34" s="683">
        <v>12.8</v>
      </c>
      <c r="DA34" s="701"/>
      <c r="DB34" s="701"/>
      <c r="DC34" s="702"/>
      <c r="DD34" s="686">
        <v>1349138</v>
      </c>
      <c r="DE34" s="681"/>
      <c r="DF34" s="681"/>
      <c r="DG34" s="681"/>
      <c r="DH34" s="681"/>
      <c r="DI34" s="681"/>
      <c r="DJ34" s="681"/>
      <c r="DK34" s="682"/>
      <c r="DL34" s="686">
        <v>1018895</v>
      </c>
      <c r="DM34" s="681"/>
      <c r="DN34" s="681"/>
      <c r="DO34" s="681"/>
      <c r="DP34" s="681"/>
      <c r="DQ34" s="681"/>
      <c r="DR34" s="681"/>
      <c r="DS34" s="681"/>
      <c r="DT34" s="681"/>
      <c r="DU34" s="681"/>
      <c r="DV34" s="682"/>
      <c r="DW34" s="683">
        <v>15.1</v>
      </c>
      <c r="DX34" s="701"/>
      <c r="DY34" s="701"/>
      <c r="DZ34" s="701"/>
      <c r="EA34" s="701"/>
      <c r="EB34" s="701"/>
      <c r="EC34" s="722"/>
    </row>
    <row r="35" spans="2:133" ht="11.25" customHeight="1" x14ac:dyDescent="0.15">
      <c r="B35" s="677" t="s">
        <v>321</v>
      </c>
      <c r="C35" s="678"/>
      <c r="D35" s="678"/>
      <c r="E35" s="678"/>
      <c r="F35" s="678"/>
      <c r="G35" s="678"/>
      <c r="H35" s="678"/>
      <c r="I35" s="678"/>
      <c r="J35" s="678"/>
      <c r="K35" s="678"/>
      <c r="L35" s="678"/>
      <c r="M35" s="678"/>
      <c r="N35" s="678"/>
      <c r="O35" s="678"/>
      <c r="P35" s="678"/>
      <c r="Q35" s="679"/>
      <c r="R35" s="680">
        <v>13461</v>
      </c>
      <c r="S35" s="681"/>
      <c r="T35" s="681"/>
      <c r="U35" s="681"/>
      <c r="V35" s="681"/>
      <c r="W35" s="681"/>
      <c r="X35" s="681"/>
      <c r="Y35" s="682"/>
      <c r="Z35" s="713">
        <v>0.1</v>
      </c>
      <c r="AA35" s="713"/>
      <c r="AB35" s="713"/>
      <c r="AC35" s="713"/>
      <c r="AD35" s="714" t="s">
        <v>129</v>
      </c>
      <c r="AE35" s="714"/>
      <c r="AF35" s="714"/>
      <c r="AG35" s="714"/>
      <c r="AH35" s="714"/>
      <c r="AI35" s="714"/>
      <c r="AJ35" s="714"/>
      <c r="AK35" s="714"/>
      <c r="AL35" s="683" t="s">
        <v>129</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180021</v>
      </c>
      <c r="CS35" s="699"/>
      <c r="CT35" s="699"/>
      <c r="CU35" s="699"/>
      <c r="CV35" s="699"/>
      <c r="CW35" s="699"/>
      <c r="CX35" s="699"/>
      <c r="CY35" s="700"/>
      <c r="CZ35" s="683">
        <v>1.4</v>
      </c>
      <c r="DA35" s="701"/>
      <c r="DB35" s="701"/>
      <c r="DC35" s="702"/>
      <c r="DD35" s="686">
        <v>140494</v>
      </c>
      <c r="DE35" s="699"/>
      <c r="DF35" s="699"/>
      <c r="DG35" s="699"/>
      <c r="DH35" s="699"/>
      <c r="DI35" s="699"/>
      <c r="DJ35" s="699"/>
      <c r="DK35" s="700"/>
      <c r="DL35" s="686">
        <v>140192</v>
      </c>
      <c r="DM35" s="699"/>
      <c r="DN35" s="699"/>
      <c r="DO35" s="699"/>
      <c r="DP35" s="699"/>
      <c r="DQ35" s="699"/>
      <c r="DR35" s="699"/>
      <c r="DS35" s="699"/>
      <c r="DT35" s="699"/>
      <c r="DU35" s="699"/>
      <c r="DV35" s="700"/>
      <c r="DW35" s="683">
        <v>2.1</v>
      </c>
      <c r="DX35" s="701"/>
      <c r="DY35" s="701"/>
      <c r="DZ35" s="701"/>
      <c r="EA35" s="701"/>
      <c r="EB35" s="701"/>
      <c r="EC35" s="722"/>
    </row>
    <row r="36" spans="2:133" ht="11.25" customHeight="1" x14ac:dyDescent="0.15">
      <c r="B36" s="677" t="s">
        <v>325</v>
      </c>
      <c r="C36" s="678"/>
      <c r="D36" s="678"/>
      <c r="E36" s="678"/>
      <c r="F36" s="678"/>
      <c r="G36" s="678"/>
      <c r="H36" s="678"/>
      <c r="I36" s="678"/>
      <c r="J36" s="678"/>
      <c r="K36" s="678"/>
      <c r="L36" s="678"/>
      <c r="M36" s="678"/>
      <c r="N36" s="678"/>
      <c r="O36" s="678"/>
      <c r="P36" s="678"/>
      <c r="Q36" s="679"/>
      <c r="R36" s="680">
        <v>1321192</v>
      </c>
      <c r="S36" s="681"/>
      <c r="T36" s="681"/>
      <c r="U36" s="681"/>
      <c r="V36" s="681"/>
      <c r="W36" s="681"/>
      <c r="X36" s="681"/>
      <c r="Y36" s="682"/>
      <c r="Z36" s="713">
        <v>9.6999999999999993</v>
      </c>
      <c r="AA36" s="713"/>
      <c r="AB36" s="713"/>
      <c r="AC36" s="713"/>
      <c r="AD36" s="714" t="s">
        <v>129</v>
      </c>
      <c r="AE36" s="714"/>
      <c r="AF36" s="714"/>
      <c r="AG36" s="714"/>
      <c r="AH36" s="714"/>
      <c r="AI36" s="714"/>
      <c r="AJ36" s="714"/>
      <c r="AK36" s="714"/>
      <c r="AL36" s="683" t="s">
        <v>129</v>
      </c>
      <c r="AM36" s="684"/>
      <c r="AN36" s="684"/>
      <c r="AO36" s="715"/>
      <c r="AP36" s="235"/>
      <c r="AQ36" s="732" t="s">
        <v>326</v>
      </c>
      <c r="AR36" s="733"/>
      <c r="AS36" s="733"/>
      <c r="AT36" s="733"/>
      <c r="AU36" s="733"/>
      <c r="AV36" s="733"/>
      <c r="AW36" s="733"/>
      <c r="AX36" s="733"/>
      <c r="AY36" s="734"/>
      <c r="AZ36" s="735">
        <v>1841223</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21207</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4459100</v>
      </c>
      <c r="CS36" s="681"/>
      <c r="CT36" s="681"/>
      <c r="CU36" s="681"/>
      <c r="CV36" s="681"/>
      <c r="CW36" s="681"/>
      <c r="CX36" s="681"/>
      <c r="CY36" s="682"/>
      <c r="CZ36" s="683">
        <v>34.1</v>
      </c>
      <c r="DA36" s="701"/>
      <c r="DB36" s="701"/>
      <c r="DC36" s="702"/>
      <c r="DD36" s="686">
        <v>2176546</v>
      </c>
      <c r="DE36" s="681"/>
      <c r="DF36" s="681"/>
      <c r="DG36" s="681"/>
      <c r="DH36" s="681"/>
      <c r="DI36" s="681"/>
      <c r="DJ36" s="681"/>
      <c r="DK36" s="682"/>
      <c r="DL36" s="686">
        <v>1242523</v>
      </c>
      <c r="DM36" s="681"/>
      <c r="DN36" s="681"/>
      <c r="DO36" s="681"/>
      <c r="DP36" s="681"/>
      <c r="DQ36" s="681"/>
      <c r="DR36" s="681"/>
      <c r="DS36" s="681"/>
      <c r="DT36" s="681"/>
      <c r="DU36" s="681"/>
      <c r="DV36" s="682"/>
      <c r="DW36" s="683">
        <v>18.399999999999999</v>
      </c>
      <c r="DX36" s="701"/>
      <c r="DY36" s="701"/>
      <c r="DZ36" s="701"/>
      <c r="EA36" s="701"/>
      <c r="EB36" s="701"/>
      <c r="EC36" s="722"/>
    </row>
    <row r="37" spans="2:133" ht="11.25" customHeight="1" x14ac:dyDescent="0.15">
      <c r="B37" s="677" t="s">
        <v>329</v>
      </c>
      <c r="C37" s="678"/>
      <c r="D37" s="678"/>
      <c r="E37" s="678"/>
      <c r="F37" s="678"/>
      <c r="G37" s="678"/>
      <c r="H37" s="678"/>
      <c r="I37" s="678"/>
      <c r="J37" s="678"/>
      <c r="K37" s="678"/>
      <c r="L37" s="678"/>
      <c r="M37" s="678"/>
      <c r="N37" s="678"/>
      <c r="O37" s="678"/>
      <c r="P37" s="678"/>
      <c r="Q37" s="679"/>
      <c r="R37" s="680">
        <v>84364</v>
      </c>
      <c r="S37" s="681"/>
      <c r="T37" s="681"/>
      <c r="U37" s="681"/>
      <c r="V37" s="681"/>
      <c r="W37" s="681"/>
      <c r="X37" s="681"/>
      <c r="Y37" s="682"/>
      <c r="Z37" s="713">
        <v>0.6</v>
      </c>
      <c r="AA37" s="713"/>
      <c r="AB37" s="713"/>
      <c r="AC37" s="713"/>
      <c r="AD37" s="714" t="s">
        <v>232</v>
      </c>
      <c r="AE37" s="714"/>
      <c r="AF37" s="714"/>
      <c r="AG37" s="714"/>
      <c r="AH37" s="714"/>
      <c r="AI37" s="714"/>
      <c r="AJ37" s="714"/>
      <c r="AK37" s="714"/>
      <c r="AL37" s="683" t="s">
        <v>129</v>
      </c>
      <c r="AM37" s="684"/>
      <c r="AN37" s="684"/>
      <c r="AO37" s="715"/>
      <c r="AQ37" s="723" t="s">
        <v>330</v>
      </c>
      <c r="AR37" s="724"/>
      <c r="AS37" s="724"/>
      <c r="AT37" s="724"/>
      <c r="AU37" s="724"/>
      <c r="AV37" s="724"/>
      <c r="AW37" s="724"/>
      <c r="AX37" s="724"/>
      <c r="AY37" s="725"/>
      <c r="AZ37" s="680">
        <v>977901</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-7261</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2206</v>
      </c>
      <c r="CS37" s="699"/>
      <c r="CT37" s="699"/>
      <c r="CU37" s="699"/>
      <c r="CV37" s="699"/>
      <c r="CW37" s="699"/>
      <c r="CX37" s="699"/>
      <c r="CY37" s="700"/>
      <c r="CZ37" s="683">
        <v>0</v>
      </c>
      <c r="DA37" s="701"/>
      <c r="DB37" s="701"/>
      <c r="DC37" s="702"/>
      <c r="DD37" s="686">
        <v>2206</v>
      </c>
      <c r="DE37" s="699"/>
      <c r="DF37" s="699"/>
      <c r="DG37" s="699"/>
      <c r="DH37" s="699"/>
      <c r="DI37" s="699"/>
      <c r="DJ37" s="699"/>
      <c r="DK37" s="700"/>
      <c r="DL37" s="686">
        <v>2123</v>
      </c>
      <c r="DM37" s="699"/>
      <c r="DN37" s="699"/>
      <c r="DO37" s="699"/>
      <c r="DP37" s="699"/>
      <c r="DQ37" s="699"/>
      <c r="DR37" s="699"/>
      <c r="DS37" s="699"/>
      <c r="DT37" s="699"/>
      <c r="DU37" s="699"/>
      <c r="DV37" s="700"/>
      <c r="DW37" s="683">
        <v>0</v>
      </c>
      <c r="DX37" s="701"/>
      <c r="DY37" s="701"/>
      <c r="DZ37" s="701"/>
      <c r="EA37" s="701"/>
      <c r="EB37" s="701"/>
      <c r="EC37" s="722"/>
    </row>
    <row r="38" spans="2:133" ht="11.25" customHeight="1" x14ac:dyDescent="0.15">
      <c r="B38" s="677" t="s">
        <v>333</v>
      </c>
      <c r="C38" s="678"/>
      <c r="D38" s="678"/>
      <c r="E38" s="678"/>
      <c r="F38" s="678"/>
      <c r="G38" s="678"/>
      <c r="H38" s="678"/>
      <c r="I38" s="678"/>
      <c r="J38" s="678"/>
      <c r="K38" s="678"/>
      <c r="L38" s="678"/>
      <c r="M38" s="678"/>
      <c r="N38" s="678"/>
      <c r="O38" s="678"/>
      <c r="P38" s="678"/>
      <c r="Q38" s="679"/>
      <c r="R38" s="680">
        <v>334731</v>
      </c>
      <c r="S38" s="681"/>
      <c r="T38" s="681"/>
      <c r="U38" s="681"/>
      <c r="V38" s="681"/>
      <c r="W38" s="681"/>
      <c r="X38" s="681"/>
      <c r="Y38" s="682"/>
      <c r="Z38" s="713">
        <v>2.5</v>
      </c>
      <c r="AA38" s="713"/>
      <c r="AB38" s="713"/>
      <c r="AC38" s="713"/>
      <c r="AD38" s="714">
        <v>31062</v>
      </c>
      <c r="AE38" s="714"/>
      <c r="AF38" s="714"/>
      <c r="AG38" s="714"/>
      <c r="AH38" s="714"/>
      <c r="AI38" s="714"/>
      <c r="AJ38" s="714"/>
      <c r="AK38" s="714"/>
      <c r="AL38" s="683">
        <v>0.5</v>
      </c>
      <c r="AM38" s="684"/>
      <c r="AN38" s="684"/>
      <c r="AO38" s="715"/>
      <c r="AQ38" s="723" t="s">
        <v>334</v>
      </c>
      <c r="AR38" s="724"/>
      <c r="AS38" s="724"/>
      <c r="AT38" s="724"/>
      <c r="AU38" s="724"/>
      <c r="AV38" s="724"/>
      <c r="AW38" s="724"/>
      <c r="AX38" s="724"/>
      <c r="AY38" s="725"/>
      <c r="AZ38" s="680">
        <v>9336</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2297</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853986</v>
      </c>
      <c r="CS38" s="681"/>
      <c r="CT38" s="681"/>
      <c r="CU38" s="681"/>
      <c r="CV38" s="681"/>
      <c r="CW38" s="681"/>
      <c r="CX38" s="681"/>
      <c r="CY38" s="682"/>
      <c r="CZ38" s="683">
        <v>6.5</v>
      </c>
      <c r="DA38" s="701"/>
      <c r="DB38" s="701"/>
      <c r="DC38" s="702"/>
      <c r="DD38" s="686">
        <v>704122</v>
      </c>
      <c r="DE38" s="681"/>
      <c r="DF38" s="681"/>
      <c r="DG38" s="681"/>
      <c r="DH38" s="681"/>
      <c r="DI38" s="681"/>
      <c r="DJ38" s="681"/>
      <c r="DK38" s="682"/>
      <c r="DL38" s="686">
        <v>644675</v>
      </c>
      <c r="DM38" s="681"/>
      <c r="DN38" s="681"/>
      <c r="DO38" s="681"/>
      <c r="DP38" s="681"/>
      <c r="DQ38" s="681"/>
      <c r="DR38" s="681"/>
      <c r="DS38" s="681"/>
      <c r="DT38" s="681"/>
      <c r="DU38" s="681"/>
      <c r="DV38" s="682"/>
      <c r="DW38" s="683">
        <v>9.6</v>
      </c>
      <c r="DX38" s="701"/>
      <c r="DY38" s="701"/>
      <c r="DZ38" s="701"/>
      <c r="EA38" s="701"/>
      <c r="EB38" s="701"/>
      <c r="EC38" s="722"/>
    </row>
    <row r="39" spans="2:133" ht="11.25" customHeight="1" x14ac:dyDescent="0.15">
      <c r="B39" s="677" t="s">
        <v>337</v>
      </c>
      <c r="C39" s="678"/>
      <c r="D39" s="678"/>
      <c r="E39" s="678"/>
      <c r="F39" s="678"/>
      <c r="G39" s="678"/>
      <c r="H39" s="678"/>
      <c r="I39" s="678"/>
      <c r="J39" s="678"/>
      <c r="K39" s="678"/>
      <c r="L39" s="678"/>
      <c r="M39" s="678"/>
      <c r="N39" s="678"/>
      <c r="O39" s="678"/>
      <c r="P39" s="678"/>
      <c r="Q39" s="679"/>
      <c r="R39" s="680">
        <v>655234</v>
      </c>
      <c r="S39" s="681"/>
      <c r="T39" s="681"/>
      <c r="U39" s="681"/>
      <c r="V39" s="681"/>
      <c r="W39" s="681"/>
      <c r="X39" s="681"/>
      <c r="Y39" s="682"/>
      <c r="Z39" s="713">
        <v>4.8</v>
      </c>
      <c r="AA39" s="713"/>
      <c r="AB39" s="713"/>
      <c r="AC39" s="713"/>
      <c r="AD39" s="714" t="s">
        <v>172</v>
      </c>
      <c r="AE39" s="714"/>
      <c r="AF39" s="714"/>
      <c r="AG39" s="714"/>
      <c r="AH39" s="714"/>
      <c r="AI39" s="714"/>
      <c r="AJ39" s="714"/>
      <c r="AK39" s="714"/>
      <c r="AL39" s="683" t="s">
        <v>172</v>
      </c>
      <c r="AM39" s="684"/>
      <c r="AN39" s="684"/>
      <c r="AO39" s="715"/>
      <c r="AQ39" s="723" t="s">
        <v>338</v>
      </c>
      <c r="AR39" s="724"/>
      <c r="AS39" s="724"/>
      <c r="AT39" s="724"/>
      <c r="AU39" s="724"/>
      <c r="AV39" s="724"/>
      <c r="AW39" s="724"/>
      <c r="AX39" s="724"/>
      <c r="AY39" s="725"/>
      <c r="AZ39" s="680" t="s">
        <v>129</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3561</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72484</v>
      </c>
      <c r="CS39" s="699"/>
      <c r="CT39" s="699"/>
      <c r="CU39" s="699"/>
      <c r="CV39" s="699"/>
      <c r="CW39" s="699"/>
      <c r="CX39" s="699"/>
      <c r="CY39" s="700"/>
      <c r="CZ39" s="683">
        <v>0.6</v>
      </c>
      <c r="DA39" s="701"/>
      <c r="DB39" s="701"/>
      <c r="DC39" s="702"/>
      <c r="DD39" s="686">
        <v>54982</v>
      </c>
      <c r="DE39" s="699"/>
      <c r="DF39" s="699"/>
      <c r="DG39" s="699"/>
      <c r="DH39" s="699"/>
      <c r="DI39" s="699"/>
      <c r="DJ39" s="699"/>
      <c r="DK39" s="700"/>
      <c r="DL39" s="686" t="s">
        <v>129</v>
      </c>
      <c r="DM39" s="699"/>
      <c r="DN39" s="699"/>
      <c r="DO39" s="699"/>
      <c r="DP39" s="699"/>
      <c r="DQ39" s="699"/>
      <c r="DR39" s="699"/>
      <c r="DS39" s="699"/>
      <c r="DT39" s="699"/>
      <c r="DU39" s="699"/>
      <c r="DV39" s="700"/>
      <c r="DW39" s="683" t="s">
        <v>129</v>
      </c>
      <c r="DX39" s="701"/>
      <c r="DY39" s="701"/>
      <c r="DZ39" s="701"/>
      <c r="EA39" s="701"/>
      <c r="EB39" s="701"/>
      <c r="EC39" s="722"/>
    </row>
    <row r="40" spans="2:133" ht="11.25" customHeight="1" x14ac:dyDescent="0.15">
      <c r="B40" s="677" t="s">
        <v>341</v>
      </c>
      <c r="C40" s="678"/>
      <c r="D40" s="678"/>
      <c r="E40" s="678"/>
      <c r="F40" s="678"/>
      <c r="G40" s="678"/>
      <c r="H40" s="678"/>
      <c r="I40" s="678"/>
      <c r="J40" s="678"/>
      <c r="K40" s="678"/>
      <c r="L40" s="678"/>
      <c r="M40" s="678"/>
      <c r="N40" s="678"/>
      <c r="O40" s="678"/>
      <c r="P40" s="678"/>
      <c r="Q40" s="679"/>
      <c r="R40" s="680" t="s">
        <v>129</v>
      </c>
      <c r="S40" s="681"/>
      <c r="T40" s="681"/>
      <c r="U40" s="681"/>
      <c r="V40" s="681"/>
      <c r="W40" s="681"/>
      <c r="X40" s="681"/>
      <c r="Y40" s="682"/>
      <c r="Z40" s="713" t="s">
        <v>129</v>
      </c>
      <c r="AA40" s="713"/>
      <c r="AB40" s="713"/>
      <c r="AC40" s="713"/>
      <c r="AD40" s="714" t="s">
        <v>172</v>
      </c>
      <c r="AE40" s="714"/>
      <c r="AF40" s="714"/>
      <c r="AG40" s="714"/>
      <c r="AH40" s="714"/>
      <c r="AI40" s="714"/>
      <c r="AJ40" s="714"/>
      <c r="AK40" s="714"/>
      <c r="AL40" s="683" t="s">
        <v>129</v>
      </c>
      <c r="AM40" s="684"/>
      <c r="AN40" s="684"/>
      <c r="AO40" s="715"/>
      <c r="AQ40" s="723" t="s">
        <v>342</v>
      </c>
      <c r="AR40" s="724"/>
      <c r="AS40" s="724"/>
      <c r="AT40" s="724"/>
      <c r="AU40" s="724"/>
      <c r="AV40" s="724"/>
      <c r="AW40" s="724"/>
      <c r="AX40" s="724"/>
      <c r="AY40" s="725"/>
      <c r="AZ40" s="680" t="s">
        <v>232</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84</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t="s">
        <v>129</v>
      </c>
      <c r="CS40" s="681"/>
      <c r="CT40" s="681"/>
      <c r="CU40" s="681"/>
      <c r="CV40" s="681"/>
      <c r="CW40" s="681"/>
      <c r="CX40" s="681"/>
      <c r="CY40" s="682"/>
      <c r="CZ40" s="683" t="s">
        <v>129</v>
      </c>
      <c r="DA40" s="701"/>
      <c r="DB40" s="701"/>
      <c r="DC40" s="702"/>
      <c r="DD40" s="686" t="s">
        <v>232</v>
      </c>
      <c r="DE40" s="681"/>
      <c r="DF40" s="681"/>
      <c r="DG40" s="681"/>
      <c r="DH40" s="681"/>
      <c r="DI40" s="681"/>
      <c r="DJ40" s="681"/>
      <c r="DK40" s="682"/>
      <c r="DL40" s="686" t="s">
        <v>129</v>
      </c>
      <c r="DM40" s="681"/>
      <c r="DN40" s="681"/>
      <c r="DO40" s="681"/>
      <c r="DP40" s="681"/>
      <c r="DQ40" s="681"/>
      <c r="DR40" s="681"/>
      <c r="DS40" s="681"/>
      <c r="DT40" s="681"/>
      <c r="DU40" s="681"/>
      <c r="DV40" s="682"/>
      <c r="DW40" s="683" t="s">
        <v>232</v>
      </c>
      <c r="DX40" s="701"/>
      <c r="DY40" s="701"/>
      <c r="DZ40" s="701"/>
      <c r="EA40" s="701"/>
      <c r="EB40" s="701"/>
      <c r="EC40" s="722"/>
    </row>
    <row r="41" spans="2:133" ht="11.25" customHeight="1" x14ac:dyDescent="0.15">
      <c r="B41" s="677" t="s">
        <v>346</v>
      </c>
      <c r="C41" s="678"/>
      <c r="D41" s="678"/>
      <c r="E41" s="678"/>
      <c r="F41" s="678"/>
      <c r="G41" s="678"/>
      <c r="H41" s="678"/>
      <c r="I41" s="678"/>
      <c r="J41" s="678"/>
      <c r="K41" s="678"/>
      <c r="L41" s="678"/>
      <c r="M41" s="678"/>
      <c r="N41" s="678"/>
      <c r="O41" s="678"/>
      <c r="P41" s="678"/>
      <c r="Q41" s="679"/>
      <c r="R41" s="680" t="s">
        <v>232</v>
      </c>
      <c r="S41" s="681"/>
      <c r="T41" s="681"/>
      <c r="U41" s="681"/>
      <c r="V41" s="681"/>
      <c r="W41" s="681"/>
      <c r="X41" s="681"/>
      <c r="Y41" s="682"/>
      <c r="Z41" s="713" t="s">
        <v>129</v>
      </c>
      <c r="AA41" s="713"/>
      <c r="AB41" s="713"/>
      <c r="AC41" s="713"/>
      <c r="AD41" s="714" t="s">
        <v>232</v>
      </c>
      <c r="AE41" s="714"/>
      <c r="AF41" s="714"/>
      <c r="AG41" s="714"/>
      <c r="AH41" s="714"/>
      <c r="AI41" s="714"/>
      <c r="AJ41" s="714"/>
      <c r="AK41" s="714"/>
      <c r="AL41" s="683" t="s">
        <v>129</v>
      </c>
      <c r="AM41" s="684"/>
      <c r="AN41" s="684"/>
      <c r="AO41" s="715"/>
      <c r="AQ41" s="723" t="s">
        <v>347</v>
      </c>
      <c r="AR41" s="724"/>
      <c r="AS41" s="724"/>
      <c r="AT41" s="724"/>
      <c r="AU41" s="724"/>
      <c r="AV41" s="724"/>
      <c r="AW41" s="724"/>
      <c r="AX41" s="724"/>
      <c r="AY41" s="725"/>
      <c r="AZ41" s="680">
        <v>133269</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v>1</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129</v>
      </c>
      <c r="CS41" s="699"/>
      <c r="CT41" s="699"/>
      <c r="CU41" s="699"/>
      <c r="CV41" s="699"/>
      <c r="CW41" s="699"/>
      <c r="CX41" s="699"/>
      <c r="CY41" s="700"/>
      <c r="CZ41" s="683" t="s">
        <v>129</v>
      </c>
      <c r="DA41" s="701"/>
      <c r="DB41" s="701"/>
      <c r="DC41" s="702"/>
      <c r="DD41" s="686" t="s">
        <v>232</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350</v>
      </c>
      <c r="C42" s="678"/>
      <c r="D42" s="678"/>
      <c r="E42" s="678"/>
      <c r="F42" s="678"/>
      <c r="G42" s="678"/>
      <c r="H42" s="678"/>
      <c r="I42" s="678"/>
      <c r="J42" s="678"/>
      <c r="K42" s="678"/>
      <c r="L42" s="678"/>
      <c r="M42" s="678"/>
      <c r="N42" s="678"/>
      <c r="O42" s="678"/>
      <c r="P42" s="678"/>
      <c r="Q42" s="679"/>
      <c r="R42" s="680">
        <v>207762</v>
      </c>
      <c r="S42" s="681"/>
      <c r="T42" s="681"/>
      <c r="U42" s="681"/>
      <c r="V42" s="681"/>
      <c r="W42" s="681"/>
      <c r="X42" s="681"/>
      <c r="Y42" s="682"/>
      <c r="Z42" s="713">
        <v>1.5</v>
      </c>
      <c r="AA42" s="713"/>
      <c r="AB42" s="713"/>
      <c r="AC42" s="713"/>
      <c r="AD42" s="714" t="s">
        <v>232</v>
      </c>
      <c r="AE42" s="714"/>
      <c r="AF42" s="714"/>
      <c r="AG42" s="714"/>
      <c r="AH42" s="714"/>
      <c r="AI42" s="714"/>
      <c r="AJ42" s="714"/>
      <c r="AK42" s="714"/>
      <c r="AL42" s="683" t="s">
        <v>129</v>
      </c>
      <c r="AM42" s="684"/>
      <c r="AN42" s="684"/>
      <c r="AO42" s="715"/>
      <c r="AQ42" s="716" t="s">
        <v>351</v>
      </c>
      <c r="AR42" s="717"/>
      <c r="AS42" s="717"/>
      <c r="AT42" s="717"/>
      <c r="AU42" s="717"/>
      <c r="AV42" s="717"/>
      <c r="AW42" s="717"/>
      <c r="AX42" s="717"/>
      <c r="AY42" s="718"/>
      <c r="AZ42" s="664">
        <v>720717</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392</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1832353</v>
      </c>
      <c r="CS42" s="681"/>
      <c r="CT42" s="681"/>
      <c r="CU42" s="681"/>
      <c r="CV42" s="681"/>
      <c r="CW42" s="681"/>
      <c r="CX42" s="681"/>
      <c r="CY42" s="682"/>
      <c r="CZ42" s="683">
        <v>14</v>
      </c>
      <c r="DA42" s="684"/>
      <c r="DB42" s="684"/>
      <c r="DC42" s="685"/>
      <c r="DD42" s="686">
        <v>294606</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354</v>
      </c>
      <c r="C43" s="662"/>
      <c r="D43" s="662"/>
      <c r="E43" s="662"/>
      <c r="F43" s="662"/>
      <c r="G43" s="662"/>
      <c r="H43" s="662"/>
      <c r="I43" s="662"/>
      <c r="J43" s="662"/>
      <c r="K43" s="662"/>
      <c r="L43" s="662"/>
      <c r="M43" s="662"/>
      <c r="N43" s="662"/>
      <c r="O43" s="662"/>
      <c r="P43" s="662"/>
      <c r="Q43" s="663"/>
      <c r="R43" s="664">
        <v>13654717</v>
      </c>
      <c r="S43" s="703"/>
      <c r="T43" s="703"/>
      <c r="U43" s="703"/>
      <c r="V43" s="703"/>
      <c r="W43" s="703"/>
      <c r="X43" s="703"/>
      <c r="Y43" s="704"/>
      <c r="Z43" s="705">
        <v>100</v>
      </c>
      <c r="AA43" s="705"/>
      <c r="AB43" s="705"/>
      <c r="AC43" s="705"/>
      <c r="AD43" s="706">
        <v>6539525</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3500</v>
      </c>
      <c r="CS43" s="699"/>
      <c r="CT43" s="699"/>
      <c r="CU43" s="699"/>
      <c r="CV43" s="699"/>
      <c r="CW43" s="699"/>
      <c r="CX43" s="699"/>
      <c r="CY43" s="700"/>
      <c r="CZ43" s="683">
        <v>0</v>
      </c>
      <c r="DA43" s="701"/>
      <c r="DB43" s="701"/>
      <c r="DC43" s="702"/>
      <c r="DD43" s="686" t="s">
        <v>129</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356</v>
      </c>
      <c r="CG44" s="678"/>
      <c r="CH44" s="678"/>
      <c r="CI44" s="678"/>
      <c r="CJ44" s="678"/>
      <c r="CK44" s="678"/>
      <c r="CL44" s="678"/>
      <c r="CM44" s="678"/>
      <c r="CN44" s="678"/>
      <c r="CO44" s="678"/>
      <c r="CP44" s="678"/>
      <c r="CQ44" s="679"/>
      <c r="CR44" s="680">
        <v>1819860</v>
      </c>
      <c r="CS44" s="681"/>
      <c r="CT44" s="681"/>
      <c r="CU44" s="681"/>
      <c r="CV44" s="681"/>
      <c r="CW44" s="681"/>
      <c r="CX44" s="681"/>
      <c r="CY44" s="682"/>
      <c r="CZ44" s="683">
        <v>13.9</v>
      </c>
      <c r="DA44" s="684"/>
      <c r="DB44" s="684"/>
      <c r="DC44" s="685"/>
      <c r="DD44" s="686">
        <v>291591</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543860</v>
      </c>
      <c r="CS45" s="699"/>
      <c r="CT45" s="699"/>
      <c r="CU45" s="699"/>
      <c r="CV45" s="699"/>
      <c r="CW45" s="699"/>
      <c r="CX45" s="699"/>
      <c r="CY45" s="700"/>
      <c r="CZ45" s="683">
        <v>4.2</v>
      </c>
      <c r="DA45" s="701"/>
      <c r="DB45" s="701"/>
      <c r="DC45" s="702"/>
      <c r="DD45" s="686">
        <v>73183</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1238029</v>
      </c>
      <c r="CS46" s="681"/>
      <c r="CT46" s="681"/>
      <c r="CU46" s="681"/>
      <c r="CV46" s="681"/>
      <c r="CW46" s="681"/>
      <c r="CX46" s="681"/>
      <c r="CY46" s="682"/>
      <c r="CZ46" s="683">
        <v>9.5</v>
      </c>
      <c r="DA46" s="684"/>
      <c r="DB46" s="684"/>
      <c r="DC46" s="685"/>
      <c r="DD46" s="686">
        <v>209892</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12493</v>
      </c>
      <c r="CS47" s="699"/>
      <c r="CT47" s="699"/>
      <c r="CU47" s="699"/>
      <c r="CV47" s="699"/>
      <c r="CW47" s="699"/>
      <c r="CX47" s="699"/>
      <c r="CY47" s="700"/>
      <c r="CZ47" s="683">
        <v>0.1</v>
      </c>
      <c r="DA47" s="701"/>
      <c r="DB47" s="701"/>
      <c r="DC47" s="702"/>
      <c r="DD47" s="686">
        <v>3015</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129</v>
      </c>
      <c r="CS48" s="681"/>
      <c r="CT48" s="681"/>
      <c r="CU48" s="681"/>
      <c r="CV48" s="681"/>
      <c r="CW48" s="681"/>
      <c r="CX48" s="681"/>
      <c r="CY48" s="682"/>
      <c r="CZ48" s="683" t="s">
        <v>129</v>
      </c>
      <c r="DA48" s="684"/>
      <c r="DB48" s="684"/>
      <c r="DC48" s="685"/>
      <c r="DD48" s="686" t="s">
        <v>129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13088841</v>
      </c>
      <c r="CS49" s="665"/>
      <c r="CT49" s="665"/>
      <c r="CU49" s="665"/>
      <c r="CV49" s="665"/>
      <c r="CW49" s="665"/>
      <c r="CX49" s="665"/>
      <c r="CY49" s="666"/>
      <c r="CZ49" s="667">
        <v>100</v>
      </c>
      <c r="DA49" s="668"/>
      <c r="DB49" s="668"/>
      <c r="DC49" s="669"/>
      <c r="DD49" s="670">
        <v>7963103</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zT/xW+8/oy5lsfsb17eONbOI2BnzUuInELNP8Tvefjl723C2So+4eZarv1tWTmEFmNTF/ogKCzl3ljudviwVfg==" saltValue="EHguKCkxX8CThohFzLFn9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387</v>
      </c>
      <c r="C7" s="1146"/>
      <c r="D7" s="1146"/>
      <c r="E7" s="1146"/>
      <c r="F7" s="1146"/>
      <c r="G7" s="1146"/>
      <c r="H7" s="1146"/>
      <c r="I7" s="1146"/>
      <c r="J7" s="1146"/>
      <c r="K7" s="1146"/>
      <c r="L7" s="1146"/>
      <c r="M7" s="1146"/>
      <c r="N7" s="1146"/>
      <c r="O7" s="1146"/>
      <c r="P7" s="1147"/>
      <c r="Q7" s="1199">
        <v>13590</v>
      </c>
      <c r="R7" s="1200"/>
      <c r="S7" s="1200"/>
      <c r="T7" s="1200"/>
      <c r="U7" s="1200"/>
      <c r="V7" s="1200">
        <v>13024</v>
      </c>
      <c r="W7" s="1200"/>
      <c r="X7" s="1200"/>
      <c r="Y7" s="1200"/>
      <c r="Z7" s="1200"/>
      <c r="AA7" s="1200">
        <v>566</v>
      </c>
      <c r="AB7" s="1200"/>
      <c r="AC7" s="1200"/>
      <c r="AD7" s="1200"/>
      <c r="AE7" s="1201"/>
      <c r="AF7" s="1202">
        <v>506</v>
      </c>
      <c r="AG7" s="1203"/>
      <c r="AH7" s="1203"/>
      <c r="AI7" s="1203"/>
      <c r="AJ7" s="1204"/>
      <c r="AK7" s="1186">
        <v>0</v>
      </c>
      <c r="AL7" s="1187"/>
      <c r="AM7" s="1187"/>
      <c r="AN7" s="1187"/>
      <c r="AO7" s="1187"/>
      <c r="AP7" s="1187">
        <v>12355</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t="s">
        <v>388</v>
      </c>
      <c r="C8" s="1133"/>
      <c r="D8" s="1133"/>
      <c r="E8" s="1133"/>
      <c r="F8" s="1133"/>
      <c r="G8" s="1133"/>
      <c r="H8" s="1133"/>
      <c r="I8" s="1133"/>
      <c r="J8" s="1133"/>
      <c r="K8" s="1133"/>
      <c r="L8" s="1133"/>
      <c r="M8" s="1133"/>
      <c r="N8" s="1133"/>
      <c r="O8" s="1133"/>
      <c r="P8" s="1134"/>
      <c r="Q8" s="1138">
        <v>131</v>
      </c>
      <c r="R8" s="1139"/>
      <c r="S8" s="1139"/>
      <c r="T8" s="1139"/>
      <c r="U8" s="1139"/>
      <c r="V8" s="1139">
        <v>131</v>
      </c>
      <c r="W8" s="1139"/>
      <c r="X8" s="1139"/>
      <c r="Y8" s="1139"/>
      <c r="Z8" s="1139"/>
      <c r="AA8" s="1139">
        <v>0</v>
      </c>
      <c r="AB8" s="1139"/>
      <c r="AC8" s="1139"/>
      <c r="AD8" s="1139"/>
      <c r="AE8" s="1140"/>
      <c r="AF8" s="1114">
        <v>0</v>
      </c>
      <c r="AG8" s="1115"/>
      <c r="AH8" s="1115"/>
      <c r="AI8" s="1115"/>
      <c r="AJ8" s="1116"/>
      <c r="AK8" s="1181">
        <v>0</v>
      </c>
      <c r="AL8" s="1182"/>
      <c r="AM8" s="1182"/>
      <c r="AN8" s="1182"/>
      <c r="AO8" s="1182"/>
      <c r="AP8" s="1182">
        <v>0</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389</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390</v>
      </c>
      <c r="B23" s="1039" t="s">
        <v>391</v>
      </c>
      <c r="C23" s="1040"/>
      <c r="D23" s="1040"/>
      <c r="E23" s="1040"/>
      <c r="F23" s="1040"/>
      <c r="G23" s="1040"/>
      <c r="H23" s="1040"/>
      <c r="I23" s="1040"/>
      <c r="J23" s="1040"/>
      <c r="K23" s="1040"/>
      <c r="L23" s="1040"/>
      <c r="M23" s="1040"/>
      <c r="N23" s="1040"/>
      <c r="O23" s="1040"/>
      <c r="P23" s="1041"/>
      <c r="Q23" s="1163">
        <v>13655</v>
      </c>
      <c r="R23" s="1164"/>
      <c r="S23" s="1164"/>
      <c r="T23" s="1164"/>
      <c r="U23" s="1164"/>
      <c r="V23" s="1164">
        <v>13089</v>
      </c>
      <c r="W23" s="1164"/>
      <c r="X23" s="1164"/>
      <c r="Y23" s="1164"/>
      <c r="Z23" s="1164"/>
      <c r="AA23" s="1164">
        <v>566</v>
      </c>
      <c r="AB23" s="1164"/>
      <c r="AC23" s="1164"/>
      <c r="AD23" s="1164"/>
      <c r="AE23" s="1165"/>
      <c r="AF23" s="1166">
        <v>506</v>
      </c>
      <c r="AG23" s="1164"/>
      <c r="AH23" s="1164"/>
      <c r="AI23" s="1164"/>
      <c r="AJ23" s="1167"/>
      <c r="AK23" s="1168"/>
      <c r="AL23" s="1169"/>
      <c r="AM23" s="1169"/>
      <c r="AN23" s="1169"/>
      <c r="AO23" s="1169"/>
      <c r="AP23" s="1164">
        <v>12355</v>
      </c>
      <c r="AQ23" s="1164"/>
      <c r="AR23" s="1164"/>
      <c r="AS23" s="1164"/>
      <c r="AT23" s="1164"/>
      <c r="AU23" s="1170"/>
      <c r="AV23" s="1170"/>
      <c r="AW23" s="1170"/>
      <c r="AX23" s="1170"/>
      <c r="AY23" s="1171"/>
      <c r="AZ23" s="1160" t="s">
        <v>392</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393</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394</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370</v>
      </c>
      <c r="B26" s="1091"/>
      <c r="C26" s="1091"/>
      <c r="D26" s="1091"/>
      <c r="E26" s="1091"/>
      <c r="F26" s="1091"/>
      <c r="G26" s="1091"/>
      <c r="H26" s="1091"/>
      <c r="I26" s="1091"/>
      <c r="J26" s="1091"/>
      <c r="K26" s="1091"/>
      <c r="L26" s="1091"/>
      <c r="M26" s="1091"/>
      <c r="N26" s="1091"/>
      <c r="O26" s="1091"/>
      <c r="P26" s="1092"/>
      <c r="Q26" s="1096" t="s">
        <v>395</v>
      </c>
      <c r="R26" s="1097"/>
      <c r="S26" s="1097"/>
      <c r="T26" s="1097"/>
      <c r="U26" s="1098"/>
      <c r="V26" s="1096" t="s">
        <v>396</v>
      </c>
      <c r="W26" s="1097"/>
      <c r="X26" s="1097"/>
      <c r="Y26" s="1097"/>
      <c r="Z26" s="1098"/>
      <c r="AA26" s="1096" t="s">
        <v>397</v>
      </c>
      <c r="AB26" s="1097"/>
      <c r="AC26" s="1097"/>
      <c r="AD26" s="1097"/>
      <c r="AE26" s="1097"/>
      <c r="AF26" s="1154" t="s">
        <v>398</v>
      </c>
      <c r="AG26" s="1103"/>
      <c r="AH26" s="1103"/>
      <c r="AI26" s="1103"/>
      <c r="AJ26" s="1155"/>
      <c r="AK26" s="1097" t="s">
        <v>399</v>
      </c>
      <c r="AL26" s="1097"/>
      <c r="AM26" s="1097"/>
      <c r="AN26" s="1097"/>
      <c r="AO26" s="1098"/>
      <c r="AP26" s="1096" t="s">
        <v>400</v>
      </c>
      <c r="AQ26" s="1097"/>
      <c r="AR26" s="1097"/>
      <c r="AS26" s="1097"/>
      <c r="AT26" s="1098"/>
      <c r="AU26" s="1096" t="s">
        <v>401</v>
      </c>
      <c r="AV26" s="1097"/>
      <c r="AW26" s="1097"/>
      <c r="AX26" s="1097"/>
      <c r="AY26" s="1098"/>
      <c r="AZ26" s="1096" t="s">
        <v>402</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403</v>
      </c>
      <c r="C28" s="1146"/>
      <c r="D28" s="1146"/>
      <c r="E28" s="1146"/>
      <c r="F28" s="1146"/>
      <c r="G28" s="1146"/>
      <c r="H28" s="1146"/>
      <c r="I28" s="1146"/>
      <c r="J28" s="1146"/>
      <c r="K28" s="1146"/>
      <c r="L28" s="1146"/>
      <c r="M28" s="1146"/>
      <c r="N28" s="1146"/>
      <c r="O28" s="1146"/>
      <c r="P28" s="1147"/>
      <c r="Q28" s="1148">
        <v>1894</v>
      </c>
      <c r="R28" s="1149"/>
      <c r="S28" s="1149"/>
      <c r="T28" s="1149"/>
      <c r="U28" s="1149"/>
      <c r="V28" s="1149">
        <v>1873</v>
      </c>
      <c r="W28" s="1149"/>
      <c r="X28" s="1149"/>
      <c r="Y28" s="1149"/>
      <c r="Z28" s="1149"/>
      <c r="AA28" s="1149">
        <v>21</v>
      </c>
      <c r="AB28" s="1149"/>
      <c r="AC28" s="1149"/>
      <c r="AD28" s="1149"/>
      <c r="AE28" s="1150"/>
      <c r="AF28" s="1151">
        <v>21</v>
      </c>
      <c r="AG28" s="1149"/>
      <c r="AH28" s="1149"/>
      <c r="AI28" s="1149"/>
      <c r="AJ28" s="1152"/>
      <c r="AK28" s="1153">
        <v>133</v>
      </c>
      <c r="AL28" s="1141"/>
      <c r="AM28" s="1141"/>
      <c r="AN28" s="1141"/>
      <c r="AO28" s="1141"/>
      <c r="AP28" s="1141">
        <v>0</v>
      </c>
      <c r="AQ28" s="1141"/>
      <c r="AR28" s="1141"/>
      <c r="AS28" s="1141"/>
      <c r="AT28" s="1141"/>
      <c r="AU28" s="1141">
        <v>0</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404</v>
      </c>
      <c r="C29" s="1133"/>
      <c r="D29" s="1133"/>
      <c r="E29" s="1133"/>
      <c r="F29" s="1133"/>
      <c r="G29" s="1133"/>
      <c r="H29" s="1133"/>
      <c r="I29" s="1133"/>
      <c r="J29" s="1133"/>
      <c r="K29" s="1133"/>
      <c r="L29" s="1133"/>
      <c r="M29" s="1133"/>
      <c r="N29" s="1133"/>
      <c r="O29" s="1133"/>
      <c r="P29" s="1134"/>
      <c r="Q29" s="1138">
        <v>2361</v>
      </c>
      <c r="R29" s="1139"/>
      <c r="S29" s="1139"/>
      <c r="T29" s="1139"/>
      <c r="U29" s="1139"/>
      <c r="V29" s="1139">
        <v>2346</v>
      </c>
      <c r="W29" s="1139"/>
      <c r="X29" s="1139"/>
      <c r="Y29" s="1139"/>
      <c r="Z29" s="1139"/>
      <c r="AA29" s="1139">
        <v>15</v>
      </c>
      <c r="AB29" s="1139"/>
      <c r="AC29" s="1139"/>
      <c r="AD29" s="1139"/>
      <c r="AE29" s="1140"/>
      <c r="AF29" s="1114">
        <v>15</v>
      </c>
      <c r="AG29" s="1115"/>
      <c r="AH29" s="1115"/>
      <c r="AI29" s="1115"/>
      <c r="AJ29" s="1116"/>
      <c r="AK29" s="1075">
        <v>348</v>
      </c>
      <c r="AL29" s="1066"/>
      <c r="AM29" s="1066"/>
      <c r="AN29" s="1066"/>
      <c r="AO29" s="1066"/>
      <c r="AP29" s="1066">
        <v>0</v>
      </c>
      <c r="AQ29" s="1066"/>
      <c r="AR29" s="1066"/>
      <c r="AS29" s="1066"/>
      <c r="AT29" s="1066"/>
      <c r="AU29" s="1066">
        <v>0</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405</v>
      </c>
      <c r="C30" s="1133"/>
      <c r="D30" s="1133"/>
      <c r="E30" s="1133"/>
      <c r="F30" s="1133"/>
      <c r="G30" s="1133"/>
      <c r="H30" s="1133"/>
      <c r="I30" s="1133"/>
      <c r="J30" s="1133"/>
      <c r="K30" s="1133"/>
      <c r="L30" s="1133"/>
      <c r="M30" s="1133"/>
      <c r="N30" s="1133"/>
      <c r="O30" s="1133"/>
      <c r="P30" s="1134"/>
      <c r="Q30" s="1138">
        <v>256</v>
      </c>
      <c r="R30" s="1139"/>
      <c r="S30" s="1139"/>
      <c r="T30" s="1139"/>
      <c r="U30" s="1139"/>
      <c r="V30" s="1139">
        <v>256</v>
      </c>
      <c r="W30" s="1139"/>
      <c r="X30" s="1139"/>
      <c r="Y30" s="1139"/>
      <c r="Z30" s="1139"/>
      <c r="AA30" s="1139">
        <v>0</v>
      </c>
      <c r="AB30" s="1139"/>
      <c r="AC30" s="1139"/>
      <c r="AD30" s="1139"/>
      <c r="AE30" s="1140"/>
      <c r="AF30" s="1114">
        <v>0</v>
      </c>
      <c r="AG30" s="1115"/>
      <c r="AH30" s="1115"/>
      <c r="AI30" s="1115"/>
      <c r="AJ30" s="1116"/>
      <c r="AK30" s="1075">
        <v>373</v>
      </c>
      <c r="AL30" s="1066"/>
      <c r="AM30" s="1066"/>
      <c r="AN30" s="1066"/>
      <c r="AO30" s="1066"/>
      <c r="AP30" s="1066">
        <v>0</v>
      </c>
      <c r="AQ30" s="1066"/>
      <c r="AR30" s="1066"/>
      <c r="AS30" s="1066"/>
      <c r="AT30" s="1066"/>
      <c r="AU30" s="1066">
        <v>0</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406</v>
      </c>
      <c r="C31" s="1133"/>
      <c r="D31" s="1133"/>
      <c r="E31" s="1133"/>
      <c r="F31" s="1133"/>
      <c r="G31" s="1133"/>
      <c r="H31" s="1133"/>
      <c r="I31" s="1133"/>
      <c r="J31" s="1133"/>
      <c r="K31" s="1133"/>
      <c r="L31" s="1133"/>
      <c r="M31" s="1133"/>
      <c r="N31" s="1133"/>
      <c r="O31" s="1133"/>
      <c r="P31" s="1134"/>
      <c r="Q31" s="1138">
        <v>434</v>
      </c>
      <c r="R31" s="1139"/>
      <c r="S31" s="1139"/>
      <c r="T31" s="1139"/>
      <c r="U31" s="1139"/>
      <c r="V31" s="1139">
        <v>449</v>
      </c>
      <c r="W31" s="1139"/>
      <c r="X31" s="1139"/>
      <c r="Y31" s="1139"/>
      <c r="Z31" s="1139"/>
      <c r="AA31" s="1139" t="s">
        <v>606</v>
      </c>
      <c r="AB31" s="1139"/>
      <c r="AC31" s="1139"/>
      <c r="AD31" s="1139"/>
      <c r="AE31" s="1140"/>
      <c r="AF31" s="1114">
        <v>420</v>
      </c>
      <c r="AG31" s="1115"/>
      <c r="AH31" s="1115"/>
      <c r="AI31" s="1115"/>
      <c r="AJ31" s="1116"/>
      <c r="AK31" s="1075">
        <v>9</v>
      </c>
      <c r="AL31" s="1066"/>
      <c r="AM31" s="1066"/>
      <c r="AN31" s="1066"/>
      <c r="AO31" s="1066"/>
      <c r="AP31" s="1066">
        <v>3134</v>
      </c>
      <c r="AQ31" s="1066"/>
      <c r="AR31" s="1066"/>
      <c r="AS31" s="1066"/>
      <c r="AT31" s="1066"/>
      <c r="AU31" s="1066">
        <v>0</v>
      </c>
      <c r="AV31" s="1066"/>
      <c r="AW31" s="1066"/>
      <c r="AX31" s="1066"/>
      <c r="AY31" s="1066"/>
      <c r="AZ31" s="1137"/>
      <c r="BA31" s="1137"/>
      <c r="BB31" s="1137"/>
      <c r="BC31" s="1137"/>
      <c r="BD31" s="1137"/>
      <c r="BE31" s="1127" t="s">
        <v>407</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408</v>
      </c>
      <c r="C32" s="1133"/>
      <c r="D32" s="1133"/>
      <c r="E32" s="1133"/>
      <c r="F32" s="1133"/>
      <c r="G32" s="1133"/>
      <c r="H32" s="1133"/>
      <c r="I32" s="1133"/>
      <c r="J32" s="1133"/>
      <c r="K32" s="1133"/>
      <c r="L32" s="1133"/>
      <c r="M32" s="1133"/>
      <c r="N32" s="1133"/>
      <c r="O32" s="1133"/>
      <c r="P32" s="1134"/>
      <c r="Q32" s="1138">
        <v>1452</v>
      </c>
      <c r="R32" s="1139"/>
      <c r="S32" s="1139"/>
      <c r="T32" s="1139"/>
      <c r="U32" s="1139"/>
      <c r="V32" s="1139">
        <v>1589</v>
      </c>
      <c r="W32" s="1139"/>
      <c r="X32" s="1139"/>
      <c r="Y32" s="1139"/>
      <c r="Z32" s="1139"/>
      <c r="AA32" s="1139">
        <v>-137</v>
      </c>
      <c r="AB32" s="1139"/>
      <c r="AC32" s="1139"/>
      <c r="AD32" s="1139"/>
      <c r="AE32" s="1140"/>
      <c r="AF32" s="1114">
        <v>97</v>
      </c>
      <c r="AG32" s="1115"/>
      <c r="AH32" s="1115"/>
      <c r="AI32" s="1115"/>
      <c r="AJ32" s="1116"/>
      <c r="AK32" s="1075">
        <v>978</v>
      </c>
      <c r="AL32" s="1066"/>
      <c r="AM32" s="1066"/>
      <c r="AN32" s="1066"/>
      <c r="AO32" s="1066"/>
      <c r="AP32" s="1066">
        <v>9762</v>
      </c>
      <c r="AQ32" s="1066"/>
      <c r="AR32" s="1066"/>
      <c r="AS32" s="1066"/>
      <c r="AT32" s="1066"/>
      <c r="AU32" s="1066">
        <v>8785</v>
      </c>
      <c r="AV32" s="1066"/>
      <c r="AW32" s="1066"/>
      <c r="AX32" s="1066"/>
      <c r="AY32" s="1066"/>
      <c r="AZ32" s="1137"/>
      <c r="BA32" s="1137"/>
      <c r="BB32" s="1137"/>
      <c r="BC32" s="1137"/>
      <c r="BD32" s="1137"/>
      <c r="BE32" s="1127" t="s">
        <v>409</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410</v>
      </c>
      <c r="C33" s="1133"/>
      <c r="D33" s="1133"/>
      <c r="E33" s="1133"/>
      <c r="F33" s="1133"/>
      <c r="G33" s="1133"/>
      <c r="H33" s="1133"/>
      <c r="I33" s="1133"/>
      <c r="J33" s="1133"/>
      <c r="K33" s="1133"/>
      <c r="L33" s="1133"/>
      <c r="M33" s="1133"/>
      <c r="N33" s="1133"/>
      <c r="O33" s="1133"/>
      <c r="P33" s="1134"/>
      <c r="Q33" s="1138">
        <v>13</v>
      </c>
      <c r="R33" s="1139"/>
      <c r="S33" s="1139"/>
      <c r="T33" s="1139"/>
      <c r="U33" s="1139"/>
      <c r="V33" s="1139">
        <v>0</v>
      </c>
      <c r="W33" s="1139"/>
      <c r="X33" s="1139"/>
      <c r="Y33" s="1139"/>
      <c r="Z33" s="1139"/>
      <c r="AA33" s="1139">
        <v>13</v>
      </c>
      <c r="AB33" s="1139"/>
      <c r="AC33" s="1139"/>
      <c r="AD33" s="1139"/>
      <c r="AE33" s="1140"/>
      <c r="AF33" s="1114">
        <v>17</v>
      </c>
      <c r="AG33" s="1115"/>
      <c r="AH33" s="1115"/>
      <c r="AI33" s="1115"/>
      <c r="AJ33" s="1116"/>
      <c r="AK33" s="1075">
        <v>0</v>
      </c>
      <c r="AL33" s="1066"/>
      <c r="AM33" s="1066"/>
      <c r="AN33" s="1066"/>
      <c r="AO33" s="1066"/>
      <c r="AP33" s="1066">
        <v>0</v>
      </c>
      <c r="AQ33" s="1066"/>
      <c r="AR33" s="1066"/>
      <c r="AS33" s="1066"/>
      <c r="AT33" s="1066"/>
      <c r="AU33" s="1066">
        <v>0</v>
      </c>
      <c r="AV33" s="1066"/>
      <c r="AW33" s="1066"/>
      <c r="AX33" s="1066"/>
      <c r="AY33" s="1066"/>
      <c r="AZ33" s="1137"/>
      <c r="BA33" s="1137"/>
      <c r="BB33" s="1137"/>
      <c r="BC33" s="1137"/>
      <c r="BD33" s="1137"/>
      <c r="BE33" s="1127" t="s">
        <v>411</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412</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390</v>
      </c>
      <c r="B63" s="1039" t="s">
        <v>413</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570</v>
      </c>
      <c r="AG63" s="1054"/>
      <c r="AH63" s="1054"/>
      <c r="AI63" s="1054"/>
      <c r="AJ63" s="1125"/>
      <c r="AK63" s="1126"/>
      <c r="AL63" s="1058"/>
      <c r="AM63" s="1058"/>
      <c r="AN63" s="1058"/>
      <c r="AO63" s="1058"/>
      <c r="AP63" s="1054">
        <v>12896</v>
      </c>
      <c r="AQ63" s="1054"/>
      <c r="AR63" s="1054"/>
      <c r="AS63" s="1054"/>
      <c r="AT63" s="1054"/>
      <c r="AU63" s="1054">
        <v>8785</v>
      </c>
      <c r="AV63" s="1054"/>
      <c r="AW63" s="1054"/>
      <c r="AX63" s="1054"/>
      <c r="AY63" s="1054"/>
      <c r="AZ63" s="1120"/>
      <c r="BA63" s="1120"/>
      <c r="BB63" s="1120"/>
      <c r="BC63" s="1120"/>
      <c r="BD63" s="1120"/>
      <c r="BE63" s="1055"/>
      <c r="BF63" s="1055"/>
      <c r="BG63" s="1055"/>
      <c r="BH63" s="1055"/>
      <c r="BI63" s="1056"/>
      <c r="BJ63" s="1121" t="s">
        <v>414</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416</v>
      </c>
      <c r="B66" s="1091"/>
      <c r="C66" s="1091"/>
      <c r="D66" s="1091"/>
      <c r="E66" s="1091"/>
      <c r="F66" s="1091"/>
      <c r="G66" s="1091"/>
      <c r="H66" s="1091"/>
      <c r="I66" s="1091"/>
      <c r="J66" s="1091"/>
      <c r="K66" s="1091"/>
      <c r="L66" s="1091"/>
      <c r="M66" s="1091"/>
      <c r="N66" s="1091"/>
      <c r="O66" s="1091"/>
      <c r="P66" s="1092"/>
      <c r="Q66" s="1096" t="s">
        <v>417</v>
      </c>
      <c r="R66" s="1097"/>
      <c r="S66" s="1097"/>
      <c r="T66" s="1097"/>
      <c r="U66" s="1098"/>
      <c r="V66" s="1096" t="s">
        <v>418</v>
      </c>
      <c r="W66" s="1097"/>
      <c r="X66" s="1097"/>
      <c r="Y66" s="1097"/>
      <c r="Z66" s="1098"/>
      <c r="AA66" s="1096" t="s">
        <v>419</v>
      </c>
      <c r="AB66" s="1097"/>
      <c r="AC66" s="1097"/>
      <c r="AD66" s="1097"/>
      <c r="AE66" s="1098"/>
      <c r="AF66" s="1102" t="s">
        <v>420</v>
      </c>
      <c r="AG66" s="1103"/>
      <c r="AH66" s="1103"/>
      <c r="AI66" s="1103"/>
      <c r="AJ66" s="1104"/>
      <c r="AK66" s="1096" t="s">
        <v>421</v>
      </c>
      <c r="AL66" s="1091"/>
      <c r="AM66" s="1091"/>
      <c r="AN66" s="1091"/>
      <c r="AO66" s="1092"/>
      <c r="AP66" s="1096" t="s">
        <v>422</v>
      </c>
      <c r="AQ66" s="1097"/>
      <c r="AR66" s="1097"/>
      <c r="AS66" s="1097"/>
      <c r="AT66" s="1098"/>
      <c r="AU66" s="1096" t="s">
        <v>423</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594</v>
      </c>
      <c r="C68" s="1081"/>
      <c r="D68" s="1081"/>
      <c r="E68" s="1081"/>
      <c r="F68" s="1081"/>
      <c r="G68" s="1081"/>
      <c r="H68" s="1081"/>
      <c r="I68" s="1081"/>
      <c r="J68" s="1081"/>
      <c r="K68" s="1081"/>
      <c r="L68" s="1081"/>
      <c r="M68" s="1081"/>
      <c r="N68" s="1081"/>
      <c r="O68" s="1081"/>
      <c r="P68" s="1082"/>
      <c r="Q68" s="1083">
        <v>154</v>
      </c>
      <c r="R68" s="1077"/>
      <c r="S68" s="1077"/>
      <c r="T68" s="1077"/>
      <c r="U68" s="1077"/>
      <c r="V68" s="1077">
        <v>150</v>
      </c>
      <c r="W68" s="1077"/>
      <c r="X68" s="1077"/>
      <c r="Y68" s="1077"/>
      <c r="Z68" s="1077"/>
      <c r="AA68" s="1077">
        <v>4</v>
      </c>
      <c r="AB68" s="1077"/>
      <c r="AC68" s="1077"/>
      <c r="AD68" s="1077"/>
      <c r="AE68" s="1077"/>
      <c r="AF68" s="1077">
        <v>4</v>
      </c>
      <c r="AG68" s="1077"/>
      <c r="AH68" s="1077"/>
      <c r="AI68" s="1077"/>
      <c r="AJ68" s="1077"/>
      <c r="AK68" s="1077">
        <v>0</v>
      </c>
      <c r="AL68" s="1077"/>
      <c r="AM68" s="1077"/>
      <c r="AN68" s="1077"/>
      <c r="AO68" s="1077"/>
      <c r="AP68" s="1077">
        <v>0</v>
      </c>
      <c r="AQ68" s="1077"/>
      <c r="AR68" s="1077"/>
      <c r="AS68" s="1077"/>
      <c r="AT68" s="1077"/>
      <c r="AU68" s="1077">
        <v>0</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595</v>
      </c>
      <c r="C69" s="1070"/>
      <c r="D69" s="1070"/>
      <c r="E69" s="1070"/>
      <c r="F69" s="1070"/>
      <c r="G69" s="1070"/>
      <c r="H69" s="1070"/>
      <c r="I69" s="1070"/>
      <c r="J69" s="1070"/>
      <c r="K69" s="1070"/>
      <c r="L69" s="1070"/>
      <c r="M69" s="1070"/>
      <c r="N69" s="1070"/>
      <c r="O69" s="1070"/>
      <c r="P69" s="1071"/>
      <c r="Q69" s="1072">
        <v>0</v>
      </c>
      <c r="R69" s="1066"/>
      <c r="S69" s="1066"/>
      <c r="T69" s="1066"/>
      <c r="U69" s="1066"/>
      <c r="V69" s="1066">
        <v>0</v>
      </c>
      <c r="W69" s="1066"/>
      <c r="X69" s="1066"/>
      <c r="Y69" s="1066"/>
      <c r="Z69" s="1066"/>
      <c r="AA69" s="1066">
        <v>0</v>
      </c>
      <c r="AB69" s="1066"/>
      <c r="AC69" s="1066"/>
      <c r="AD69" s="1066"/>
      <c r="AE69" s="1066"/>
      <c r="AF69" s="1066">
        <v>0</v>
      </c>
      <c r="AG69" s="1066"/>
      <c r="AH69" s="1066"/>
      <c r="AI69" s="1066"/>
      <c r="AJ69" s="1066"/>
      <c r="AK69" s="1066">
        <v>0</v>
      </c>
      <c r="AL69" s="1066"/>
      <c r="AM69" s="1066"/>
      <c r="AN69" s="1066"/>
      <c r="AO69" s="1066"/>
      <c r="AP69" s="1066">
        <v>0</v>
      </c>
      <c r="AQ69" s="1066"/>
      <c r="AR69" s="1066"/>
      <c r="AS69" s="1066"/>
      <c r="AT69" s="1066"/>
      <c r="AU69" s="1066">
        <v>0</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596</v>
      </c>
      <c r="C70" s="1070"/>
      <c r="D70" s="1070"/>
      <c r="E70" s="1070"/>
      <c r="F70" s="1070"/>
      <c r="G70" s="1070"/>
      <c r="H70" s="1070"/>
      <c r="I70" s="1070"/>
      <c r="J70" s="1070"/>
      <c r="K70" s="1070"/>
      <c r="L70" s="1070"/>
      <c r="M70" s="1070"/>
      <c r="N70" s="1070"/>
      <c r="O70" s="1070"/>
      <c r="P70" s="1071"/>
      <c r="Q70" s="1072">
        <v>3603</v>
      </c>
      <c r="R70" s="1066"/>
      <c r="S70" s="1066"/>
      <c r="T70" s="1066"/>
      <c r="U70" s="1066"/>
      <c r="V70" s="1066">
        <v>3083</v>
      </c>
      <c r="W70" s="1066"/>
      <c r="X70" s="1066"/>
      <c r="Y70" s="1066"/>
      <c r="Z70" s="1066"/>
      <c r="AA70" s="1066">
        <v>520</v>
      </c>
      <c r="AB70" s="1066"/>
      <c r="AC70" s="1066"/>
      <c r="AD70" s="1066"/>
      <c r="AE70" s="1066"/>
      <c r="AF70" s="1066">
        <v>520</v>
      </c>
      <c r="AG70" s="1066"/>
      <c r="AH70" s="1066"/>
      <c r="AI70" s="1066"/>
      <c r="AJ70" s="1066"/>
      <c r="AK70" s="1066">
        <v>0</v>
      </c>
      <c r="AL70" s="1066"/>
      <c r="AM70" s="1066"/>
      <c r="AN70" s="1066"/>
      <c r="AO70" s="1066"/>
      <c r="AP70" s="1066">
        <v>0</v>
      </c>
      <c r="AQ70" s="1066"/>
      <c r="AR70" s="1066"/>
      <c r="AS70" s="1066"/>
      <c r="AT70" s="1066"/>
      <c r="AU70" s="1066">
        <v>0</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597</v>
      </c>
      <c r="C71" s="1070"/>
      <c r="D71" s="1070"/>
      <c r="E71" s="1070"/>
      <c r="F71" s="1070"/>
      <c r="G71" s="1070"/>
      <c r="H71" s="1070"/>
      <c r="I71" s="1070"/>
      <c r="J71" s="1070"/>
      <c r="K71" s="1070"/>
      <c r="L71" s="1070"/>
      <c r="M71" s="1070"/>
      <c r="N71" s="1070"/>
      <c r="O71" s="1070"/>
      <c r="P71" s="1071"/>
      <c r="Q71" s="1072">
        <v>6</v>
      </c>
      <c r="R71" s="1066"/>
      <c r="S71" s="1066"/>
      <c r="T71" s="1066"/>
      <c r="U71" s="1066"/>
      <c r="V71" s="1066">
        <v>3</v>
      </c>
      <c r="W71" s="1066"/>
      <c r="X71" s="1066"/>
      <c r="Y71" s="1066"/>
      <c r="Z71" s="1066"/>
      <c r="AA71" s="1066">
        <v>3</v>
      </c>
      <c r="AB71" s="1066"/>
      <c r="AC71" s="1066"/>
      <c r="AD71" s="1066"/>
      <c r="AE71" s="1066"/>
      <c r="AF71" s="1066">
        <v>3</v>
      </c>
      <c r="AG71" s="1066"/>
      <c r="AH71" s="1066"/>
      <c r="AI71" s="1066"/>
      <c r="AJ71" s="1066"/>
      <c r="AK71" s="1066">
        <v>0</v>
      </c>
      <c r="AL71" s="1066"/>
      <c r="AM71" s="1066"/>
      <c r="AN71" s="1066"/>
      <c r="AO71" s="1066"/>
      <c r="AP71" s="1066">
        <v>0</v>
      </c>
      <c r="AQ71" s="1066"/>
      <c r="AR71" s="1066"/>
      <c r="AS71" s="1066"/>
      <c r="AT71" s="1066"/>
      <c r="AU71" s="1066">
        <v>0</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598</v>
      </c>
      <c r="C72" s="1070"/>
      <c r="D72" s="1070"/>
      <c r="E72" s="1070"/>
      <c r="F72" s="1070"/>
      <c r="G72" s="1070"/>
      <c r="H72" s="1070"/>
      <c r="I72" s="1070"/>
      <c r="J72" s="1070"/>
      <c r="K72" s="1070"/>
      <c r="L72" s="1070"/>
      <c r="M72" s="1070"/>
      <c r="N72" s="1070"/>
      <c r="O72" s="1070"/>
      <c r="P72" s="1071"/>
      <c r="Q72" s="1072">
        <v>1</v>
      </c>
      <c r="R72" s="1066"/>
      <c r="S72" s="1066"/>
      <c r="T72" s="1066"/>
      <c r="U72" s="1066"/>
      <c r="V72" s="1066">
        <v>1</v>
      </c>
      <c r="W72" s="1066"/>
      <c r="X72" s="1066"/>
      <c r="Y72" s="1066"/>
      <c r="Z72" s="1066"/>
      <c r="AA72" s="1066">
        <v>0</v>
      </c>
      <c r="AB72" s="1066"/>
      <c r="AC72" s="1066"/>
      <c r="AD72" s="1066"/>
      <c r="AE72" s="1066"/>
      <c r="AF72" s="1066">
        <v>0</v>
      </c>
      <c r="AG72" s="1066"/>
      <c r="AH72" s="1066"/>
      <c r="AI72" s="1066"/>
      <c r="AJ72" s="1066"/>
      <c r="AK72" s="1066">
        <v>0</v>
      </c>
      <c r="AL72" s="1066"/>
      <c r="AM72" s="1066"/>
      <c r="AN72" s="1066"/>
      <c r="AO72" s="1066"/>
      <c r="AP72" s="1066">
        <v>0</v>
      </c>
      <c r="AQ72" s="1066"/>
      <c r="AR72" s="1066"/>
      <c r="AS72" s="1066"/>
      <c r="AT72" s="1066"/>
      <c r="AU72" s="1066">
        <v>0</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599</v>
      </c>
      <c r="C73" s="1070"/>
      <c r="D73" s="1070"/>
      <c r="E73" s="1070"/>
      <c r="F73" s="1070"/>
      <c r="G73" s="1070"/>
      <c r="H73" s="1070"/>
      <c r="I73" s="1070"/>
      <c r="J73" s="1070"/>
      <c r="K73" s="1070"/>
      <c r="L73" s="1070"/>
      <c r="M73" s="1070"/>
      <c r="N73" s="1070"/>
      <c r="O73" s="1070"/>
      <c r="P73" s="1071"/>
      <c r="Q73" s="1072">
        <v>1174</v>
      </c>
      <c r="R73" s="1066"/>
      <c r="S73" s="1066"/>
      <c r="T73" s="1066"/>
      <c r="U73" s="1066"/>
      <c r="V73" s="1066">
        <v>1096</v>
      </c>
      <c r="W73" s="1066"/>
      <c r="X73" s="1066"/>
      <c r="Y73" s="1066"/>
      <c r="Z73" s="1066"/>
      <c r="AA73" s="1066">
        <v>78</v>
      </c>
      <c r="AB73" s="1066"/>
      <c r="AC73" s="1066"/>
      <c r="AD73" s="1066"/>
      <c r="AE73" s="1066"/>
      <c r="AF73" s="1066">
        <v>78</v>
      </c>
      <c r="AG73" s="1066"/>
      <c r="AH73" s="1066"/>
      <c r="AI73" s="1066"/>
      <c r="AJ73" s="1066"/>
      <c r="AK73" s="1066">
        <v>0</v>
      </c>
      <c r="AL73" s="1066"/>
      <c r="AM73" s="1066"/>
      <c r="AN73" s="1066"/>
      <c r="AO73" s="1066"/>
      <c r="AP73" s="1066">
        <v>0</v>
      </c>
      <c r="AQ73" s="1066"/>
      <c r="AR73" s="1066"/>
      <c r="AS73" s="1066"/>
      <c r="AT73" s="1066"/>
      <c r="AU73" s="1066">
        <v>0</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600</v>
      </c>
      <c r="C74" s="1070"/>
      <c r="D74" s="1070"/>
      <c r="E74" s="1070"/>
      <c r="F74" s="1070"/>
      <c r="G74" s="1070"/>
      <c r="H74" s="1070"/>
      <c r="I74" s="1070"/>
      <c r="J74" s="1070"/>
      <c r="K74" s="1070"/>
      <c r="L74" s="1070"/>
      <c r="M74" s="1070"/>
      <c r="N74" s="1070"/>
      <c r="O74" s="1070"/>
      <c r="P74" s="1071"/>
      <c r="Q74" s="1072">
        <v>539</v>
      </c>
      <c r="R74" s="1066"/>
      <c r="S74" s="1066"/>
      <c r="T74" s="1066"/>
      <c r="U74" s="1066"/>
      <c r="V74" s="1066">
        <v>522</v>
      </c>
      <c r="W74" s="1066"/>
      <c r="X74" s="1066"/>
      <c r="Y74" s="1066"/>
      <c r="Z74" s="1066"/>
      <c r="AA74" s="1066">
        <v>17</v>
      </c>
      <c r="AB74" s="1066"/>
      <c r="AC74" s="1066"/>
      <c r="AD74" s="1066"/>
      <c r="AE74" s="1066"/>
      <c r="AF74" s="1066">
        <v>17</v>
      </c>
      <c r="AG74" s="1066"/>
      <c r="AH74" s="1066"/>
      <c r="AI74" s="1066"/>
      <c r="AJ74" s="1066"/>
      <c r="AK74" s="1066">
        <v>0</v>
      </c>
      <c r="AL74" s="1066"/>
      <c r="AM74" s="1066"/>
      <c r="AN74" s="1066"/>
      <c r="AO74" s="1066"/>
      <c r="AP74" s="1066">
        <v>0</v>
      </c>
      <c r="AQ74" s="1066"/>
      <c r="AR74" s="1066"/>
      <c r="AS74" s="1066"/>
      <c r="AT74" s="1066"/>
      <c r="AU74" s="1066">
        <v>0</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390</v>
      </c>
      <c r="B88" s="1039" t="s">
        <v>424</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622</v>
      </c>
      <c r="AG88" s="1054"/>
      <c r="AH88" s="1054"/>
      <c r="AI88" s="1054"/>
      <c r="AJ88" s="1054"/>
      <c r="AK88" s="1058"/>
      <c r="AL88" s="1058"/>
      <c r="AM88" s="1058"/>
      <c r="AN88" s="1058"/>
      <c r="AO88" s="1058"/>
      <c r="AP88" s="1054">
        <v>0</v>
      </c>
      <c r="AQ88" s="1054"/>
      <c r="AR88" s="1054"/>
      <c r="AS88" s="1054"/>
      <c r="AT88" s="1054"/>
      <c r="AU88" s="1054">
        <v>0</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39" t="s">
        <v>425</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426</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427</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430</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431</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432</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433</v>
      </c>
      <c r="AB109" s="989"/>
      <c r="AC109" s="989"/>
      <c r="AD109" s="989"/>
      <c r="AE109" s="990"/>
      <c r="AF109" s="991" t="s">
        <v>434</v>
      </c>
      <c r="AG109" s="989"/>
      <c r="AH109" s="989"/>
      <c r="AI109" s="989"/>
      <c r="AJ109" s="990"/>
      <c r="AK109" s="991" t="s">
        <v>305</v>
      </c>
      <c r="AL109" s="989"/>
      <c r="AM109" s="989"/>
      <c r="AN109" s="989"/>
      <c r="AO109" s="990"/>
      <c r="AP109" s="991" t="s">
        <v>435</v>
      </c>
      <c r="AQ109" s="989"/>
      <c r="AR109" s="989"/>
      <c r="AS109" s="989"/>
      <c r="AT109" s="1020"/>
      <c r="AU109" s="988" t="s">
        <v>432</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433</v>
      </c>
      <c r="BR109" s="989"/>
      <c r="BS109" s="989"/>
      <c r="BT109" s="989"/>
      <c r="BU109" s="990"/>
      <c r="BV109" s="991" t="s">
        <v>434</v>
      </c>
      <c r="BW109" s="989"/>
      <c r="BX109" s="989"/>
      <c r="BY109" s="989"/>
      <c r="BZ109" s="990"/>
      <c r="CA109" s="991" t="s">
        <v>305</v>
      </c>
      <c r="CB109" s="989"/>
      <c r="CC109" s="989"/>
      <c r="CD109" s="989"/>
      <c r="CE109" s="990"/>
      <c r="CF109" s="1027" t="s">
        <v>435</v>
      </c>
      <c r="CG109" s="1027"/>
      <c r="CH109" s="1027"/>
      <c r="CI109" s="1027"/>
      <c r="CJ109" s="1027"/>
      <c r="CK109" s="991" t="s">
        <v>436</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433</v>
      </c>
      <c r="DH109" s="989"/>
      <c r="DI109" s="989"/>
      <c r="DJ109" s="989"/>
      <c r="DK109" s="990"/>
      <c r="DL109" s="991" t="s">
        <v>434</v>
      </c>
      <c r="DM109" s="989"/>
      <c r="DN109" s="989"/>
      <c r="DO109" s="989"/>
      <c r="DP109" s="990"/>
      <c r="DQ109" s="991" t="s">
        <v>305</v>
      </c>
      <c r="DR109" s="989"/>
      <c r="DS109" s="989"/>
      <c r="DT109" s="989"/>
      <c r="DU109" s="990"/>
      <c r="DV109" s="991" t="s">
        <v>435</v>
      </c>
      <c r="DW109" s="989"/>
      <c r="DX109" s="989"/>
      <c r="DY109" s="989"/>
      <c r="DZ109" s="1020"/>
    </row>
    <row r="110" spans="1:131" s="248" customFormat="1" ht="26.25" customHeight="1" x14ac:dyDescent="0.15">
      <c r="A110" s="891" t="s">
        <v>437</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1374455</v>
      </c>
      <c r="AB110" s="982"/>
      <c r="AC110" s="982"/>
      <c r="AD110" s="982"/>
      <c r="AE110" s="983"/>
      <c r="AF110" s="984">
        <v>1383214</v>
      </c>
      <c r="AG110" s="982"/>
      <c r="AH110" s="982"/>
      <c r="AI110" s="982"/>
      <c r="AJ110" s="983"/>
      <c r="AK110" s="984">
        <v>1420448</v>
      </c>
      <c r="AL110" s="982"/>
      <c r="AM110" s="982"/>
      <c r="AN110" s="982"/>
      <c r="AO110" s="983"/>
      <c r="AP110" s="985">
        <v>27.9</v>
      </c>
      <c r="AQ110" s="986"/>
      <c r="AR110" s="986"/>
      <c r="AS110" s="986"/>
      <c r="AT110" s="987"/>
      <c r="AU110" s="1021" t="s">
        <v>73</v>
      </c>
      <c r="AV110" s="1022"/>
      <c r="AW110" s="1022"/>
      <c r="AX110" s="1022"/>
      <c r="AY110" s="1022"/>
      <c r="AZ110" s="947" t="s">
        <v>438</v>
      </c>
      <c r="BA110" s="892"/>
      <c r="BB110" s="892"/>
      <c r="BC110" s="892"/>
      <c r="BD110" s="892"/>
      <c r="BE110" s="892"/>
      <c r="BF110" s="892"/>
      <c r="BG110" s="892"/>
      <c r="BH110" s="892"/>
      <c r="BI110" s="892"/>
      <c r="BJ110" s="892"/>
      <c r="BK110" s="892"/>
      <c r="BL110" s="892"/>
      <c r="BM110" s="892"/>
      <c r="BN110" s="892"/>
      <c r="BO110" s="892"/>
      <c r="BP110" s="893"/>
      <c r="BQ110" s="948">
        <v>13791310</v>
      </c>
      <c r="BR110" s="929"/>
      <c r="BS110" s="929"/>
      <c r="BT110" s="929"/>
      <c r="BU110" s="929"/>
      <c r="BV110" s="929">
        <v>13051317</v>
      </c>
      <c r="BW110" s="929"/>
      <c r="BX110" s="929"/>
      <c r="BY110" s="929"/>
      <c r="BZ110" s="929"/>
      <c r="CA110" s="929">
        <v>12355184</v>
      </c>
      <c r="CB110" s="929"/>
      <c r="CC110" s="929"/>
      <c r="CD110" s="929"/>
      <c r="CE110" s="929"/>
      <c r="CF110" s="953">
        <v>243</v>
      </c>
      <c r="CG110" s="954"/>
      <c r="CH110" s="954"/>
      <c r="CI110" s="954"/>
      <c r="CJ110" s="954"/>
      <c r="CK110" s="1017" t="s">
        <v>439</v>
      </c>
      <c r="CL110" s="903"/>
      <c r="CM110" s="978" t="s">
        <v>440</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414</v>
      </c>
      <c r="DH110" s="929"/>
      <c r="DI110" s="929"/>
      <c r="DJ110" s="929"/>
      <c r="DK110" s="929"/>
      <c r="DL110" s="929" t="s">
        <v>414</v>
      </c>
      <c r="DM110" s="929"/>
      <c r="DN110" s="929"/>
      <c r="DO110" s="929"/>
      <c r="DP110" s="929"/>
      <c r="DQ110" s="929" t="s">
        <v>414</v>
      </c>
      <c r="DR110" s="929"/>
      <c r="DS110" s="929"/>
      <c r="DT110" s="929"/>
      <c r="DU110" s="929"/>
      <c r="DV110" s="930" t="s">
        <v>414</v>
      </c>
      <c r="DW110" s="930"/>
      <c r="DX110" s="930"/>
      <c r="DY110" s="930"/>
      <c r="DZ110" s="931"/>
    </row>
    <row r="111" spans="1:131" s="248" customFormat="1" ht="26.25" customHeight="1" x14ac:dyDescent="0.15">
      <c r="A111" s="858" t="s">
        <v>441</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442</v>
      </c>
      <c r="AB111" s="1010"/>
      <c r="AC111" s="1010"/>
      <c r="AD111" s="1010"/>
      <c r="AE111" s="1011"/>
      <c r="AF111" s="1012" t="s">
        <v>392</v>
      </c>
      <c r="AG111" s="1010"/>
      <c r="AH111" s="1010"/>
      <c r="AI111" s="1010"/>
      <c r="AJ111" s="1011"/>
      <c r="AK111" s="1012" t="s">
        <v>443</v>
      </c>
      <c r="AL111" s="1010"/>
      <c r="AM111" s="1010"/>
      <c r="AN111" s="1010"/>
      <c r="AO111" s="1011"/>
      <c r="AP111" s="1013" t="s">
        <v>444</v>
      </c>
      <c r="AQ111" s="1014"/>
      <c r="AR111" s="1014"/>
      <c r="AS111" s="1014"/>
      <c r="AT111" s="1015"/>
      <c r="AU111" s="1023"/>
      <c r="AV111" s="1024"/>
      <c r="AW111" s="1024"/>
      <c r="AX111" s="1024"/>
      <c r="AY111" s="1024"/>
      <c r="AZ111" s="899" t="s">
        <v>445</v>
      </c>
      <c r="BA111" s="834"/>
      <c r="BB111" s="834"/>
      <c r="BC111" s="834"/>
      <c r="BD111" s="834"/>
      <c r="BE111" s="834"/>
      <c r="BF111" s="834"/>
      <c r="BG111" s="834"/>
      <c r="BH111" s="834"/>
      <c r="BI111" s="834"/>
      <c r="BJ111" s="834"/>
      <c r="BK111" s="834"/>
      <c r="BL111" s="834"/>
      <c r="BM111" s="834"/>
      <c r="BN111" s="834"/>
      <c r="BO111" s="834"/>
      <c r="BP111" s="835"/>
      <c r="BQ111" s="900" t="s">
        <v>443</v>
      </c>
      <c r="BR111" s="901"/>
      <c r="BS111" s="901"/>
      <c r="BT111" s="901"/>
      <c r="BU111" s="901"/>
      <c r="BV111" s="901" t="s">
        <v>392</v>
      </c>
      <c r="BW111" s="901"/>
      <c r="BX111" s="901"/>
      <c r="BY111" s="901"/>
      <c r="BZ111" s="901"/>
      <c r="CA111" s="901" t="s">
        <v>392</v>
      </c>
      <c r="CB111" s="901"/>
      <c r="CC111" s="901"/>
      <c r="CD111" s="901"/>
      <c r="CE111" s="901"/>
      <c r="CF111" s="962" t="s">
        <v>444</v>
      </c>
      <c r="CG111" s="963"/>
      <c r="CH111" s="963"/>
      <c r="CI111" s="963"/>
      <c r="CJ111" s="963"/>
      <c r="CK111" s="1018"/>
      <c r="CL111" s="905"/>
      <c r="CM111" s="908" t="s">
        <v>446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443</v>
      </c>
      <c r="DH111" s="901"/>
      <c r="DI111" s="901"/>
      <c r="DJ111" s="901"/>
      <c r="DK111" s="901"/>
      <c r="DL111" s="901" t="s">
        <v>447</v>
      </c>
      <c r="DM111" s="901"/>
      <c r="DN111" s="901"/>
      <c r="DO111" s="901"/>
      <c r="DP111" s="901"/>
      <c r="DQ111" s="901" t="s">
        <v>444</v>
      </c>
      <c r="DR111" s="901"/>
      <c r="DS111" s="901"/>
      <c r="DT111" s="901"/>
      <c r="DU111" s="901"/>
      <c r="DV111" s="878" t="s">
        <v>392</v>
      </c>
      <c r="DW111" s="878"/>
      <c r="DX111" s="878"/>
      <c r="DY111" s="878"/>
      <c r="DZ111" s="879"/>
    </row>
    <row r="112" spans="1:131" s="248" customFormat="1" ht="26.25" customHeight="1" x14ac:dyDescent="0.15">
      <c r="A112" s="1003" t="s">
        <v>448</v>
      </c>
      <c r="B112" s="1004"/>
      <c r="C112" s="834" t="s">
        <v>449</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447</v>
      </c>
      <c r="AB112" s="864"/>
      <c r="AC112" s="864"/>
      <c r="AD112" s="864"/>
      <c r="AE112" s="865"/>
      <c r="AF112" s="866" t="s">
        <v>447</v>
      </c>
      <c r="AG112" s="864"/>
      <c r="AH112" s="864"/>
      <c r="AI112" s="864"/>
      <c r="AJ112" s="865"/>
      <c r="AK112" s="866" t="s">
        <v>392</v>
      </c>
      <c r="AL112" s="864"/>
      <c r="AM112" s="864"/>
      <c r="AN112" s="864"/>
      <c r="AO112" s="865"/>
      <c r="AP112" s="911" t="s">
        <v>392</v>
      </c>
      <c r="AQ112" s="912"/>
      <c r="AR112" s="912"/>
      <c r="AS112" s="912"/>
      <c r="AT112" s="913"/>
      <c r="AU112" s="1023"/>
      <c r="AV112" s="1024"/>
      <c r="AW112" s="1024"/>
      <c r="AX112" s="1024"/>
      <c r="AY112" s="1024"/>
      <c r="AZ112" s="899" t="s">
        <v>450</v>
      </c>
      <c r="BA112" s="834"/>
      <c r="BB112" s="834"/>
      <c r="BC112" s="834"/>
      <c r="BD112" s="834"/>
      <c r="BE112" s="834"/>
      <c r="BF112" s="834"/>
      <c r="BG112" s="834"/>
      <c r="BH112" s="834"/>
      <c r="BI112" s="834"/>
      <c r="BJ112" s="834"/>
      <c r="BK112" s="834"/>
      <c r="BL112" s="834"/>
      <c r="BM112" s="834"/>
      <c r="BN112" s="834"/>
      <c r="BO112" s="834"/>
      <c r="BP112" s="835"/>
      <c r="BQ112" s="900">
        <v>10992738</v>
      </c>
      <c r="BR112" s="901"/>
      <c r="BS112" s="901"/>
      <c r="BT112" s="901"/>
      <c r="BU112" s="901"/>
      <c r="BV112" s="901">
        <v>9016943</v>
      </c>
      <c r="BW112" s="901"/>
      <c r="BX112" s="901"/>
      <c r="BY112" s="901"/>
      <c r="BZ112" s="901"/>
      <c r="CA112" s="901">
        <v>7300976</v>
      </c>
      <c r="CB112" s="901"/>
      <c r="CC112" s="901"/>
      <c r="CD112" s="901"/>
      <c r="CE112" s="901"/>
      <c r="CF112" s="962">
        <v>143.6</v>
      </c>
      <c r="CG112" s="963"/>
      <c r="CH112" s="963"/>
      <c r="CI112" s="963"/>
      <c r="CJ112" s="963"/>
      <c r="CK112" s="1018"/>
      <c r="CL112" s="905"/>
      <c r="CM112" s="908" t="s">
        <v>451</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442</v>
      </c>
      <c r="DH112" s="901"/>
      <c r="DI112" s="901"/>
      <c r="DJ112" s="901"/>
      <c r="DK112" s="901"/>
      <c r="DL112" s="901" t="s">
        <v>392</v>
      </c>
      <c r="DM112" s="901"/>
      <c r="DN112" s="901"/>
      <c r="DO112" s="901"/>
      <c r="DP112" s="901"/>
      <c r="DQ112" s="901" t="s">
        <v>443</v>
      </c>
      <c r="DR112" s="901"/>
      <c r="DS112" s="901"/>
      <c r="DT112" s="901"/>
      <c r="DU112" s="901"/>
      <c r="DV112" s="878" t="s">
        <v>392</v>
      </c>
      <c r="DW112" s="878"/>
      <c r="DX112" s="878"/>
      <c r="DY112" s="878"/>
      <c r="DZ112" s="879"/>
    </row>
    <row r="113" spans="1:130" s="248" customFormat="1" ht="26.25" customHeight="1" x14ac:dyDescent="0.15">
      <c r="A113" s="1005"/>
      <c r="B113" s="1006"/>
      <c r="C113" s="834" t="s">
        <v>452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932926</v>
      </c>
      <c r="AB113" s="1010"/>
      <c r="AC113" s="1010"/>
      <c r="AD113" s="1010"/>
      <c r="AE113" s="1011"/>
      <c r="AF113" s="1012">
        <v>777059</v>
      </c>
      <c r="AG113" s="1010"/>
      <c r="AH113" s="1010"/>
      <c r="AI113" s="1010"/>
      <c r="AJ113" s="1011"/>
      <c r="AK113" s="1012">
        <v>650683</v>
      </c>
      <c r="AL113" s="1010"/>
      <c r="AM113" s="1010"/>
      <c r="AN113" s="1010"/>
      <c r="AO113" s="1011"/>
      <c r="AP113" s="1013">
        <v>12.8</v>
      </c>
      <c r="AQ113" s="1014"/>
      <c r="AR113" s="1014"/>
      <c r="AS113" s="1014"/>
      <c r="AT113" s="1015"/>
      <c r="AU113" s="1023"/>
      <c r="AV113" s="1024"/>
      <c r="AW113" s="1024"/>
      <c r="AX113" s="1024"/>
      <c r="AY113" s="1024"/>
      <c r="AZ113" s="899" t="s">
        <v>453</v>
      </c>
      <c r="BA113" s="834"/>
      <c r="BB113" s="834"/>
      <c r="BC113" s="834"/>
      <c r="BD113" s="834"/>
      <c r="BE113" s="834"/>
      <c r="BF113" s="834"/>
      <c r="BG113" s="834"/>
      <c r="BH113" s="834"/>
      <c r="BI113" s="834"/>
      <c r="BJ113" s="834"/>
      <c r="BK113" s="834"/>
      <c r="BL113" s="834"/>
      <c r="BM113" s="834"/>
      <c r="BN113" s="834"/>
      <c r="BO113" s="834"/>
      <c r="BP113" s="835"/>
      <c r="BQ113" s="900" t="s">
        <v>392</v>
      </c>
      <c r="BR113" s="901"/>
      <c r="BS113" s="901"/>
      <c r="BT113" s="901"/>
      <c r="BU113" s="901"/>
      <c r="BV113" s="901" t="s">
        <v>442</v>
      </c>
      <c r="BW113" s="901"/>
      <c r="BX113" s="901"/>
      <c r="BY113" s="901"/>
      <c r="BZ113" s="901"/>
      <c r="CA113" s="901" t="s">
        <v>392</v>
      </c>
      <c r="CB113" s="901"/>
      <c r="CC113" s="901"/>
      <c r="CD113" s="901"/>
      <c r="CE113" s="901"/>
      <c r="CF113" s="962" t="s">
        <v>447</v>
      </c>
      <c r="CG113" s="963"/>
      <c r="CH113" s="963"/>
      <c r="CI113" s="963"/>
      <c r="CJ113" s="963"/>
      <c r="CK113" s="1018"/>
      <c r="CL113" s="905"/>
      <c r="CM113" s="908" t="s">
        <v>454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392</v>
      </c>
      <c r="DH113" s="864"/>
      <c r="DI113" s="864"/>
      <c r="DJ113" s="864"/>
      <c r="DK113" s="865"/>
      <c r="DL113" s="866" t="s">
        <v>447</v>
      </c>
      <c r="DM113" s="864"/>
      <c r="DN113" s="864"/>
      <c r="DO113" s="864"/>
      <c r="DP113" s="865"/>
      <c r="DQ113" s="866" t="s">
        <v>455</v>
      </c>
      <c r="DR113" s="864"/>
      <c r="DS113" s="864"/>
      <c r="DT113" s="864"/>
      <c r="DU113" s="865"/>
      <c r="DV113" s="911" t="s">
        <v>392</v>
      </c>
      <c r="DW113" s="912"/>
      <c r="DX113" s="912"/>
      <c r="DY113" s="912"/>
      <c r="DZ113" s="913"/>
    </row>
    <row r="114" spans="1:130" s="248" customFormat="1" ht="26.25" customHeight="1" x14ac:dyDescent="0.15">
      <c r="A114" s="1005"/>
      <c r="B114" s="1006"/>
      <c r="C114" s="834" t="s">
        <v>456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392</v>
      </c>
      <c r="AB114" s="864"/>
      <c r="AC114" s="864"/>
      <c r="AD114" s="864"/>
      <c r="AE114" s="865"/>
      <c r="AF114" s="866" t="s">
        <v>392</v>
      </c>
      <c r="AG114" s="864"/>
      <c r="AH114" s="864"/>
      <c r="AI114" s="864"/>
      <c r="AJ114" s="865"/>
      <c r="AK114" s="866" t="s">
        <v>443</v>
      </c>
      <c r="AL114" s="864"/>
      <c r="AM114" s="864"/>
      <c r="AN114" s="864"/>
      <c r="AO114" s="865"/>
      <c r="AP114" s="911" t="s">
        <v>442</v>
      </c>
      <c r="AQ114" s="912"/>
      <c r="AR114" s="912"/>
      <c r="AS114" s="912"/>
      <c r="AT114" s="913"/>
      <c r="AU114" s="1023"/>
      <c r="AV114" s="1024"/>
      <c r="AW114" s="1024"/>
      <c r="AX114" s="1024"/>
      <c r="AY114" s="1024"/>
      <c r="AZ114" s="899" t="s">
        <v>457</v>
      </c>
      <c r="BA114" s="834"/>
      <c r="BB114" s="834"/>
      <c r="BC114" s="834"/>
      <c r="BD114" s="834"/>
      <c r="BE114" s="834"/>
      <c r="BF114" s="834"/>
      <c r="BG114" s="834"/>
      <c r="BH114" s="834"/>
      <c r="BI114" s="834"/>
      <c r="BJ114" s="834"/>
      <c r="BK114" s="834"/>
      <c r="BL114" s="834"/>
      <c r="BM114" s="834"/>
      <c r="BN114" s="834"/>
      <c r="BO114" s="834"/>
      <c r="BP114" s="835"/>
      <c r="BQ114" s="900">
        <v>2503789</v>
      </c>
      <c r="BR114" s="901"/>
      <c r="BS114" s="901"/>
      <c r="BT114" s="901"/>
      <c r="BU114" s="901"/>
      <c r="BV114" s="901">
        <v>2464793</v>
      </c>
      <c r="BW114" s="901"/>
      <c r="BX114" s="901"/>
      <c r="BY114" s="901"/>
      <c r="BZ114" s="901"/>
      <c r="CA114" s="901">
        <v>2432274</v>
      </c>
      <c r="CB114" s="901"/>
      <c r="CC114" s="901"/>
      <c r="CD114" s="901"/>
      <c r="CE114" s="901"/>
      <c r="CF114" s="962">
        <v>47.8</v>
      </c>
      <c r="CG114" s="963"/>
      <c r="CH114" s="963"/>
      <c r="CI114" s="963"/>
      <c r="CJ114" s="963"/>
      <c r="CK114" s="1018"/>
      <c r="CL114" s="905"/>
      <c r="CM114" s="908" t="s">
        <v>458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442</v>
      </c>
      <c r="DH114" s="864"/>
      <c r="DI114" s="864"/>
      <c r="DJ114" s="864"/>
      <c r="DK114" s="865"/>
      <c r="DL114" s="866" t="s">
        <v>447</v>
      </c>
      <c r="DM114" s="864"/>
      <c r="DN114" s="864"/>
      <c r="DO114" s="864"/>
      <c r="DP114" s="865"/>
      <c r="DQ114" s="866" t="s">
        <v>392</v>
      </c>
      <c r="DR114" s="864"/>
      <c r="DS114" s="864"/>
      <c r="DT114" s="864"/>
      <c r="DU114" s="865"/>
      <c r="DV114" s="911" t="s">
        <v>447</v>
      </c>
      <c r="DW114" s="912"/>
      <c r="DX114" s="912"/>
      <c r="DY114" s="912"/>
      <c r="DZ114" s="913"/>
    </row>
    <row r="115" spans="1:130" s="248" customFormat="1" ht="26.25" customHeight="1" x14ac:dyDescent="0.15">
      <c r="A115" s="1005"/>
      <c r="B115" s="1006"/>
      <c r="C115" s="834" t="s">
        <v>459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444</v>
      </c>
      <c r="AB115" s="1010"/>
      <c r="AC115" s="1010"/>
      <c r="AD115" s="1010"/>
      <c r="AE115" s="1011"/>
      <c r="AF115" s="1012" t="s">
        <v>455</v>
      </c>
      <c r="AG115" s="1010"/>
      <c r="AH115" s="1010"/>
      <c r="AI115" s="1010"/>
      <c r="AJ115" s="1011"/>
      <c r="AK115" s="1012" t="s">
        <v>447</v>
      </c>
      <c r="AL115" s="1010"/>
      <c r="AM115" s="1010"/>
      <c r="AN115" s="1010"/>
      <c r="AO115" s="1011"/>
      <c r="AP115" s="1013" t="s">
        <v>444</v>
      </c>
      <c r="AQ115" s="1014"/>
      <c r="AR115" s="1014"/>
      <c r="AS115" s="1014"/>
      <c r="AT115" s="1015"/>
      <c r="AU115" s="1023"/>
      <c r="AV115" s="1024"/>
      <c r="AW115" s="1024"/>
      <c r="AX115" s="1024"/>
      <c r="AY115" s="1024"/>
      <c r="AZ115" s="899" t="s">
        <v>460</v>
      </c>
      <c r="BA115" s="834"/>
      <c r="BB115" s="834"/>
      <c r="BC115" s="834"/>
      <c r="BD115" s="834"/>
      <c r="BE115" s="834"/>
      <c r="BF115" s="834"/>
      <c r="BG115" s="834"/>
      <c r="BH115" s="834"/>
      <c r="BI115" s="834"/>
      <c r="BJ115" s="834"/>
      <c r="BK115" s="834"/>
      <c r="BL115" s="834"/>
      <c r="BM115" s="834"/>
      <c r="BN115" s="834"/>
      <c r="BO115" s="834"/>
      <c r="BP115" s="835"/>
      <c r="BQ115" s="900" t="s">
        <v>392</v>
      </c>
      <c r="BR115" s="901"/>
      <c r="BS115" s="901"/>
      <c r="BT115" s="901"/>
      <c r="BU115" s="901"/>
      <c r="BV115" s="901" t="s">
        <v>447</v>
      </c>
      <c r="BW115" s="901"/>
      <c r="BX115" s="901"/>
      <c r="BY115" s="901"/>
      <c r="BZ115" s="901"/>
      <c r="CA115" s="901" t="s">
        <v>447</v>
      </c>
      <c r="CB115" s="901"/>
      <c r="CC115" s="901"/>
      <c r="CD115" s="901"/>
      <c r="CE115" s="901"/>
      <c r="CF115" s="962" t="s">
        <v>392</v>
      </c>
      <c r="CG115" s="963"/>
      <c r="CH115" s="963"/>
      <c r="CI115" s="963"/>
      <c r="CJ115" s="963"/>
      <c r="CK115" s="1018"/>
      <c r="CL115" s="905"/>
      <c r="CM115" s="899" t="s">
        <v>461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392</v>
      </c>
      <c r="DH115" s="864"/>
      <c r="DI115" s="864"/>
      <c r="DJ115" s="864"/>
      <c r="DK115" s="865"/>
      <c r="DL115" s="866" t="s">
        <v>392</v>
      </c>
      <c r="DM115" s="864"/>
      <c r="DN115" s="864"/>
      <c r="DO115" s="864"/>
      <c r="DP115" s="865"/>
      <c r="DQ115" s="866" t="s">
        <v>455</v>
      </c>
      <c r="DR115" s="864"/>
      <c r="DS115" s="864"/>
      <c r="DT115" s="864"/>
      <c r="DU115" s="865"/>
      <c r="DV115" s="911" t="s">
        <v>392</v>
      </c>
      <c r="DW115" s="912"/>
      <c r="DX115" s="912"/>
      <c r="DY115" s="912"/>
      <c r="DZ115" s="913"/>
    </row>
    <row r="116" spans="1:130" s="248" customFormat="1" ht="26.25" customHeight="1" x14ac:dyDescent="0.15">
      <c r="A116" s="1007"/>
      <c r="B116" s="1008"/>
      <c r="C116" s="967" t="s">
        <v>462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455</v>
      </c>
      <c r="AB116" s="864"/>
      <c r="AC116" s="864"/>
      <c r="AD116" s="864"/>
      <c r="AE116" s="865"/>
      <c r="AF116" s="866" t="s">
        <v>392</v>
      </c>
      <c r="AG116" s="864"/>
      <c r="AH116" s="864"/>
      <c r="AI116" s="864"/>
      <c r="AJ116" s="865"/>
      <c r="AK116" s="866" t="s">
        <v>447</v>
      </c>
      <c r="AL116" s="864"/>
      <c r="AM116" s="864"/>
      <c r="AN116" s="864"/>
      <c r="AO116" s="865"/>
      <c r="AP116" s="911" t="s">
        <v>443</v>
      </c>
      <c r="AQ116" s="912"/>
      <c r="AR116" s="912"/>
      <c r="AS116" s="912"/>
      <c r="AT116" s="913"/>
      <c r="AU116" s="1023"/>
      <c r="AV116" s="1024"/>
      <c r="AW116" s="1024"/>
      <c r="AX116" s="1024"/>
      <c r="AY116" s="1024"/>
      <c r="AZ116" s="950" t="s">
        <v>463</v>
      </c>
      <c r="BA116" s="951"/>
      <c r="BB116" s="951"/>
      <c r="BC116" s="951"/>
      <c r="BD116" s="951"/>
      <c r="BE116" s="951"/>
      <c r="BF116" s="951"/>
      <c r="BG116" s="951"/>
      <c r="BH116" s="951"/>
      <c r="BI116" s="951"/>
      <c r="BJ116" s="951"/>
      <c r="BK116" s="951"/>
      <c r="BL116" s="951"/>
      <c r="BM116" s="951"/>
      <c r="BN116" s="951"/>
      <c r="BO116" s="951"/>
      <c r="BP116" s="952"/>
      <c r="BQ116" s="900" t="s">
        <v>392</v>
      </c>
      <c r="BR116" s="901"/>
      <c r="BS116" s="901"/>
      <c r="BT116" s="901"/>
      <c r="BU116" s="901"/>
      <c r="BV116" s="901" t="s">
        <v>447</v>
      </c>
      <c r="BW116" s="901"/>
      <c r="BX116" s="901"/>
      <c r="BY116" s="901"/>
      <c r="BZ116" s="901"/>
      <c r="CA116" s="901" t="s">
        <v>447</v>
      </c>
      <c r="CB116" s="901"/>
      <c r="CC116" s="901"/>
      <c r="CD116" s="901"/>
      <c r="CE116" s="901"/>
      <c r="CF116" s="962" t="s">
        <v>392</v>
      </c>
      <c r="CG116" s="963"/>
      <c r="CH116" s="963"/>
      <c r="CI116" s="963"/>
      <c r="CJ116" s="963"/>
      <c r="CK116" s="1018"/>
      <c r="CL116" s="905"/>
      <c r="CM116" s="908" t="s">
        <v>464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392</v>
      </c>
      <c r="DH116" s="864"/>
      <c r="DI116" s="864"/>
      <c r="DJ116" s="864"/>
      <c r="DK116" s="865"/>
      <c r="DL116" s="866" t="s">
        <v>392</v>
      </c>
      <c r="DM116" s="864"/>
      <c r="DN116" s="864"/>
      <c r="DO116" s="864"/>
      <c r="DP116" s="865"/>
      <c r="DQ116" s="866" t="s">
        <v>443</v>
      </c>
      <c r="DR116" s="864"/>
      <c r="DS116" s="864"/>
      <c r="DT116" s="864"/>
      <c r="DU116" s="865"/>
      <c r="DV116" s="911" t="s">
        <v>444</v>
      </c>
      <c r="DW116" s="912"/>
      <c r="DX116" s="912"/>
      <c r="DY116" s="912"/>
      <c r="DZ116" s="913"/>
    </row>
    <row r="117" spans="1:130" s="248" customFormat="1" ht="26.25" customHeight="1" x14ac:dyDescent="0.15">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465</v>
      </c>
      <c r="Z117" s="990"/>
      <c r="AA117" s="995">
        <v>2307381</v>
      </c>
      <c r="AB117" s="996"/>
      <c r="AC117" s="996"/>
      <c r="AD117" s="996"/>
      <c r="AE117" s="997"/>
      <c r="AF117" s="998">
        <v>2160273</v>
      </c>
      <c r="AG117" s="996"/>
      <c r="AH117" s="996"/>
      <c r="AI117" s="996"/>
      <c r="AJ117" s="997"/>
      <c r="AK117" s="998">
        <v>2071131</v>
      </c>
      <c r="AL117" s="996"/>
      <c r="AM117" s="996"/>
      <c r="AN117" s="996"/>
      <c r="AO117" s="997"/>
      <c r="AP117" s="999"/>
      <c r="AQ117" s="1000"/>
      <c r="AR117" s="1000"/>
      <c r="AS117" s="1000"/>
      <c r="AT117" s="1001"/>
      <c r="AU117" s="1023"/>
      <c r="AV117" s="1024"/>
      <c r="AW117" s="1024"/>
      <c r="AX117" s="1024"/>
      <c r="AY117" s="1024"/>
      <c r="AZ117" s="950" t="s">
        <v>466</v>
      </c>
      <c r="BA117" s="951"/>
      <c r="BB117" s="951"/>
      <c r="BC117" s="951"/>
      <c r="BD117" s="951"/>
      <c r="BE117" s="951"/>
      <c r="BF117" s="951"/>
      <c r="BG117" s="951"/>
      <c r="BH117" s="951"/>
      <c r="BI117" s="951"/>
      <c r="BJ117" s="951"/>
      <c r="BK117" s="951"/>
      <c r="BL117" s="951"/>
      <c r="BM117" s="951"/>
      <c r="BN117" s="951"/>
      <c r="BO117" s="951"/>
      <c r="BP117" s="952"/>
      <c r="BQ117" s="900" t="s">
        <v>455</v>
      </c>
      <c r="BR117" s="901"/>
      <c r="BS117" s="901"/>
      <c r="BT117" s="901"/>
      <c r="BU117" s="901"/>
      <c r="BV117" s="901" t="s">
        <v>447</v>
      </c>
      <c r="BW117" s="901"/>
      <c r="BX117" s="901"/>
      <c r="BY117" s="901"/>
      <c r="BZ117" s="901"/>
      <c r="CA117" s="901" t="s">
        <v>447</v>
      </c>
      <c r="CB117" s="901"/>
      <c r="CC117" s="901"/>
      <c r="CD117" s="901"/>
      <c r="CE117" s="901"/>
      <c r="CF117" s="962" t="s">
        <v>447</v>
      </c>
      <c r="CG117" s="963"/>
      <c r="CH117" s="963"/>
      <c r="CI117" s="963"/>
      <c r="CJ117" s="963"/>
      <c r="CK117" s="1018"/>
      <c r="CL117" s="905"/>
      <c r="CM117" s="908" t="s">
        <v>467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392</v>
      </c>
      <c r="DH117" s="864"/>
      <c r="DI117" s="864"/>
      <c r="DJ117" s="864"/>
      <c r="DK117" s="865"/>
      <c r="DL117" s="866" t="s">
        <v>392</v>
      </c>
      <c r="DM117" s="864"/>
      <c r="DN117" s="864"/>
      <c r="DO117" s="864"/>
      <c r="DP117" s="865"/>
      <c r="DQ117" s="866" t="s">
        <v>392</v>
      </c>
      <c r="DR117" s="864"/>
      <c r="DS117" s="864"/>
      <c r="DT117" s="864"/>
      <c r="DU117" s="865"/>
      <c r="DV117" s="911" t="s">
        <v>447</v>
      </c>
      <c r="DW117" s="912"/>
      <c r="DX117" s="912"/>
      <c r="DY117" s="912"/>
      <c r="DZ117" s="913"/>
    </row>
    <row r="118" spans="1:130" s="248" customFormat="1" ht="26.25" customHeight="1" x14ac:dyDescent="0.15">
      <c r="A118" s="988" t="s">
        <v>436</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433</v>
      </c>
      <c r="AB118" s="989"/>
      <c r="AC118" s="989"/>
      <c r="AD118" s="989"/>
      <c r="AE118" s="990"/>
      <c r="AF118" s="991" t="s">
        <v>434</v>
      </c>
      <c r="AG118" s="989"/>
      <c r="AH118" s="989"/>
      <c r="AI118" s="989"/>
      <c r="AJ118" s="990"/>
      <c r="AK118" s="991" t="s">
        <v>305</v>
      </c>
      <c r="AL118" s="989"/>
      <c r="AM118" s="989"/>
      <c r="AN118" s="989"/>
      <c r="AO118" s="990"/>
      <c r="AP118" s="992" t="s">
        <v>435</v>
      </c>
      <c r="AQ118" s="993"/>
      <c r="AR118" s="993"/>
      <c r="AS118" s="993"/>
      <c r="AT118" s="994"/>
      <c r="AU118" s="1023"/>
      <c r="AV118" s="1024"/>
      <c r="AW118" s="1024"/>
      <c r="AX118" s="1024"/>
      <c r="AY118" s="1024"/>
      <c r="AZ118" s="966" t="s">
        <v>468</v>
      </c>
      <c r="BA118" s="967"/>
      <c r="BB118" s="967"/>
      <c r="BC118" s="967"/>
      <c r="BD118" s="967"/>
      <c r="BE118" s="967"/>
      <c r="BF118" s="967"/>
      <c r="BG118" s="967"/>
      <c r="BH118" s="967"/>
      <c r="BI118" s="967"/>
      <c r="BJ118" s="967"/>
      <c r="BK118" s="967"/>
      <c r="BL118" s="967"/>
      <c r="BM118" s="967"/>
      <c r="BN118" s="967"/>
      <c r="BO118" s="967"/>
      <c r="BP118" s="968"/>
      <c r="BQ118" s="969" t="s">
        <v>443</v>
      </c>
      <c r="BR118" s="932"/>
      <c r="BS118" s="932"/>
      <c r="BT118" s="932"/>
      <c r="BU118" s="932"/>
      <c r="BV118" s="932" t="s">
        <v>392</v>
      </c>
      <c r="BW118" s="932"/>
      <c r="BX118" s="932"/>
      <c r="BY118" s="932"/>
      <c r="BZ118" s="932"/>
      <c r="CA118" s="932" t="s">
        <v>392</v>
      </c>
      <c r="CB118" s="932"/>
      <c r="CC118" s="932"/>
      <c r="CD118" s="932"/>
      <c r="CE118" s="932"/>
      <c r="CF118" s="962" t="s">
        <v>392</v>
      </c>
      <c r="CG118" s="963"/>
      <c r="CH118" s="963"/>
      <c r="CI118" s="963"/>
      <c r="CJ118" s="963"/>
      <c r="CK118" s="1018"/>
      <c r="CL118" s="905"/>
      <c r="CM118" s="908" t="s">
        <v>469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447</v>
      </c>
      <c r="DH118" s="864"/>
      <c r="DI118" s="864"/>
      <c r="DJ118" s="864"/>
      <c r="DK118" s="865"/>
      <c r="DL118" s="866" t="s">
        <v>392</v>
      </c>
      <c r="DM118" s="864"/>
      <c r="DN118" s="864"/>
      <c r="DO118" s="864"/>
      <c r="DP118" s="865"/>
      <c r="DQ118" s="866" t="s">
        <v>447</v>
      </c>
      <c r="DR118" s="864"/>
      <c r="DS118" s="864"/>
      <c r="DT118" s="864"/>
      <c r="DU118" s="865"/>
      <c r="DV118" s="911" t="s">
        <v>447</v>
      </c>
      <c r="DW118" s="912"/>
      <c r="DX118" s="912"/>
      <c r="DY118" s="912"/>
      <c r="DZ118" s="913"/>
    </row>
    <row r="119" spans="1:130" s="248" customFormat="1" ht="26.25" customHeight="1" x14ac:dyDescent="0.15">
      <c r="A119" s="902" t="s">
        <v>439</v>
      </c>
      <c r="B119" s="903"/>
      <c r="C119" s="978" t="s">
        <v>440</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443</v>
      </c>
      <c r="AB119" s="982"/>
      <c r="AC119" s="982"/>
      <c r="AD119" s="982"/>
      <c r="AE119" s="983"/>
      <c r="AF119" s="984" t="s">
        <v>443</v>
      </c>
      <c r="AG119" s="982"/>
      <c r="AH119" s="982"/>
      <c r="AI119" s="982"/>
      <c r="AJ119" s="983"/>
      <c r="AK119" s="984" t="s">
        <v>447</v>
      </c>
      <c r="AL119" s="982"/>
      <c r="AM119" s="982"/>
      <c r="AN119" s="982"/>
      <c r="AO119" s="983"/>
      <c r="AP119" s="985" t="s">
        <v>447</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470</v>
      </c>
      <c r="BP119" s="965"/>
      <c r="BQ119" s="969">
        <v>27287837</v>
      </c>
      <c r="BR119" s="932"/>
      <c r="BS119" s="932"/>
      <c r="BT119" s="932"/>
      <c r="BU119" s="932"/>
      <c r="BV119" s="932">
        <v>24533053</v>
      </c>
      <c r="BW119" s="932"/>
      <c r="BX119" s="932"/>
      <c r="BY119" s="932"/>
      <c r="BZ119" s="932"/>
      <c r="CA119" s="932">
        <v>22088434</v>
      </c>
      <c r="CB119" s="932"/>
      <c r="CC119" s="932"/>
      <c r="CD119" s="932"/>
      <c r="CE119" s="932"/>
      <c r="CF119" s="830"/>
      <c r="CG119" s="831"/>
      <c r="CH119" s="831"/>
      <c r="CI119" s="831"/>
      <c r="CJ119" s="921"/>
      <c r="CK119" s="1019"/>
      <c r="CL119" s="907"/>
      <c r="CM119" s="925" t="s">
        <v>471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443</v>
      </c>
      <c r="DH119" s="847"/>
      <c r="DI119" s="847"/>
      <c r="DJ119" s="847"/>
      <c r="DK119" s="848"/>
      <c r="DL119" s="849" t="s">
        <v>443</v>
      </c>
      <c r="DM119" s="847"/>
      <c r="DN119" s="847"/>
      <c r="DO119" s="847"/>
      <c r="DP119" s="848"/>
      <c r="DQ119" s="849" t="s">
        <v>443</v>
      </c>
      <c r="DR119" s="847"/>
      <c r="DS119" s="847"/>
      <c r="DT119" s="847"/>
      <c r="DU119" s="848"/>
      <c r="DV119" s="935" t="s">
        <v>447</v>
      </c>
      <c r="DW119" s="936"/>
      <c r="DX119" s="936"/>
      <c r="DY119" s="936"/>
      <c r="DZ119" s="937"/>
    </row>
    <row r="120" spans="1:130" s="248" customFormat="1" ht="26.25" customHeight="1" x14ac:dyDescent="0.15">
      <c r="A120" s="904"/>
      <c r="B120" s="905"/>
      <c r="C120" s="908" t="s">
        <v>446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447</v>
      </c>
      <c r="AB120" s="864"/>
      <c r="AC120" s="864"/>
      <c r="AD120" s="864"/>
      <c r="AE120" s="865"/>
      <c r="AF120" s="866" t="s">
        <v>392</v>
      </c>
      <c r="AG120" s="864"/>
      <c r="AH120" s="864"/>
      <c r="AI120" s="864"/>
      <c r="AJ120" s="865"/>
      <c r="AK120" s="866" t="s">
        <v>392</v>
      </c>
      <c r="AL120" s="864"/>
      <c r="AM120" s="864"/>
      <c r="AN120" s="864"/>
      <c r="AO120" s="865"/>
      <c r="AP120" s="911" t="s">
        <v>447</v>
      </c>
      <c r="AQ120" s="912"/>
      <c r="AR120" s="912"/>
      <c r="AS120" s="912"/>
      <c r="AT120" s="913"/>
      <c r="AU120" s="970" t="s">
        <v>472</v>
      </c>
      <c r="AV120" s="971"/>
      <c r="AW120" s="971"/>
      <c r="AX120" s="971"/>
      <c r="AY120" s="972"/>
      <c r="AZ120" s="947" t="s">
        <v>473</v>
      </c>
      <c r="BA120" s="892"/>
      <c r="BB120" s="892"/>
      <c r="BC120" s="892"/>
      <c r="BD120" s="892"/>
      <c r="BE120" s="892"/>
      <c r="BF120" s="892"/>
      <c r="BG120" s="892"/>
      <c r="BH120" s="892"/>
      <c r="BI120" s="892"/>
      <c r="BJ120" s="892"/>
      <c r="BK120" s="892"/>
      <c r="BL120" s="892"/>
      <c r="BM120" s="892"/>
      <c r="BN120" s="892"/>
      <c r="BO120" s="892"/>
      <c r="BP120" s="893"/>
      <c r="BQ120" s="948">
        <v>6169519</v>
      </c>
      <c r="BR120" s="929"/>
      <c r="BS120" s="929"/>
      <c r="BT120" s="929"/>
      <c r="BU120" s="929"/>
      <c r="BV120" s="929">
        <v>5608823</v>
      </c>
      <c r="BW120" s="929"/>
      <c r="BX120" s="929"/>
      <c r="BY120" s="929"/>
      <c r="BZ120" s="929"/>
      <c r="CA120" s="929">
        <v>5572530</v>
      </c>
      <c r="CB120" s="929"/>
      <c r="CC120" s="929"/>
      <c r="CD120" s="929"/>
      <c r="CE120" s="929"/>
      <c r="CF120" s="953">
        <v>109.6</v>
      </c>
      <c r="CG120" s="954"/>
      <c r="CH120" s="954"/>
      <c r="CI120" s="954"/>
      <c r="CJ120" s="954"/>
      <c r="CK120" s="955" t="s">
        <v>474</v>
      </c>
      <c r="CL120" s="939"/>
      <c r="CM120" s="939"/>
      <c r="CN120" s="939"/>
      <c r="CO120" s="940"/>
      <c r="CP120" s="959" t="s">
        <v>475</v>
      </c>
      <c r="CQ120" s="960"/>
      <c r="CR120" s="960"/>
      <c r="CS120" s="960"/>
      <c r="CT120" s="960"/>
      <c r="CU120" s="960"/>
      <c r="CV120" s="960"/>
      <c r="CW120" s="960"/>
      <c r="CX120" s="960"/>
      <c r="CY120" s="960"/>
      <c r="CZ120" s="960"/>
      <c r="DA120" s="960"/>
      <c r="DB120" s="960"/>
      <c r="DC120" s="960"/>
      <c r="DD120" s="960"/>
      <c r="DE120" s="960"/>
      <c r="DF120" s="961"/>
      <c r="DG120" s="948" t="s">
        <v>392</v>
      </c>
      <c r="DH120" s="929"/>
      <c r="DI120" s="929"/>
      <c r="DJ120" s="929"/>
      <c r="DK120" s="929"/>
      <c r="DL120" s="929">
        <v>8816287</v>
      </c>
      <c r="DM120" s="929"/>
      <c r="DN120" s="929"/>
      <c r="DO120" s="929"/>
      <c r="DP120" s="929"/>
      <c r="DQ120" s="929">
        <v>7194437</v>
      </c>
      <c r="DR120" s="929"/>
      <c r="DS120" s="929"/>
      <c r="DT120" s="929"/>
      <c r="DU120" s="929"/>
      <c r="DV120" s="930">
        <v>141.5</v>
      </c>
      <c r="DW120" s="930"/>
      <c r="DX120" s="930"/>
      <c r="DY120" s="930"/>
      <c r="DZ120" s="931"/>
    </row>
    <row r="121" spans="1:130" s="248" customFormat="1" ht="26.25" customHeight="1" x14ac:dyDescent="0.15">
      <c r="A121" s="904"/>
      <c r="B121" s="905"/>
      <c r="C121" s="950" t="s">
        <v>476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455</v>
      </c>
      <c r="AB121" s="864"/>
      <c r="AC121" s="864"/>
      <c r="AD121" s="864"/>
      <c r="AE121" s="865"/>
      <c r="AF121" s="866" t="s">
        <v>443</v>
      </c>
      <c r="AG121" s="864"/>
      <c r="AH121" s="864"/>
      <c r="AI121" s="864"/>
      <c r="AJ121" s="865"/>
      <c r="AK121" s="866" t="s">
        <v>392</v>
      </c>
      <c r="AL121" s="864"/>
      <c r="AM121" s="864"/>
      <c r="AN121" s="864"/>
      <c r="AO121" s="865"/>
      <c r="AP121" s="911" t="s">
        <v>443</v>
      </c>
      <c r="AQ121" s="912"/>
      <c r="AR121" s="912"/>
      <c r="AS121" s="912"/>
      <c r="AT121" s="913"/>
      <c r="AU121" s="973"/>
      <c r="AV121" s="974"/>
      <c r="AW121" s="974"/>
      <c r="AX121" s="974"/>
      <c r="AY121" s="975"/>
      <c r="AZ121" s="899" t="s">
        <v>477</v>
      </c>
      <c r="BA121" s="834"/>
      <c r="BB121" s="834"/>
      <c r="BC121" s="834"/>
      <c r="BD121" s="834"/>
      <c r="BE121" s="834"/>
      <c r="BF121" s="834"/>
      <c r="BG121" s="834"/>
      <c r="BH121" s="834"/>
      <c r="BI121" s="834"/>
      <c r="BJ121" s="834"/>
      <c r="BK121" s="834"/>
      <c r="BL121" s="834"/>
      <c r="BM121" s="834"/>
      <c r="BN121" s="834"/>
      <c r="BO121" s="834"/>
      <c r="BP121" s="835"/>
      <c r="BQ121" s="900">
        <v>174794</v>
      </c>
      <c r="BR121" s="901"/>
      <c r="BS121" s="901"/>
      <c r="BT121" s="901"/>
      <c r="BU121" s="901"/>
      <c r="BV121" s="901">
        <v>167827</v>
      </c>
      <c r="BW121" s="901"/>
      <c r="BX121" s="901"/>
      <c r="BY121" s="901"/>
      <c r="BZ121" s="901"/>
      <c r="CA121" s="901">
        <v>164964</v>
      </c>
      <c r="CB121" s="901"/>
      <c r="CC121" s="901"/>
      <c r="CD121" s="901"/>
      <c r="CE121" s="901"/>
      <c r="CF121" s="962">
        <v>3.2</v>
      </c>
      <c r="CG121" s="963"/>
      <c r="CH121" s="963"/>
      <c r="CI121" s="963"/>
      <c r="CJ121" s="963"/>
      <c r="CK121" s="956"/>
      <c r="CL121" s="942"/>
      <c r="CM121" s="942"/>
      <c r="CN121" s="942"/>
      <c r="CO121" s="943"/>
      <c r="CP121" s="922" t="s">
        <v>478</v>
      </c>
      <c r="CQ121" s="923"/>
      <c r="CR121" s="923"/>
      <c r="CS121" s="923"/>
      <c r="CT121" s="923"/>
      <c r="CU121" s="923"/>
      <c r="CV121" s="923"/>
      <c r="CW121" s="923"/>
      <c r="CX121" s="923"/>
      <c r="CY121" s="923"/>
      <c r="CZ121" s="923"/>
      <c r="DA121" s="923"/>
      <c r="DB121" s="923"/>
      <c r="DC121" s="923"/>
      <c r="DD121" s="923"/>
      <c r="DE121" s="923"/>
      <c r="DF121" s="924"/>
      <c r="DG121" s="900">
        <v>135330</v>
      </c>
      <c r="DH121" s="901"/>
      <c r="DI121" s="901"/>
      <c r="DJ121" s="901"/>
      <c r="DK121" s="901"/>
      <c r="DL121" s="901">
        <v>200656</v>
      </c>
      <c r="DM121" s="901"/>
      <c r="DN121" s="901"/>
      <c r="DO121" s="901"/>
      <c r="DP121" s="901"/>
      <c r="DQ121" s="901">
        <v>106539</v>
      </c>
      <c r="DR121" s="901"/>
      <c r="DS121" s="901"/>
      <c r="DT121" s="901"/>
      <c r="DU121" s="901"/>
      <c r="DV121" s="878">
        <v>2.1</v>
      </c>
      <c r="DW121" s="878"/>
      <c r="DX121" s="878"/>
      <c r="DY121" s="878"/>
      <c r="DZ121" s="879"/>
    </row>
    <row r="122" spans="1:130" s="248" customFormat="1" ht="26.25" customHeight="1" x14ac:dyDescent="0.15">
      <c r="A122" s="904"/>
      <c r="B122" s="905"/>
      <c r="C122" s="908" t="s">
        <v>458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443</v>
      </c>
      <c r="AB122" s="864"/>
      <c r="AC122" s="864"/>
      <c r="AD122" s="864"/>
      <c r="AE122" s="865"/>
      <c r="AF122" s="866" t="s">
        <v>392</v>
      </c>
      <c r="AG122" s="864"/>
      <c r="AH122" s="864"/>
      <c r="AI122" s="864"/>
      <c r="AJ122" s="865"/>
      <c r="AK122" s="866" t="s">
        <v>392</v>
      </c>
      <c r="AL122" s="864"/>
      <c r="AM122" s="864"/>
      <c r="AN122" s="864"/>
      <c r="AO122" s="865"/>
      <c r="AP122" s="911" t="s">
        <v>443</v>
      </c>
      <c r="AQ122" s="912"/>
      <c r="AR122" s="912"/>
      <c r="AS122" s="912"/>
      <c r="AT122" s="913"/>
      <c r="AU122" s="973"/>
      <c r="AV122" s="974"/>
      <c r="AW122" s="974"/>
      <c r="AX122" s="974"/>
      <c r="AY122" s="975"/>
      <c r="AZ122" s="966" t="s">
        <v>479</v>
      </c>
      <c r="BA122" s="967"/>
      <c r="BB122" s="967"/>
      <c r="BC122" s="967"/>
      <c r="BD122" s="967"/>
      <c r="BE122" s="967"/>
      <c r="BF122" s="967"/>
      <c r="BG122" s="967"/>
      <c r="BH122" s="967"/>
      <c r="BI122" s="967"/>
      <c r="BJ122" s="967"/>
      <c r="BK122" s="967"/>
      <c r="BL122" s="967"/>
      <c r="BM122" s="967"/>
      <c r="BN122" s="967"/>
      <c r="BO122" s="967"/>
      <c r="BP122" s="968"/>
      <c r="BQ122" s="969">
        <v>16265773</v>
      </c>
      <c r="BR122" s="932"/>
      <c r="BS122" s="932"/>
      <c r="BT122" s="932"/>
      <c r="BU122" s="932"/>
      <c r="BV122" s="932">
        <v>15272736</v>
      </c>
      <c r="BW122" s="932"/>
      <c r="BX122" s="932"/>
      <c r="BY122" s="932"/>
      <c r="BZ122" s="932"/>
      <c r="CA122" s="932">
        <v>14330542</v>
      </c>
      <c r="CB122" s="932"/>
      <c r="CC122" s="932"/>
      <c r="CD122" s="932"/>
      <c r="CE122" s="932"/>
      <c r="CF122" s="933">
        <v>281.89999999999998</v>
      </c>
      <c r="CG122" s="934"/>
      <c r="CH122" s="934"/>
      <c r="CI122" s="934"/>
      <c r="CJ122" s="934"/>
      <c r="CK122" s="956"/>
      <c r="CL122" s="942"/>
      <c r="CM122" s="942"/>
      <c r="CN122" s="942"/>
      <c r="CO122" s="943"/>
      <c r="CP122" s="922" t="s">
        <v>480</v>
      </c>
      <c r="CQ122" s="923"/>
      <c r="CR122" s="923"/>
      <c r="CS122" s="923"/>
      <c r="CT122" s="923"/>
      <c r="CU122" s="923"/>
      <c r="CV122" s="923"/>
      <c r="CW122" s="923"/>
      <c r="CX122" s="923"/>
      <c r="CY122" s="923"/>
      <c r="CZ122" s="923"/>
      <c r="DA122" s="923"/>
      <c r="DB122" s="923"/>
      <c r="DC122" s="923"/>
      <c r="DD122" s="923"/>
      <c r="DE122" s="923"/>
      <c r="DF122" s="924"/>
      <c r="DG122" s="900" t="s">
        <v>443</v>
      </c>
      <c r="DH122" s="901"/>
      <c r="DI122" s="901"/>
      <c r="DJ122" s="901"/>
      <c r="DK122" s="901"/>
      <c r="DL122" s="901" t="s">
        <v>443</v>
      </c>
      <c r="DM122" s="901"/>
      <c r="DN122" s="901"/>
      <c r="DO122" s="901"/>
      <c r="DP122" s="901"/>
      <c r="DQ122" s="901" t="s">
        <v>443</v>
      </c>
      <c r="DR122" s="901"/>
      <c r="DS122" s="901"/>
      <c r="DT122" s="901"/>
      <c r="DU122" s="901"/>
      <c r="DV122" s="878" t="s">
        <v>443</v>
      </c>
      <c r="DW122" s="878"/>
      <c r="DX122" s="878"/>
      <c r="DY122" s="878"/>
      <c r="DZ122" s="879"/>
    </row>
    <row r="123" spans="1:130" s="248" customFormat="1" ht="26.25" customHeight="1" x14ac:dyDescent="0.15">
      <c r="A123" s="904"/>
      <c r="B123" s="905"/>
      <c r="C123" s="908" t="s">
        <v>464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392</v>
      </c>
      <c r="AB123" s="864"/>
      <c r="AC123" s="864"/>
      <c r="AD123" s="864"/>
      <c r="AE123" s="865"/>
      <c r="AF123" s="866" t="s">
        <v>392</v>
      </c>
      <c r="AG123" s="864"/>
      <c r="AH123" s="864"/>
      <c r="AI123" s="864"/>
      <c r="AJ123" s="865"/>
      <c r="AK123" s="866" t="s">
        <v>392</v>
      </c>
      <c r="AL123" s="864"/>
      <c r="AM123" s="864"/>
      <c r="AN123" s="864"/>
      <c r="AO123" s="865"/>
      <c r="AP123" s="911" t="s">
        <v>443</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481</v>
      </c>
      <c r="BP123" s="965"/>
      <c r="BQ123" s="919">
        <v>22610086</v>
      </c>
      <c r="BR123" s="920"/>
      <c r="BS123" s="920"/>
      <c r="BT123" s="920"/>
      <c r="BU123" s="920"/>
      <c r="BV123" s="920">
        <v>21049386</v>
      </c>
      <c r="BW123" s="920"/>
      <c r="BX123" s="920"/>
      <c r="BY123" s="920"/>
      <c r="BZ123" s="920"/>
      <c r="CA123" s="920">
        <v>20068036</v>
      </c>
      <c r="CB123" s="920"/>
      <c r="CC123" s="920"/>
      <c r="CD123" s="920"/>
      <c r="CE123" s="920"/>
      <c r="CF123" s="830"/>
      <c r="CG123" s="831"/>
      <c r="CH123" s="831"/>
      <c r="CI123" s="831"/>
      <c r="CJ123" s="921"/>
      <c r="CK123" s="956"/>
      <c r="CL123" s="942"/>
      <c r="CM123" s="942"/>
      <c r="CN123" s="942"/>
      <c r="CO123" s="943"/>
      <c r="CP123" s="922" t="s">
        <v>482</v>
      </c>
      <c r="CQ123" s="923"/>
      <c r="CR123" s="923"/>
      <c r="CS123" s="923"/>
      <c r="CT123" s="923"/>
      <c r="CU123" s="923"/>
      <c r="CV123" s="923"/>
      <c r="CW123" s="923"/>
      <c r="CX123" s="923"/>
      <c r="CY123" s="923"/>
      <c r="CZ123" s="923"/>
      <c r="DA123" s="923"/>
      <c r="DB123" s="923"/>
      <c r="DC123" s="923"/>
      <c r="DD123" s="923"/>
      <c r="DE123" s="923"/>
      <c r="DF123" s="924"/>
      <c r="DG123" s="863" t="s">
        <v>455</v>
      </c>
      <c r="DH123" s="864"/>
      <c r="DI123" s="864"/>
      <c r="DJ123" s="864"/>
      <c r="DK123" s="865"/>
      <c r="DL123" s="866" t="s">
        <v>483</v>
      </c>
      <c r="DM123" s="864"/>
      <c r="DN123" s="864"/>
      <c r="DO123" s="864"/>
      <c r="DP123" s="865"/>
      <c r="DQ123" s="866" t="s">
        <v>455</v>
      </c>
      <c r="DR123" s="864"/>
      <c r="DS123" s="864"/>
      <c r="DT123" s="864"/>
      <c r="DU123" s="865"/>
      <c r="DV123" s="911" t="s">
        <v>443</v>
      </c>
      <c r="DW123" s="912"/>
      <c r="DX123" s="912"/>
      <c r="DY123" s="912"/>
      <c r="DZ123" s="913"/>
    </row>
    <row r="124" spans="1:130" s="248" customFormat="1" ht="26.25" customHeight="1" thickBot="1" x14ac:dyDescent="0.2">
      <c r="A124" s="904"/>
      <c r="B124" s="905"/>
      <c r="C124" s="908" t="s">
        <v>467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484</v>
      </c>
      <c r="AB124" s="864"/>
      <c r="AC124" s="864"/>
      <c r="AD124" s="864"/>
      <c r="AE124" s="865"/>
      <c r="AF124" s="866" t="s">
        <v>485</v>
      </c>
      <c r="AG124" s="864"/>
      <c r="AH124" s="864"/>
      <c r="AI124" s="864"/>
      <c r="AJ124" s="865"/>
      <c r="AK124" s="866" t="s">
        <v>483</v>
      </c>
      <c r="AL124" s="864"/>
      <c r="AM124" s="864"/>
      <c r="AN124" s="864"/>
      <c r="AO124" s="865"/>
      <c r="AP124" s="911" t="s">
        <v>484</v>
      </c>
      <c r="AQ124" s="912"/>
      <c r="AR124" s="912"/>
      <c r="AS124" s="912"/>
      <c r="AT124" s="913"/>
      <c r="AU124" s="914" t="s">
        <v>486</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94.2</v>
      </c>
      <c r="BR124" s="918"/>
      <c r="BS124" s="918"/>
      <c r="BT124" s="918"/>
      <c r="BU124" s="918"/>
      <c r="BV124" s="918">
        <v>70.2</v>
      </c>
      <c r="BW124" s="918"/>
      <c r="BX124" s="918"/>
      <c r="BY124" s="918"/>
      <c r="BZ124" s="918"/>
      <c r="CA124" s="918">
        <v>39.700000000000003</v>
      </c>
      <c r="CB124" s="918"/>
      <c r="CC124" s="918"/>
      <c r="CD124" s="918"/>
      <c r="CE124" s="918"/>
      <c r="CF124" s="808"/>
      <c r="CG124" s="809"/>
      <c r="CH124" s="809"/>
      <c r="CI124" s="809"/>
      <c r="CJ124" s="949"/>
      <c r="CK124" s="957"/>
      <c r="CL124" s="957"/>
      <c r="CM124" s="957"/>
      <c r="CN124" s="957"/>
      <c r="CO124" s="958"/>
      <c r="CP124" s="922" t="s">
        <v>487</v>
      </c>
      <c r="CQ124" s="923"/>
      <c r="CR124" s="923"/>
      <c r="CS124" s="923"/>
      <c r="CT124" s="923"/>
      <c r="CU124" s="923"/>
      <c r="CV124" s="923"/>
      <c r="CW124" s="923"/>
      <c r="CX124" s="923"/>
      <c r="CY124" s="923"/>
      <c r="CZ124" s="923"/>
      <c r="DA124" s="923"/>
      <c r="DB124" s="923"/>
      <c r="DC124" s="923"/>
      <c r="DD124" s="923"/>
      <c r="DE124" s="923"/>
      <c r="DF124" s="924"/>
      <c r="DG124" s="846">
        <v>10857408</v>
      </c>
      <c r="DH124" s="847"/>
      <c r="DI124" s="847"/>
      <c r="DJ124" s="847"/>
      <c r="DK124" s="848"/>
      <c r="DL124" s="849" t="s">
        <v>485</v>
      </c>
      <c r="DM124" s="847"/>
      <c r="DN124" s="847"/>
      <c r="DO124" s="847"/>
      <c r="DP124" s="848"/>
      <c r="DQ124" s="849" t="s">
        <v>455</v>
      </c>
      <c r="DR124" s="847"/>
      <c r="DS124" s="847"/>
      <c r="DT124" s="847"/>
      <c r="DU124" s="848"/>
      <c r="DV124" s="935" t="s">
        <v>488</v>
      </c>
      <c r="DW124" s="936"/>
      <c r="DX124" s="936"/>
      <c r="DY124" s="936"/>
      <c r="DZ124" s="937"/>
    </row>
    <row r="125" spans="1:130" s="248" customFormat="1" ht="26.25" customHeight="1" x14ac:dyDescent="0.15">
      <c r="A125" s="904"/>
      <c r="B125" s="905"/>
      <c r="C125" s="908" t="s">
        <v>469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392</v>
      </c>
      <c r="AB125" s="864"/>
      <c r="AC125" s="864"/>
      <c r="AD125" s="864"/>
      <c r="AE125" s="865"/>
      <c r="AF125" s="866" t="s">
        <v>392</v>
      </c>
      <c r="AG125" s="864"/>
      <c r="AH125" s="864"/>
      <c r="AI125" s="864"/>
      <c r="AJ125" s="865"/>
      <c r="AK125" s="866" t="s">
        <v>484</v>
      </c>
      <c r="AL125" s="864"/>
      <c r="AM125" s="864"/>
      <c r="AN125" s="864"/>
      <c r="AO125" s="865"/>
      <c r="AP125" s="911" t="s">
        <v>483</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489</v>
      </c>
      <c r="CL125" s="939"/>
      <c r="CM125" s="939"/>
      <c r="CN125" s="939"/>
      <c r="CO125" s="940"/>
      <c r="CP125" s="947" t="s">
        <v>490</v>
      </c>
      <c r="CQ125" s="892"/>
      <c r="CR125" s="892"/>
      <c r="CS125" s="892"/>
      <c r="CT125" s="892"/>
      <c r="CU125" s="892"/>
      <c r="CV125" s="892"/>
      <c r="CW125" s="892"/>
      <c r="CX125" s="892"/>
      <c r="CY125" s="892"/>
      <c r="CZ125" s="892"/>
      <c r="DA125" s="892"/>
      <c r="DB125" s="892"/>
      <c r="DC125" s="892"/>
      <c r="DD125" s="892"/>
      <c r="DE125" s="892"/>
      <c r="DF125" s="893"/>
      <c r="DG125" s="948" t="s">
        <v>491</v>
      </c>
      <c r="DH125" s="929"/>
      <c r="DI125" s="929"/>
      <c r="DJ125" s="929"/>
      <c r="DK125" s="929"/>
      <c r="DL125" s="929" t="s">
        <v>443</v>
      </c>
      <c r="DM125" s="929"/>
      <c r="DN125" s="929"/>
      <c r="DO125" s="929"/>
      <c r="DP125" s="929"/>
      <c r="DQ125" s="929" t="s">
        <v>455</v>
      </c>
      <c r="DR125" s="929"/>
      <c r="DS125" s="929"/>
      <c r="DT125" s="929"/>
      <c r="DU125" s="929"/>
      <c r="DV125" s="930" t="s">
        <v>484</v>
      </c>
      <c r="DW125" s="930"/>
      <c r="DX125" s="930"/>
      <c r="DY125" s="930"/>
      <c r="DZ125" s="931"/>
    </row>
    <row r="126" spans="1:130" s="248" customFormat="1" ht="26.25" customHeight="1" thickBot="1" x14ac:dyDescent="0.2">
      <c r="A126" s="904"/>
      <c r="B126" s="905"/>
      <c r="C126" s="908" t="s">
        <v>471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392</v>
      </c>
      <c r="AB126" s="864"/>
      <c r="AC126" s="864"/>
      <c r="AD126" s="864"/>
      <c r="AE126" s="865"/>
      <c r="AF126" s="866" t="s">
        <v>392</v>
      </c>
      <c r="AG126" s="864"/>
      <c r="AH126" s="864"/>
      <c r="AI126" s="864"/>
      <c r="AJ126" s="865"/>
      <c r="AK126" s="866" t="s">
        <v>492</v>
      </c>
      <c r="AL126" s="864"/>
      <c r="AM126" s="864"/>
      <c r="AN126" s="864"/>
      <c r="AO126" s="865"/>
      <c r="AP126" s="911" t="s">
        <v>392</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493</v>
      </c>
      <c r="CQ126" s="834"/>
      <c r="CR126" s="834"/>
      <c r="CS126" s="834"/>
      <c r="CT126" s="834"/>
      <c r="CU126" s="834"/>
      <c r="CV126" s="834"/>
      <c r="CW126" s="834"/>
      <c r="CX126" s="834"/>
      <c r="CY126" s="834"/>
      <c r="CZ126" s="834"/>
      <c r="DA126" s="834"/>
      <c r="DB126" s="834"/>
      <c r="DC126" s="834"/>
      <c r="DD126" s="834"/>
      <c r="DE126" s="834"/>
      <c r="DF126" s="835"/>
      <c r="DG126" s="900" t="s">
        <v>483</v>
      </c>
      <c r="DH126" s="901"/>
      <c r="DI126" s="901"/>
      <c r="DJ126" s="901"/>
      <c r="DK126" s="901"/>
      <c r="DL126" s="901" t="s">
        <v>494</v>
      </c>
      <c r="DM126" s="901"/>
      <c r="DN126" s="901"/>
      <c r="DO126" s="901"/>
      <c r="DP126" s="901"/>
      <c r="DQ126" s="901" t="s">
        <v>455</v>
      </c>
      <c r="DR126" s="901"/>
      <c r="DS126" s="901"/>
      <c r="DT126" s="901"/>
      <c r="DU126" s="901"/>
      <c r="DV126" s="878" t="s">
        <v>483</v>
      </c>
      <c r="DW126" s="878"/>
      <c r="DX126" s="878"/>
      <c r="DY126" s="878"/>
      <c r="DZ126" s="879"/>
    </row>
    <row r="127" spans="1:130" s="248" customFormat="1" ht="26.25" customHeight="1" x14ac:dyDescent="0.15">
      <c r="A127" s="906"/>
      <c r="B127" s="907"/>
      <c r="C127" s="925" t="s">
        <v>495</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483</v>
      </c>
      <c r="AB127" s="864"/>
      <c r="AC127" s="864"/>
      <c r="AD127" s="864"/>
      <c r="AE127" s="865"/>
      <c r="AF127" s="866" t="s">
        <v>484</v>
      </c>
      <c r="AG127" s="864"/>
      <c r="AH127" s="864"/>
      <c r="AI127" s="864"/>
      <c r="AJ127" s="865"/>
      <c r="AK127" s="866" t="s">
        <v>491</v>
      </c>
      <c r="AL127" s="864"/>
      <c r="AM127" s="864"/>
      <c r="AN127" s="864"/>
      <c r="AO127" s="865"/>
      <c r="AP127" s="911" t="s">
        <v>455</v>
      </c>
      <c r="AQ127" s="912"/>
      <c r="AR127" s="912"/>
      <c r="AS127" s="912"/>
      <c r="AT127" s="913"/>
      <c r="AU127" s="284"/>
      <c r="AV127" s="284"/>
      <c r="AW127" s="284"/>
      <c r="AX127" s="928" t="s">
        <v>496</v>
      </c>
      <c r="AY127" s="896"/>
      <c r="AZ127" s="896"/>
      <c r="BA127" s="896"/>
      <c r="BB127" s="896"/>
      <c r="BC127" s="896"/>
      <c r="BD127" s="896"/>
      <c r="BE127" s="897"/>
      <c r="BF127" s="895" t="s">
        <v>497</v>
      </c>
      <c r="BG127" s="896"/>
      <c r="BH127" s="896"/>
      <c r="BI127" s="896"/>
      <c r="BJ127" s="896"/>
      <c r="BK127" s="896"/>
      <c r="BL127" s="897"/>
      <c r="BM127" s="895" t="s">
        <v>498</v>
      </c>
      <c r="BN127" s="896"/>
      <c r="BO127" s="896"/>
      <c r="BP127" s="896"/>
      <c r="BQ127" s="896"/>
      <c r="BR127" s="896"/>
      <c r="BS127" s="897"/>
      <c r="BT127" s="895" t="s">
        <v>499</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500</v>
      </c>
      <c r="CQ127" s="834"/>
      <c r="CR127" s="834"/>
      <c r="CS127" s="834"/>
      <c r="CT127" s="834"/>
      <c r="CU127" s="834"/>
      <c r="CV127" s="834"/>
      <c r="CW127" s="834"/>
      <c r="CX127" s="834"/>
      <c r="CY127" s="834"/>
      <c r="CZ127" s="834"/>
      <c r="DA127" s="834"/>
      <c r="DB127" s="834"/>
      <c r="DC127" s="834"/>
      <c r="DD127" s="834"/>
      <c r="DE127" s="834"/>
      <c r="DF127" s="835"/>
      <c r="DG127" s="900" t="s">
        <v>443</v>
      </c>
      <c r="DH127" s="901"/>
      <c r="DI127" s="901"/>
      <c r="DJ127" s="901"/>
      <c r="DK127" s="901"/>
      <c r="DL127" s="901" t="s">
        <v>501</v>
      </c>
      <c r="DM127" s="901"/>
      <c r="DN127" s="901"/>
      <c r="DO127" s="901"/>
      <c r="DP127" s="901"/>
      <c r="DQ127" s="901" t="s">
        <v>491</v>
      </c>
      <c r="DR127" s="901"/>
      <c r="DS127" s="901"/>
      <c r="DT127" s="901"/>
      <c r="DU127" s="901"/>
      <c r="DV127" s="878" t="s">
        <v>483</v>
      </c>
      <c r="DW127" s="878"/>
      <c r="DX127" s="878"/>
      <c r="DY127" s="878"/>
      <c r="DZ127" s="879"/>
    </row>
    <row r="128" spans="1:130" s="248" customFormat="1" ht="26.25" customHeight="1" thickBot="1" x14ac:dyDescent="0.2">
      <c r="A128" s="880" t="s">
        <v>502</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503</v>
      </c>
      <c r="X128" s="882"/>
      <c r="Y128" s="882"/>
      <c r="Z128" s="883"/>
      <c r="AA128" s="884">
        <v>5243</v>
      </c>
      <c r="AB128" s="885"/>
      <c r="AC128" s="885"/>
      <c r="AD128" s="885"/>
      <c r="AE128" s="886"/>
      <c r="AF128" s="887">
        <v>8560</v>
      </c>
      <c r="AG128" s="885"/>
      <c r="AH128" s="885"/>
      <c r="AI128" s="885"/>
      <c r="AJ128" s="886"/>
      <c r="AK128" s="887">
        <v>18492</v>
      </c>
      <c r="AL128" s="885"/>
      <c r="AM128" s="885"/>
      <c r="AN128" s="885"/>
      <c r="AO128" s="886"/>
      <c r="AP128" s="888"/>
      <c r="AQ128" s="889"/>
      <c r="AR128" s="889"/>
      <c r="AS128" s="889"/>
      <c r="AT128" s="890"/>
      <c r="AU128" s="284"/>
      <c r="AV128" s="284"/>
      <c r="AW128" s="284"/>
      <c r="AX128" s="891" t="s">
        <v>504</v>
      </c>
      <c r="AY128" s="892"/>
      <c r="AZ128" s="892"/>
      <c r="BA128" s="892"/>
      <c r="BB128" s="892"/>
      <c r="BC128" s="892"/>
      <c r="BD128" s="892"/>
      <c r="BE128" s="893"/>
      <c r="BF128" s="870" t="s">
        <v>501</v>
      </c>
      <c r="BG128" s="871"/>
      <c r="BH128" s="871"/>
      <c r="BI128" s="871"/>
      <c r="BJ128" s="871"/>
      <c r="BK128" s="871"/>
      <c r="BL128" s="894"/>
      <c r="BM128" s="870">
        <v>14.17</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505</v>
      </c>
      <c r="CQ128" s="812"/>
      <c r="CR128" s="812"/>
      <c r="CS128" s="812"/>
      <c r="CT128" s="812"/>
      <c r="CU128" s="812"/>
      <c r="CV128" s="812"/>
      <c r="CW128" s="812"/>
      <c r="CX128" s="812"/>
      <c r="CY128" s="812"/>
      <c r="CZ128" s="812"/>
      <c r="DA128" s="812"/>
      <c r="DB128" s="812"/>
      <c r="DC128" s="812"/>
      <c r="DD128" s="812"/>
      <c r="DE128" s="812"/>
      <c r="DF128" s="813"/>
      <c r="DG128" s="874" t="s">
        <v>455</v>
      </c>
      <c r="DH128" s="875"/>
      <c r="DI128" s="875"/>
      <c r="DJ128" s="875"/>
      <c r="DK128" s="875"/>
      <c r="DL128" s="875" t="s">
        <v>484</v>
      </c>
      <c r="DM128" s="875"/>
      <c r="DN128" s="875"/>
      <c r="DO128" s="875"/>
      <c r="DP128" s="875"/>
      <c r="DQ128" s="875" t="s">
        <v>455</v>
      </c>
      <c r="DR128" s="875"/>
      <c r="DS128" s="875"/>
      <c r="DT128" s="875"/>
      <c r="DU128" s="875"/>
      <c r="DV128" s="876" t="s">
        <v>485</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506</v>
      </c>
      <c r="X129" s="861"/>
      <c r="Y129" s="861"/>
      <c r="Z129" s="862"/>
      <c r="AA129" s="863">
        <v>6588260</v>
      </c>
      <c r="AB129" s="864"/>
      <c r="AC129" s="864"/>
      <c r="AD129" s="864"/>
      <c r="AE129" s="865"/>
      <c r="AF129" s="866">
        <v>6573264</v>
      </c>
      <c r="AG129" s="864"/>
      <c r="AH129" s="864"/>
      <c r="AI129" s="864"/>
      <c r="AJ129" s="865"/>
      <c r="AK129" s="866">
        <v>6653616</v>
      </c>
      <c r="AL129" s="864"/>
      <c r="AM129" s="864"/>
      <c r="AN129" s="864"/>
      <c r="AO129" s="865"/>
      <c r="AP129" s="867"/>
      <c r="AQ129" s="868"/>
      <c r="AR129" s="868"/>
      <c r="AS129" s="868"/>
      <c r="AT129" s="869"/>
      <c r="AU129" s="286"/>
      <c r="AV129" s="286"/>
      <c r="AW129" s="286"/>
      <c r="AX129" s="833" t="s">
        <v>507</v>
      </c>
      <c r="AY129" s="834"/>
      <c r="AZ129" s="834"/>
      <c r="BA129" s="834"/>
      <c r="BB129" s="834"/>
      <c r="BC129" s="834"/>
      <c r="BD129" s="834"/>
      <c r="BE129" s="835"/>
      <c r="BF129" s="853" t="s">
        <v>491</v>
      </c>
      <c r="BG129" s="854"/>
      <c r="BH129" s="854"/>
      <c r="BI129" s="854"/>
      <c r="BJ129" s="854"/>
      <c r="BK129" s="854"/>
      <c r="BL129" s="855"/>
      <c r="BM129" s="853">
        <v>19.170000000000002</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508</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509</v>
      </c>
      <c r="X130" s="861"/>
      <c r="Y130" s="861"/>
      <c r="Z130" s="862"/>
      <c r="AA130" s="863">
        <v>1624053</v>
      </c>
      <c r="AB130" s="864"/>
      <c r="AC130" s="864"/>
      <c r="AD130" s="864"/>
      <c r="AE130" s="865"/>
      <c r="AF130" s="866">
        <v>1616608</v>
      </c>
      <c r="AG130" s="864"/>
      <c r="AH130" s="864"/>
      <c r="AI130" s="864"/>
      <c r="AJ130" s="865"/>
      <c r="AK130" s="866">
        <v>1570107</v>
      </c>
      <c r="AL130" s="864"/>
      <c r="AM130" s="864"/>
      <c r="AN130" s="864"/>
      <c r="AO130" s="865"/>
      <c r="AP130" s="867"/>
      <c r="AQ130" s="868"/>
      <c r="AR130" s="868"/>
      <c r="AS130" s="868"/>
      <c r="AT130" s="869"/>
      <c r="AU130" s="286"/>
      <c r="AV130" s="286"/>
      <c r="AW130" s="286"/>
      <c r="AX130" s="833" t="s">
        <v>510</v>
      </c>
      <c r="AY130" s="834"/>
      <c r="AZ130" s="834"/>
      <c r="BA130" s="834"/>
      <c r="BB130" s="834"/>
      <c r="BC130" s="834"/>
      <c r="BD130" s="834"/>
      <c r="BE130" s="835"/>
      <c r="BF130" s="836">
        <v>11.3</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511</v>
      </c>
      <c r="X131" s="844"/>
      <c r="Y131" s="844"/>
      <c r="Z131" s="845"/>
      <c r="AA131" s="846">
        <v>4964207</v>
      </c>
      <c r="AB131" s="847"/>
      <c r="AC131" s="847"/>
      <c r="AD131" s="847"/>
      <c r="AE131" s="848"/>
      <c r="AF131" s="849">
        <v>4956656</v>
      </c>
      <c r="AG131" s="847"/>
      <c r="AH131" s="847"/>
      <c r="AI131" s="847"/>
      <c r="AJ131" s="848"/>
      <c r="AK131" s="849">
        <v>5083509</v>
      </c>
      <c r="AL131" s="847"/>
      <c r="AM131" s="847"/>
      <c r="AN131" s="847"/>
      <c r="AO131" s="848"/>
      <c r="AP131" s="850"/>
      <c r="AQ131" s="851"/>
      <c r="AR131" s="851"/>
      <c r="AS131" s="851"/>
      <c r="AT131" s="852"/>
      <c r="AU131" s="286"/>
      <c r="AV131" s="286"/>
      <c r="AW131" s="286"/>
      <c r="AX131" s="811" t="s">
        <v>512</v>
      </c>
      <c r="AY131" s="812"/>
      <c r="AZ131" s="812"/>
      <c r="BA131" s="812"/>
      <c r="BB131" s="812"/>
      <c r="BC131" s="812"/>
      <c r="BD131" s="812"/>
      <c r="BE131" s="813"/>
      <c r="BF131" s="814">
        <v>39.700000000000003</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513</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514</v>
      </c>
      <c r="W132" s="824"/>
      <c r="X132" s="824"/>
      <c r="Y132" s="824"/>
      <c r="Z132" s="825"/>
      <c r="AA132" s="826">
        <v>13.65948277</v>
      </c>
      <c r="AB132" s="827"/>
      <c r="AC132" s="827"/>
      <c r="AD132" s="827"/>
      <c r="AE132" s="828"/>
      <c r="AF132" s="829">
        <v>10.795691570000001</v>
      </c>
      <c r="AG132" s="827"/>
      <c r="AH132" s="827"/>
      <c r="AI132" s="827"/>
      <c r="AJ132" s="828"/>
      <c r="AK132" s="829">
        <v>9.4921047650000006</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515</v>
      </c>
      <c r="W133" s="803"/>
      <c r="X133" s="803"/>
      <c r="Y133" s="803"/>
      <c r="Z133" s="804"/>
      <c r="AA133" s="805">
        <v>13.1</v>
      </c>
      <c r="AB133" s="806"/>
      <c r="AC133" s="806"/>
      <c r="AD133" s="806"/>
      <c r="AE133" s="807"/>
      <c r="AF133" s="805">
        <v>12.6</v>
      </c>
      <c r="AG133" s="806"/>
      <c r="AH133" s="806"/>
      <c r="AI133" s="806"/>
      <c r="AJ133" s="807"/>
      <c r="AK133" s="805">
        <v>11.3</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lFhC/p1deShtjjgcbnaqqBxcKT/gLGSzoYc1xk01UM4tGRF0M50m85DiUXFHaI+/DyQ0qfZunCFilRm2gRTP1A==" saltValue="7e6w/21l6PL5ctJFqqwID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3"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N7HDwbx16YABAXPnvdTGvhfYIc0PxW8owX7XELz4Us5r6n5HfJXYqngzQit424O5zZnIhvPOSfPzFOCfHe1xQw==" saltValue="fNjpeejeMXL8T+MfgRDG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0" zoomScaleNormal="100" zoomScaleSheetLayoutView="55" workbookViewId="0">
      <selection activeCell="AD24" sqref="AD24"/>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Wzsl+0UC3g0QDouec8ph3Xde7Dk9vkY0U+8VZCMnpCjkedriENHz2gvSJsMEx14oE6DrYrHPpF5UID26/WMKg==" saltValue="oH6Rfh7xYMLYnzh9XTVQp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election activeCell="AD24" sqref="AD24"/>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519</v>
      </c>
      <c r="AP7" s="305"/>
      <c r="AQ7" s="306" t="s">
        <v>520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521</v>
      </c>
      <c r="AQ8" s="312" t="s">
        <v>522</v>
      </c>
      <c r="AR8" s="313" t="s">
        <v>523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524</v>
      </c>
      <c r="AL9" s="1228"/>
      <c r="AM9" s="1228"/>
      <c r="AN9" s="1229"/>
      <c r="AO9" s="314">
        <v>1561895</v>
      </c>
      <c r="AP9" s="314">
        <v>88648</v>
      </c>
      <c r="AQ9" s="315">
        <v>92289</v>
      </c>
      <c r="AR9" s="316">
        <v>-3.9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525</v>
      </c>
      <c r="AL10" s="1228"/>
      <c r="AM10" s="1228"/>
      <c r="AN10" s="1229"/>
      <c r="AO10" s="317">
        <v>1294</v>
      </c>
      <c r="AP10" s="317">
        <v>73</v>
      </c>
      <c r="AQ10" s="318">
        <v>11808</v>
      </c>
      <c r="AR10" s="319">
        <v>-99.4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526</v>
      </c>
      <c r="AL11" s="1228"/>
      <c r="AM11" s="1228"/>
      <c r="AN11" s="1229"/>
      <c r="AO11" s="317" t="s">
        <v>527</v>
      </c>
      <c r="AP11" s="317" t="s">
        <v>527</v>
      </c>
      <c r="AQ11" s="318">
        <v>701</v>
      </c>
      <c r="AR11" s="319" t="s">
        <v>527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528</v>
      </c>
      <c r="AL12" s="1228"/>
      <c r="AM12" s="1228"/>
      <c r="AN12" s="1229"/>
      <c r="AO12" s="317" t="s">
        <v>527</v>
      </c>
      <c r="AP12" s="317" t="s">
        <v>527</v>
      </c>
      <c r="AQ12" s="318">
        <v>15</v>
      </c>
      <c r="AR12" s="319" t="s">
        <v>527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529</v>
      </c>
      <c r="AL13" s="1228"/>
      <c r="AM13" s="1228"/>
      <c r="AN13" s="1229"/>
      <c r="AO13" s="317" t="s">
        <v>527</v>
      </c>
      <c r="AP13" s="317" t="s">
        <v>527</v>
      </c>
      <c r="AQ13" s="318">
        <v>3431</v>
      </c>
      <c r="AR13" s="319" t="s">
        <v>527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530</v>
      </c>
      <c r="AL14" s="1228"/>
      <c r="AM14" s="1228"/>
      <c r="AN14" s="1229"/>
      <c r="AO14" s="317">
        <v>3500</v>
      </c>
      <c r="AP14" s="317">
        <v>199</v>
      </c>
      <c r="AQ14" s="318">
        <v>2100</v>
      </c>
      <c r="AR14" s="319">
        <v>-90.5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531</v>
      </c>
      <c r="AL15" s="1231"/>
      <c r="AM15" s="1231"/>
      <c r="AN15" s="1232"/>
      <c r="AO15" s="317">
        <v>-136334</v>
      </c>
      <c r="AP15" s="317">
        <v>-7738</v>
      </c>
      <c r="AQ15" s="318">
        <v>-6802</v>
      </c>
      <c r="AR15" s="319">
        <v>13.8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1430355</v>
      </c>
      <c r="AP16" s="317">
        <v>81183</v>
      </c>
      <c r="AQ16" s="318">
        <v>103540</v>
      </c>
      <c r="AR16" s="319">
        <v>-21.6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533</v>
      </c>
      <c r="AP20" s="326" t="s">
        <v>534</v>
      </c>
      <c r="AQ20" s="327" t="s">
        <v>535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536</v>
      </c>
      <c r="AL21" s="1234"/>
      <c r="AM21" s="1234"/>
      <c r="AN21" s="1235"/>
      <c r="AO21" s="330">
        <v>11.86</v>
      </c>
      <c r="AP21" s="331">
        <v>9.4700000000000006</v>
      </c>
      <c r="AQ21" s="332">
        <v>2.39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537</v>
      </c>
      <c r="AL22" s="1234"/>
      <c r="AM22" s="1234"/>
      <c r="AN22" s="1235"/>
      <c r="AO22" s="335">
        <v>90.8</v>
      </c>
      <c r="AP22" s="336">
        <v>96.3</v>
      </c>
      <c r="AQ22" s="337">
        <v>-5.5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519</v>
      </c>
      <c r="AP30" s="305"/>
      <c r="AQ30" s="306" t="s">
        <v>520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521</v>
      </c>
      <c r="AQ31" s="312" t="s">
        <v>522</v>
      </c>
      <c r="AR31" s="313" t="s">
        <v>523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541</v>
      </c>
      <c r="AL32" s="1217"/>
      <c r="AM32" s="1217"/>
      <c r="AN32" s="1218"/>
      <c r="AO32" s="345">
        <v>1420448</v>
      </c>
      <c r="AP32" s="345">
        <v>80620</v>
      </c>
      <c r="AQ32" s="346">
        <v>55103</v>
      </c>
      <c r="AR32" s="347">
        <v>46.3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542</v>
      </c>
      <c r="AL33" s="1217"/>
      <c r="AM33" s="1217"/>
      <c r="AN33" s="1218"/>
      <c r="AO33" s="345" t="s">
        <v>527</v>
      </c>
      <c r="AP33" s="345" t="s">
        <v>527</v>
      </c>
      <c r="AQ33" s="346" t="s">
        <v>527</v>
      </c>
      <c r="AR33" s="347" t="s">
        <v>527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543</v>
      </c>
      <c r="AL34" s="1217"/>
      <c r="AM34" s="1217"/>
      <c r="AN34" s="1218"/>
      <c r="AO34" s="345" t="s">
        <v>527</v>
      </c>
      <c r="AP34" s="345" t="s">
        <v>527</v>
      </c>
      <c r="AQ34" s="346">
        <v>63</v>
      </c>
      <c r="AR34" s="347" t="s">
        <v>527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544</v>
      </c>
      <c r="AL35" s="1217"/>
      <c r="AM35" s="1217"/>
      <c r="AN35" s="1218"/>
      <c r="AO35" s="345">
        <v>650683</v>
      </c>
      <c r="AP35" s="345">
        <v>36931</v>
      </c>
      <c r="AQ35" s="346">
        <v>21337</v>
      </c>
      <c r="AR35" s="347">
        <v>73.099999999999994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545</v>
      </c>
      <c r="AL36" s="1217"/>
      <c r="AM36" s="1217"/>
      <c r="AN36" s="1218"/>
      <c r="AO36" s="345" t="s">
        <v>527</v>
      </c>
      <c r="AP36" s="345" t="s">
        <v>527</v>
      </c>
      <c r="AQ36" s="346">
        <v>3097</v>
      </c>
      <c r="AR36" s="347" t="s">
        <v>527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546</v>
      </c>
      <c r="AL37" s="1217"/>
      <c r="AM37" s="1217"/>
      <c r="AN37" s="1218"/>
      <c r="AO37" s="345" t="s">
        <v>527</v>
      </c>
      <c r="AP37" s="345" t="s">
        <v>527</v>
      </c>
      <c r="AQ37" s="346">
        <v>611</v>
      </c>
      <c r="AR37" s="347" t="s">
        <v>527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547</v>
      </c>
      <c r="AL38" s="1214"/>
      <c r="AM38" s="1214"/>
      <c r="AN38" s="1215"/>
      <c r="AO38" s="348" t="s">
        <v>527</v>
      </c>
      <c r="AP38" s="348" t="s">
        <v>527</v>
      </c>
      <c r="AQ38" s="349">
        <v>1</v>
      </c>
      <c r="AR38" s="337" t="s">
        <v>527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548</v>
      </c>
      <c r="AL39" s="1214"/>
      <c r="AM39" s="1214"/>
      <c r="AN39" s="1215"/>
      <c r="AO39" s="345">
        <v>-18492</v>
      </c>
      <c r="AP39" s="345">
        <v>-1050</v>
      </c>
      <c r="AQ39" s="346">
        <v>-2054</v>
      </c>
      <c r="AR39" s="347">
        <v>-48.9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549</v>
      </c>
      <c r="AL40" s="1217"/>
      <c r="AM40" s="1217"/>
      <c r="AN40" s="1218"/>
      <c r="AO40" s="345">
        <v>-1570107</v>
      </c>
      <c r="AP40" s="345">
        <v>-89114</v>
      </c>
      <c r="AQ40" s="346">
        <v>-55559</v>
      </c>
      <c r="AR40" s="347">
        <v>60.4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482532</v>
      </c>
      <c r="AP41" s="345">
        <v>27387</v>
      </c>
      <c r="AQ41" s="346">
        <v>22600</v>
      </c>
      <c r="AR41" s="347">
        <v>21.2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519</v>
      </c>
      <c r="AN49" s="1224" t="s">
        <v>553</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554</v>
      </c>
      <c r="AO50" s="362" t="s">
        <v>555</v>
      </c>
      <c r="AP50" s="363" t="s">
        <v>556</v>
      </c>
      <c r="AQ50" s="364" t="s">
        <v>557</v>
      </c>
      <c r="AR50" s="365" t="s">
        <v>558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559</v>
      </c>
      <c r="AL51" s="358"/>
      <c r="AM51" s="366">
        <v>1458202</v>
      </c>
      <c r="AN51" s="367">
        <v>78928</v>
      </c>
      <c r="AO51" s="368">
        <v>-15.4</v>
      </c>
      <c r="AP51" s="369">
        <v>115123</v>
      </c>
      <c r="AQ51" s="370">
        <v>48.4</v>
      </c>
      <c r="AR51" s="371">
        <v>-63.8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560</v>
      </c>
      <c r="AM52" s="374">
        <v>507946</v>
      </c>
      <c r="AN52" s="375">
        <v>27494</v>
      </c>
      <c r="AO52" s="376">
        <v>-29.4</v>
      </c>
      <c r="AP52" s="377">
        <v>46026</v>
      </c>
      <c r="AQ52" s="378">
        <v>12.6</v>
      </c>
      <c r="AR52" s="379">
        <v>-42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561</v>
      </c>
      <c r="AL53" s="358"/>
      <c r="AM53" s="366">
        <v>1505606</v>
      </c>
      <c r="AN53" s="367">
        <v>82251</v>
      </c>
      <c r="AO53" s="368">
        <v>4.2</v>
      </c>
      <c r="AP53" s="369">
        <v>98899</v>
      </c>
      <c r="AQ53" s="370">
        <v>-14.1</v>
      </c>
      <c r="AR53" s="371">
        <v>18.3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560</v>
      </c>
      <c r="AM54" s="374">
        <v>680917</v>
      </c>
      <c r="AN54" s="375">
        <v>37198</v>
      </c>
      <c r="AO54" s="376">
        <v>35.299999999999997</v>
      </c>
      <c r="AP54" s="377">
        <v>43734</v>
      </c>
      <c r="AQ54" s="378">
        <v>-5</v>
      </c>
      <c r="AR54" s="379">
        <v>40.299999999999997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562</v>
      </c>
      <c r="AL55" s="358"/>
      <c r="AM55" s="366">
        <v>1196032</v>
      </c>
      <c r="AN55" s="367">
        <v>66065</v>
      </c>
      <c r="AO55" s="368">
        <v>-19.7</v>
      </c>
      <c r="AP55" s="369">
        <v>96462</v>
      </c>
      <c r="AQ55" s="370">
        <v>-2.5</v>
      </c>
      <c r="AR55" s="371">
        <v>-17.2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560</v>
      </c>
      <c r="AM56" s="374">
        <v>270781</v>
      </c>
      <c r="AN56" s="375">
        <v>14957</v>
      </c>
      <c r="AO56" s="376">
        <v>-59.8</v>
      </c>
      <c r="AP56" s="377">
        <v>39886</v>
      </c>
      <c r="AQ56" s="378">
        <v>-8.8000000000000007</v>
      </c>
      <c r="AR56" s="379">
        <v>-51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563</v>
      </c>
      <c r="AL57" s="358"/>
      <c r="AM57" s="366">
        <v>1011531</v>
      </c>
      <c r="AN57" s="367">
        <v>56627</v>
      </c>
      <c r="AO57" s="368">
        <v>-14.3</v>
      </c>
      <c r="AP57" s="369">
        <v>83103</v>
      </c>
      <c r="AQ57" s="370">
        <v>-13.8</v>
      </c>
      <c r="AR57" s="371">
        <v>-0.5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560</v>
      </c>
      <c r="AM58" s="374">
        <v>372972</v>
      </c>
      <c r="AN58" s="375">
        <v>20880</v>
      </c>
      <c r="AO58" s="376">
        <v>39.6</v>
      </c>
      <c r="AP58" s="377">
        <v>41378</v>
      </c>
      <c r="AQ58" s="378">
        <v>3.7</v>
      </c>
      <c r="AR58" s="379">
        <v>35.9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564</v>
      </c>
      <c r="AL59" s="358"/>
      <c r="AM59" s="366">
        <v>1819860</v>
      </c>
      <c r="AN59" s="367">
        <v>103290</v>
      </c>
      <c r="AO59" s="368">
        <v>82.4</v>
      </c>
      <c r="AP59" s="369">
        <v>84459</v>
      </c>
      <c r="AQ59" s="370">
        <v>1.6</v>
      </c>
      <c r="AR59" s="371">
        <v>80.8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560</v>
      </c>
      <c r="AM60" s="374">
        <v>1238029</v>
      </c>
      <c r="AN60" s="375">
        <v>70267</v>
      </c>
      <c r="AO60" s="376">
        <v>236.5</v>
      </c>
      <c r="AP60" s="377">
        <v>47314</v>
      </c>
      <c r="AQ60" s="378">
        <v>14.3</v>
      </c>
      <c r="AR60" s="379">
        <v>222.2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565</v>
      </c>
      <c r="AL61" s="380"/>
      <c r="AM61" s="381">
        <v>1398246</v>
      </c>
      <c r="AN61" s="382">
        <v>77432</v>
      </c>
      <c r="AO61" s="383">
        <v>7.4</v>
      </c>
      <c r="AP61" s="384">
        <v>95609</v>
      </c>
      <c r="AQ61" s="385">
        <v>3.9</v>
      </c>
      <c r="AR61" s="371">
        <v>3.5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560</v>
      </c>
      <c r="AM62" s="374">
        <v>614129</v>
      </c>
      <c r="AN62" s="375">
        <v>34159</v>
      </c>
      <c r="AO62" s="376">
        <v>44.4</v>
      </c>
      <c r="AP62" s="377">
        <v>43668</v>
      </c>
      <c r="AQ62" s="378">
        <v>3.4</v>
      </c>
      <c r="AR62" s="379">
        <v>41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1EZ463t51P/qP8GNiDtmrF4T6+cJCs5HTQ+EiZ4JGaEHrj/x4IpzLT0pI03e/5cIgVEep5dU5lX1/zoHuVw19Q==" saltValue="uEnruk0ror0Tv2Hh8OMzZ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AD24" sqref="AD24"/>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row r="120" spans="125:125" ht="13.5" hidden="1" customHeight="1" x14ac:dyDescent="0.15"/>
    <row r="121" spans="125:125" ht="13.5" hidden="1" customHeight="1" x14ac:dyDescent="0.15">
      <c r="DU121" s="292"/>
    </row>
  </sheetData>
  <sheetProtection algorithmName="SHA-512" hashValue="n+x04KVN/8TT14PcqX4KaMVmYwO1BwgnJFo9y4GIrv7+p7BJfUtjdi0oxYahVCIbaAm9suMpENzBwefKaqWOXQ==" saltValue="zRJvdN08zD+Y2+uO68tf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AD24" sqref="AD24"/>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568</v>
      </c>
    </row>
  </sheetData>
  <sheetProtection algorithmName="SHA-512" hashValue="ekR5Y98u/K6XtO1rUgKKTMyrhsjkOgxTUboj36R82UW4nByy3ha6iEZMazPyTs7/aKitqpmjSEM835Ozf3TZgg==" saltValue="XClaeT2ULZxPe33C1WnK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election activeCell="AD24" sqref="AD2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38" t="s">
        <v>3</v>
      </c>
      <c r="D47" s="1238"/>
      <c r="E47" s="1239"/>
      <c r="F47" s="11">
        <v>99.77</v>
      </c>
      <c r="G47" s="12">
        <v>93.27</v>
      </c>
      <c r="H47" s="12">
        <v>88.17</v>
      </c>
      <c r="I47" s="12">
        <v>79.17</v>
      </c>
      <c r="J47" s="13">
        <v>76.95</v>
      </c>
    </row>
    <row r="48" spans="2:10" ht="57.75" customHeight="1" x14ac:dyDescent="0.15">
      <c r="B48" s="14"/>
      <c r="C48" s="1240" t="s">
        <v>4</v>
      </c>
      <c r="D48" s="1240"/>
      <c r="E48" s="1241"/>
      <c r="F48" s="15">
        <v>0.72</v>
      </c>
      <c r="G48" s="16">
        <v>0.56999999999999995</v>
      </c>
      <c r="H48" s="16">
        <v>0.72</v>
      </c>
      <c r="I48" s="16">
        <v>7.69</v>
      </c>
      <c r="J48" s="17">
        <v>7.61</v>
      </c>
    </row>
    <row r="49" spans="2:10" ht="57.75" customHeight="1" thickBot="1" x14ac:dyDescent="0.2">
      <c r="B49" s="18"/>
      <c r="C49" s="1242" t="s">
        <v>5</v>
      </c>
      <c r="D49" s="1242"/>
      <c r="E49" s="1243"/>
      <c r="F49" s="19">
        <v>3.64</v>
      </c>
      <c r="G49" s="20" t="s">
        <v>574</v>
      </c>
      <c r="H49" s="20" t="s">
        <v>575</v>
      </c>
      <c r="I49" s="20" t="s">
        <v>576</v>
      </c>
      <c r="J49" s="21" t="s">
        <v>577</v>
      </c>
    </row>
    <row r="50" spans="2:10" ht="13.5" customHeight="1" x14ac:dyDescent="0.15"/>
  </sheetData>
  <sheetProtection algorithmName="SHA-512" hashValue="ykxz9Vn2ALELlryc1fBUmGMhrC+nSdN1E1PFYTnVdj6lGC5Zqtip8XjSQufLue1qo0+u/cCIcnrWfp5K9Izc2A==" saltValue="0qodueDSrxwppuzFxX+b8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2022-09-07T05:33:29Z</cp:lastPrinted>
  <dcterms:created xsi:type="dcterms:W3CDTF">2022-02-02T04:53:18Z</dcterms:created>
  <dcterms:modified xsi:type="dcterms:W3CDTF">2022-09-07T06:29:21Z</dcterms:modified>
  <cp:category/>
</cp:coreProperties>
</file>