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7 市町財政\08-1 R1財政状況資料集（公会計分）\03 市町→県\17 中能登町\"/>
    </mc:Choice>
  </mc:AlternateContent>
  <bookViews>
    <workbookView xWindow="0" yWindow="0" windowWidth="28800" windowHeight="10860" tabRatio="94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<sst xmlns="http://schemas.openxmlformats.org/spreadsheetml/2006/main" count="1134" uniqueCount="596">
  <si>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</si>
  <si>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</si>
  <si>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</si>
  <si>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</si>
  <si>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</si>
  <si>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</si>
  <si>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</si>
  <si>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</si>
  <si>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</si>
  <si>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</si>
  <si>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</si>
  <si>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</si>
  <si>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</si>
  <si>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</si>
  <si>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</si>
  <si>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</si>
  <si>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</si>
  <si>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</si>
  <si>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</si>
  <si>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</si>
  <si>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</si>
  <si>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</si>
  <si>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</si>
  <si>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</si>
  <si>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</si>
  <si>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</si>
  <si>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</si>
  <si>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</si>
  <si>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</si>
  <si>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</si>
  <si>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</si>
  <si>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</si>
  <si>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</si>
  <si>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</si>
  <si>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</si>
  <si>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</si>
  <si>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</si>
  <si>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</si>
  <si>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</si>
  <si>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</si>
  <si>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</si>
  <si>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</si>
  <si>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</si>
  <si>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</si>
  <si>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</si>
  <si>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</si>
  <si>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</si>
  <si>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</si>
  <si>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</si>
  <si>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</si>
  <si>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</si>
  <si>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</si>
  <si>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</si>
  <si>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</si>
  <si>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</si>
  <si>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</si>
  <si>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</si>
  <si>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</si>
  <si>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</si>
  <si>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</si>
  <si>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</si>
  <si>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</si>
  <si>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</si>
  <si>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</si>
  <si>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</si>
  <si>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</si>
  <si>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</si>
  <si>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</si>
  <si>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</si>
  <si>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</si>
  <si>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</si>
  <si>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</si>
  <si>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</si>
  <si>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</si>
  <si>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</si>
  <si>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</si>
  <si>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</si>
  <si>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</si>
  <si>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</si>
  <si>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</si>
  <si>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</si>
  <si>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</si>
  <si>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</si>
  <si>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</si>
  <si>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</si>
  <si>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</si>
  <si>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</si>
  <si>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</si>
  <si>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</si>
  <si>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</si>
  <si>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</si>
  <si>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</si>
  <si>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</si>
  <si>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</si>
  <si>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</si>
  <si>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</si>
  <si>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</si>
  <si>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中能登町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</si>
  <si>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</si>
  <si>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</si>
  <si>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</si>
  <si>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</si>
  <si>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</si>
  <si>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</si>
  <si>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</si>
  <si>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</si>
  <si>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</si>
  <si>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</si>
  <si>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</si>
  <si>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</si>
  <si>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</si>
  <si>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</si>
  <si>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</si>
  <si>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</si>
  <si>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</si>
  <si>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</si>
  <si>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</si>
  <si>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</si>
  <si>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</si>
  <si>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</si>
  <si>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</si>
  <si>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</si>
  <si>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</si>
  <si>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</si>
  <si>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</si>
  <si>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</si>
  <si>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</si>
  <si>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</si>
  <si>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</si>
  <si>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</si>
  <si>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</si>
  <si>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</si>
  <si>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</si>
  <si>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</si>
  <si>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</si>
  <si>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</si>
  <si>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</si>
  <si>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</si>
  <si>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</si>
  <si>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</si>
  <si>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</si>
  <si>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</si>
  <si>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</si>
  <si>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</si>
  <si>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</si>
  <si>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</si>
  <si>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</si>
  <si>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</si>
  <si>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</si>
  <si>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</si>
  <si>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</si>
  <si>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</si>
  <si>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</si>
  <si>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</si>
  <si>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</si>
  <si>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</si>
  <si>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</si>
  <si>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</si>
  <si>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</si>
  <si>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</si>
  <si>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</si>
  <si>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</si>
  <si>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</si>
  <si>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</si>
  <si>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</si>
  <si>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</si>
  <si>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</si>
  <si>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</si>
  <si>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</si>
  <si>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</si>
  <si>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</si>
  <si>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</si>
  <si>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</si>
  <si>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</si>
  <si>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</si>
  <si>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</si>
  <si>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</si>
  <si>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</si>
  <si>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</si>
  <si>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</si>
  <si>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</si>
  <si>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</si>
  <si>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</si>
  <si>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</si>
  <si>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</si>
  <si>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</si>
  <si>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</si>
  <si>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</si>
  <si>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</si>
  <si>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</si>
  <si>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</si>
  <si>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</si>
  <si>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</si>
  <si>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</si>
  <si>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</si>
  <si>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</si>
  <si>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</si>
  <si>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</si>
  <si>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</si>
  <si>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</si>
  <si>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</si>
  <si>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</si>
  <si>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</si>
  <si>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</si>
  <si>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</si>
  <si>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</si>
  <si>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</si>
  <si>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</si>
  <si>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</si>
  <si>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</si>
  <si>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</si>
  <si>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</si>
  <si>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</si>
  <si>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</si>
  <si>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</si>
  <si>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石川県中能登町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</si>
  <si>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</si>
  <si>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</si>
  <si>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</si>
  <si>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</si>
  <si>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</si>
  <si>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</si>
  <si>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</si>
  <si>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</si>
  <si>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</si>
  <si>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</si>
  <si>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</si>
  <si>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</si>
  <si>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</si>
  <si>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</si>
  <si>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</si>
  <si>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</si>
  <si>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</si>
  <si>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</si>
  <si>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</si>
  <si>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</si>
  <si>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</si>
  <si>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</si>
  <si>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</si>
  <si>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</si>
  <si>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</si>
  <si>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</si>
  <si>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</si>
  <si>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</si>
  <si>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</si>
  <si>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</si>
  <si>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</si>
  <si>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</si>
  <si>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</si>
  <si>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</si>
  <si>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</si>
  <si>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</si>
  <si>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</si>
  <si>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</si>
  <si>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</si>
  <si>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</si>
  <si>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</si>
  <si>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</si>
  <si>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</si>
  <si>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</si>
  <si>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</si>
  <si>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</si>
  <si>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</si>
  <si>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</si>
  <si>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</si>
  <si>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</si>
  <si>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</si>
  <si>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</si>
  <si>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</si>
  <si>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</si>
  <si>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</si>
  <si>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</si>
  <si>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</si>
  <si>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</si>
  <si>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</si>
  <si>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</si>
  <si>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</si>
  <si>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</si>
  <si>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</si>
  <si>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</si>
  <si>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</si>
  <si>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</si>
  <si>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</si>
  <si>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</si>
  <si>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</si>
  <si>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</si>
  <si>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</si>
  <si>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</si>
  <si>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</si>
  <si>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</si>
  <si>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</si>
  <si>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</si>
  <si>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</si>
  <si>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</si>
  <si>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</si>
  <si>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</si>
  <si>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</si>
  <si>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</si>
  <si>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</si>
  <si>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</si>
  <si>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</si>
  <si>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</si>
  <si>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</si>
  <si>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</si>
  <si>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</si>
  <si>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</si>
  <si>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</si>
  <si>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</si>
  <si>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</si>
  <si>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</si>
  <si>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</si>
  <si>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</si>
  <si>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</si>
  <si>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</si>
  <si>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</si>
  <si>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</si>
  <si>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</si>
  <si>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</si>
  <si>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</si>
  <si>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</si>
  <si>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</si>
  <si>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</si>
  <si>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</si>
  <si>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</si>
  <si>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</si>
  <si>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</si>
  <si>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</si>
  <si>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</si>
  <si>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</si>
  <si>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</si>
  <si>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</si>
  <si>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</si>
  <si>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</si>
  <si>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</si>
  <si>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</si>
  <si>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</si>
  <si>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</si>
  <si>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</si>
  <si>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</si>
  <si>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</si>
  <si>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</si>
  <si>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</si>
  <si>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</si>
  <si>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</si>
  <si>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</si>
  <si>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</si>
  <si>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</si>
  <si>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</si>
  <si>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</si>
  <si>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</si>
  <si>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</si>
  <si>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</si>
  <si>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</si>
  <si>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</si>
  <si>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</si>
  <si>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</si>
  <si>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</si>
  <si>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</si>
  <si>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</si>
  <si>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</si>
  <si>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</si>
  <si>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</si>
  <si>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</si>
  <si>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</si>
  <si>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</si>
  <si>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</si>
  <si>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</si>
  <si>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</si>
  <si>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</si>
  <si>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石川県中能登町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</si>
  <si>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</si>
  <si>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</si>
  <si>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</si>
  <si>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</si>
  <si>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</si>
  <si>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</si>
  <si>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</si>
  <si>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</si>
  <si>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</si>
  <si>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</si>
  <si>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</si>
  <si>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</si>
  <si>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</si>
  <si>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</si>
  <si>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</si>
  <si>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</si>
  <si>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</si>
  <si>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</si>
  <si>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</si>
  <si>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</si>
  <si>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</si>
  <si>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</si>
  <si>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</si>
  <si>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</si>
  <si>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</si>
  <si>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</si>
  <si>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</si>
  <si>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</si>
  <si>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</si>
  <si>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</si>
  <si>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</si>
  <si>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</si>
  <si>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</si>
  <si>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</si>
  <si>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</si>
  <si>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</si>
  <si>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</si>
  <si>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</si>
  <si>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</si>
  <si>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</si>
  <si>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分譲宅地造成事業特別会計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</si>
  <si>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</si>
  <si>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</si>
  <si>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</si>
  <si>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</si>
  <si>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</si>
  <si>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</si>
  <si>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</si>
  <si>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</si>
  <si>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</si>
  <si>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</si>
  <si>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</si>
  <si>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</si>
  <si>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</si>
  <si>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</si>
  <si>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</si>
  <si>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</si>
  <si>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</si>
  <si>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</si>
  <si>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</si>
  <si>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</si>
  <si>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</si>
  <si>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</si>
  <si>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</si>
  <si>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</si>
  <si>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</si>
  <si>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</si>
  <si>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</si>
  <si>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</si>
  <si>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</si>
  <si>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</si>
  <si>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</si>
  <si>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</si>
  <si>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</si>
  <si>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</si>
  <si>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</si>
  <si>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</si>
  <si>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</si>
  <si>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</si>
  <si>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</si>
  <si>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</si>
  <si>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</si>
  <si>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</si>
  <si>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</si>
  <si>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</si>
  <si>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</si>
  <si>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</si>
  <si>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</si>
  <si>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</si>
  <si>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</si>
  <si>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</si>
  <si>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</si>
  <si>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</si>
  <si>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</si>
  <si>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</si>
  <si>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</si>
  <si>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</si>
  <si>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</si>
  <si>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</si>
  <si>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</si>
  <si>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</si>
  <si>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</si>
  <si>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</si>
  <si>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</si>
  <si>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</si>
  <si>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</si>
  <si>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</si>
  <si>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</si>
  <si>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</si>
  <si>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</si>
  <si>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</si>
  <si>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</si>
  <si>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</si>
  <si>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</si>
  <si>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</si>
  <si>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</si>
  <si>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</si>
  <si>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</si>
  <si>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</si>
  <si>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</si>
  <si>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</si>
  <si>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</si>
  <si>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</si>
  <si>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</si>
  <si>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</si>
  <si>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</si>
  <si>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</si>
  <si>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</si>
  <si>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</si>
  <si>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</si>
  <si>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</si>
  <si>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</si>
  <si>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</si>
  <si>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</si>
  <si>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</si>
  <si>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</si>
  <si>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</si>
  <si>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</si>
  <si>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</si>
  <si>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</si>
  <si>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</si>
  <si>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</si>
  <si>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</si>
  <si>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</si>
  <si>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</si>
  <si>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</si>
  <si>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</si>
  <si>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</si>
  <si>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</si>
  <si>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</si>
  <si>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</si>
  <si>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</si>
  <si>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</si>
  <si>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</si>
  <si>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</si>
  <si>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</si>
  <si>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</si>
  <si>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</si>
  <si>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</si>
  <si>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</si>
  <si>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</si>
  <si>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</si>
  <si>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</si>
  <si>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</si>
  <si>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</si>
  <si>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</si>
  <si>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</si>
  <si>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</si>
  <si>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</si>
  <si>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</si>
  <si>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</si>
  <si>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</si>
  <si>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</si>
  <si>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</si>
  <si>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</si>
  <si>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</si>
  <si>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</si>
  <si>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</si>
  <si>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</si>
  <si>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</si>
  <si>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</si>
  <si>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</si>
  <si>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</si>
  <si>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4.57</t>
  </si>
  <si>
    <t>▲ 5.54</t>
  </si>
  <si>
    <t>▲ 2.70</t>
  </si>
  <si>
    <t>一般会計</t>
  </si>
  <si>
    <t>水道事業会計</t>
  </si>
  <si>
    <t>下水道事業会計</t>
  </si>
  <si>
    <t>国民健康保険特別会計</t>
  </si>
  <si>
    <t>ケーブルテレビ事業特別会計</t>
  </si>
  <si>
    <t>介護保険特別会計</t>
  </si>
  <si>
    <t>後期高齢者医療特別会計</t>
  </si>
  <si>
    <t>分譲宅地造成事業特別会計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</si>
  <si>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</si>
  <si>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</si>
  <si>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</si>
  <si>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</si>
  <si>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</si>
  <si>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</si>
  <si>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</si>
  <si>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</si>
  <si>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合併まちづくり基金</t>
    <rPh sb="0" eb="2">
      <t>ガッペイ</t>
    </rPh>
    <rPh sb="7" eb="9">
      <t>キキン</t>
    </rPh>
    <phoneticPr fontId="2"/>
  </si>
  <si>
    <t>地域福祉基金</t>
    <rPh sb="0" eb="2">
      <t>チイキ</t>
    </rPh>
    <rPh sb="2" eb="4">
      <t>フクシ</t>
    </rPh>
    <rPh sb="4" eb="6">
      <t>キキン</t>
    </rPh>
    <phoneticPr fontId="2"/>
  </si>
  <si>
    <t>公共施設等総合整備基金</t>
    <rPh sb="0" eb="2">
      <t>コウキョウ</t>
    </rPh>
    <rPh sb="2" eb="4">
      <t>シセツ</t>
    </rPh>
    <rPh sb="4" eb="5">
      <t>トウ</t>
    </rPh>
    <rPh sb="5" eb="7">
      <t>ソウゴウ</t>
    </rPh>
    <rPh sb="7" eb="9">
      <t>セイビ</t>
    </rPh>
    <rPh sb="9" eb="11">
      <t>キキン</t>
    </rPh>
    <phoneticPr fontId="2"/>
  </si>
  <si>
    <t>ふるさと応援基金</t>
    <rPh sb="4" eb="6">
      <t>オウエン</t>
    </rPh>
    <rPh sb="6" eb="8">
      <t>キキン</t>
    </rPh>
    <phoneticPr fontId="2"/>
  </si>
  <si>
    <t>中山間ふるさと水と土保全基金</t>
    <rPh sb="0" eb="1">
      <t>チュウ</t>
    </rPh>
    <rPh sb="1" eb="3">
      <t>サンカン</t>
    </rPh>
    <rPh sb="7" eb="8">
      <t>ミズ</t>
    </rPh>
    <rPh sb="9" eb="10">
      <t>ツチ</t>
    </rPh>
    <rPh sb="10" eb="12">
      <t>ホゼン</t>
    </rPh>
    <rPh sb="12" eb="14">
      <t>キキン</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</si>
  <si>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31"/>
  </si>
  <si>
    <t>長曽川水防事務組合</t>
    <rPh sb="0" eb="1">
      <t>ナガ</t>
    </rPh>
    <rPh sb="1" eb="3">
      <t>ソガワ</t>
    </rPh>
    <rPh sb="3" eb="5">
      <t>スイボウ</t>
    </rPh>
    <rPh sb="5" eb="7">
      <t>ジム</t>
    </rPh>
    <rPh sb="7" eb="9">
      <t>クミアイ</t>
    </rPh>
    <phoneticPr fontId="31"/>
  </si>
  <si>
    <t>石川県市町村職員退職手当組合</t>
    <rPh sb="0" eb="3">
      <t>イシカワケン</t>
    </rPh>
    <rPh sb="3" eb="6">
      <t>シチョウソン</t>
    </rPh>
    <rPh sb="6" eb="8">
      <t>ショクイン</t>
    </rPh>
    <rPh sb="8" eb="10">
      <t>タイショク</t>
    </rPh>
    <rPh sb="10" eb="12">
      <t>テアテ</t>
    </rPh>
    <rPh sb="12" eb="14">
      <t>クミアイ</t>
    </rPh>
    <phoneticPr fontId="31"/>
  </si>
  <si>
    <t>石川県市町村消防賞じゅつ金組合</t>
    <rPh sb="0" eb="3">
      <t>イシカワケン</t>
    </rPh>
    <rPh sb="3" eb="6">
      <t>シチョウソン</t>
    </rPh>
    <rPh sb="6" eb="8">
      <t>ショウボウ</t>
    </rPh>
    <rPh sb="8" eb="9">
      <t>ショウ</t>
    </rPh>
    <rPh sb="12" eb="13">
      <t>キン</t>
    </rPh>
    <rPh sb="13" eb="15">
      <t>クミアイ</t>
    </rPh>
    <phoneticPr fontId="31"/>
  </si>
  <si>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31"/>
  </si>
  <si>
    <t>石川北部アール・ディ・エフ広域処理組合</t>
    <rPh sb="0" eb="2">
      <t>イシカワ</t>
    </rPh>
    <rPh sb="2" eb="4">
      <t>ホクブ</t>
    </rPh>
    <rPh sb="13" eb="15">
      <t>コウイキ</t>
    </rPh>
    <rPh sb="15" eb="17">
      <t>ショリ</t>
    </rPh>
    <rPh sb="17" eb="19">
      <t>クミアイ</t>
    </rPh>
    <phoneticPr fontId="31"/>
  </si>
  <si>
    <t>石川県後期高齢者医療広域連合</t>
    <rPh sb="0" eb="3">
      <t>イシカワケン</t>
    </rPh>
    <rPh sb="3" eb="5">
      <t>コウキ</t>
    </rPh>
    <rPh sb="5" eb="8">
      <t>コウレイシャ</t>
    </rPh>
    <rPh sb="8" eb="10">
      <t>イリョウ</t>
    </rPh>
    <rPh sb="10" eb="12">
      <t>コウイキ</t>
    </rPh>
    <rPh sb="12" eb="14">
      <t>レンゴウ</t>
    </rPh>
    <phoneticPr fontId="3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</si>
  <si>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</si>
  <si>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</si>
  <si>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</si>
  <si>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将来負担額は、繰出金見直しによる準元利償還金増の影響が終了し、企業会計実質残高が減少したことによって、大幅な減少を見せているが類似団体平均からは大きく上回っている。
また、有形固定資産減価償却率は、H28には類似団体平均より小さかったものの、有形固定資産への支出が少なく、H29では類似団体平均より大きくなった。</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</si>
  <si>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</si>
  <si>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</si>
  <si>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</si>
  <si>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</si>
  <si>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</si>
  <si>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</si>
  <si>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繰り上げ償還の実施や大型建設事業が一旦落ち着いたことにより、公債費の伸びは収まった。しかし、将来負担比率及び実質公債費比率ともに類似団体平均値よりも大きい値となっている。これは、合併特例債などを財源に、合併以降積極的にインフラの面的整備を実施したことが原因である。令和元年度については、償還により臨財債や合併特例債等の償還額が減少したこと、また公営企業への準元利償還金が減少したことにより、いずれも減少に転じている。</t>
    <rPh sb="132" eb="134">
      <t>レイワ</t>
    </rPh>
    <rPh sb="134" eb="137">
      <t>ガンネンド</t>
    </rPh>
    <rPh sb="143" eb="145">
      <t>ショウカン</t>
    </rPh>
    <rPh sb="159" eb="161">
      <t>ショウカン</t>
    </rPh>
    <rPh sb="161" eb="162">
      <t>ガク</t>
    </rPh>
    <rPh sb="163" eb="165">
      <t>ゲンショウ</t>
    </rPh>
    <rPh sb="178" eb="184">
      <t>ジュンガンリショウカンキン</t>
    </rPh>
    <rPh sb="185" eb="187">
      <t>ゲンショウ</t>
    </rPh>
    <rPh sb="199" eb="201">
      <t>ゲンショウ</t>
    </rPh>
    <rPh sb="202" eb="203">
      <t>テン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</si>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</sst>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7F5B-48E9-8672-B42107C543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93265</c:v>
                </c:pt>
                <c:pt idx="1">
                  <c:v>78928</c:v>
                </c:pt>
                <c:pt idx="2">
                  <c:v>82251</c:v>
                </c:pt>
                <c:pt idx="3">
                  <c:v>66065</c:v>
                </c:pt>
                <c:pt idx="4">
                  <c:v>56627</c:v>
                </c:pt>
              </c:numCache>
            </c:numRef>
          </c:val>
          <c:smooth val="0"/>
          <c:extLst>
            <c:ext xmlns:c16="http://schemas.microsoft.com/office/drawing/2014/chart" uri="{C3380CC4-5D6E-409C-BE32-E72D297353CC}">
              <c16:uniqueId val="{00000001-7F5B-48E9-8672-B42107C543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0.53</c:v>
                </c:pt>
                <c:pt idx="1">
                  <c:v>0.72</c:v>
                </c:pt>
                <c:pt idx="2">
                  <c:v>0.56999999999999995</c:v>
                </c:pt>
                <c:pt idx="3">
                  <c:v>0.72</c:v>
                </c:pt>
                <c:pt idx="4">
                  <c:v>7.69</c:v>
                </c:pt>
              </c:numCache>
            </c:numRef>
          </c:val>
          <c:extLst>
            <c:ext xmlns:c16="http://schemas.microsoft.com/office/drawing/2014/chart" uri="{C3380CC4-5D6E-409C-BE32-E72D297353CC}">
              <c16:uniqueId val="{00000000-D8A5-4ABE-96E9-8ABD0626DA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91.17</c:v>
                </c:pt>
                <c:pt idx="1">
                  <c:v>99.77</c:v>
                </c:pt>
                <c:pt idx="2">
                  <c:v>93.27</c:v>
                </c:pt>
                <c:pt idx="3">
                  <c:v>88.17</c:v>
                </c:pt>
                <c:pt idx="4">
                  <c:v>79.17</c:v>
                </c:pt>
              </c:numCache>
            </c:numRef>
          </c:val>
          <c:extLst>
            <c:ext xmlns:c16="http://schemas.microsoft.com/office/drawing/2014/chart" uri="{C3380CC4-5D6E-409C-BE32-E72D297353CC}">
              <c16:uniqueId val="{00000001-D8A5-4ABE-96E9-8ABD0626DA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13.29</c:v>
                </c:pt>
                <c:pt idx="1">
                  <c:v>3.64</c:v>
                </c:pt>
                <c:pt idx="2">
                  <c:v>-4.57</c:v>
                </c:pt>
                <c:pt idx="3">
                  <c:v>-5.54</c:v>
                </c:pt>
                <c:pt idx="4">
                  <c:v>-2.7</c:v>
                </c:pt>
              </c:numCache>
            </c:numRef>
          </c:val>
          <c:smooth val="0"/>
          <c:extLst>
            <c:ext xmlns:c16="http://schemas.microsoft.com/office/drawing/2014/chart" uri="{C3380CC4-5D6E-409C-BE32-E72D297353CC}">
              <c16:uniqueId val="{00000002-D8A5-4ABE-96E9-8ABD0626DA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3.3</c:v>
                </c:pt>
                <c:pt idx="8">
                  <c:v>0</c:v>
                </c:pt>
                <c:pt idx="9">
                  <c:v>0</c:v>
                </c:pt>
              </c:numCache>
            </c:numRef>
          </c:val>
          <c:extLst>
            <c:ext xmlns:c16="http://schemas.microsoft.com/office/drawing/2014/chart" uri="{C3380CC4-5D6E-409C-BE32-E72D297353CC}">
              <c16:uniqueId val="{00000000-E4C8-4A87-AC52-24719D4BC0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C8-4A87-AC52-24719D4BC010}"/>
            </c:ext>
          </c:extLst>
        </c:ser>
        <c:ser>
          <c:idx val="2"/>
          <c:order val="2"/>
          <c:tx>
            <c:strRef>
              <c:f>データシート!$A$29</c:f>
              <c:strCache>
                <c:ptCount val="1"/>
                <c:pt idx="0">
                  <c:v>分譲宅地造成事業特別会計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0.8</c:v>
                </c:pt>
                <c:pt idx="2">
                  <c:v>#N/A</c:v>
                </c:pt>
                <c:pt idx="3">
                  <c:v>0.27</c:v>
                </c:pt>
                <c:pt idx="4">
                  <c:v>#N/A</c:v>
                </c:pt>
                <c:pt idx="5">
                  <c:v>0</c:v>
                </c:pt>
                <c:pt idx="6">
                  <c:v>#N/A</c:v>
                </c:pt>
                <c:pt idx="7">
                  <c:v>0</c:v>
                </c:pt>
                <c:pt idx="8">
                  <c:v>#N/A</c:v>
                </c:pt>
                <c:pt idx="9">
                  <c:v>0</c:v>
                </c:pt>
              </c:numCache>
            </c:numRef>
          </c:val>
          <c:extLst>
            <c:ext xmlns:c16="http://schemas.microsoft.com/office/drawing/2014/chart" uri="{C3380CC4-5D6E-409C-BE32-E72D297353CC}">
              <c16:uniqueId val="{00000002-E4C8-4A87-AC52-24719D4BC01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4C8-4A87-AC52-24719D4BC01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4C8-4A87-AC52-24719D4BC010}"/>
            </c:ext>
          </c:extLst>
        </c:ser>
        <c:ser>
          <c:idx val="5"/>
          <c:order val="5"/>
          <c:tx>
            <c:strRef>
              <c:f>データシート!$A$32</c:f>
              <c:strCache>
                <c:ptCount val="1"/>
                <c:pt idx="0">
                  <c:v>ケーブルテレビ事業特別会計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4C8-4A87-AC52-24719D4BC01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0.03</c:v>
                </c:pt>
                <c:pt idx="4">
                  <c:v>#N/A</c:v>
                </c:pt>
                <c:pt idx="5">
                  <c:v>0.01</c:v>
                </c:pt>
                <c:pt idx="6">
                  <c:v>#N/A</c:v>
                </c:pt>
                <c:pt idx="7">
                  <c:v>7.0000000000000007E-2</c:v>
                </c:pt>
                <c:pt idx="8">
                  <c:v>#N/A</c:v>
                </c:pt>
                <c:pt idx="9">
                  <c:v>0.16</c:v>
                </c:pt>
              </c:numCache>
            </c:numRef>
          </c:val>
          <c:extLst>
            <c:ext xmlns:c16="http://schemas.microsoft.com/office/drawing/2014/chart" uri="{C3380CC4-5D6E-409C-BE32-E72D297353CC}">
              <c16:uniqueId val="{00000006-E4C8-4A87-AC52-24719D4BC01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1.2</c:v>
                </c:pt>
              </c:numCache>
            </c:numRef>
          </c:val>
          <c:extLst>
            <c:ext xmlns:c16="http://schemas.microsoft.com/office/drawing/2014/chart" uri="{C3380CC4-5D6E-409C-BE32-E72D297353CC}">
              <c16:uniqueId val="{00000007-E4C8-4A87-AC52-24719D4BC01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c:v>
                </c:pt>
                <c:pt idx="2">
                  <c:v>#N/A</c:v>
                </c:pt>
                <c:pt idx="3">
                  <c:v>6.58</c:v>
                </c:pt>
                <c:pt idx="4">
                  <c:v>#N/A</c:v>
                </c:pt>
                <c:pt idx="5">
                  <c:v>8.25</c:v>
                </c:pt>
                <c:pt idx="6">
                  <c:v>#N/A</c:v>
                </c:pt>
                <c:pt idx="7">
                  <c:v>7.86</c:v>
                </c:pt>
                <c:pt idx="8">
                  <c:v>#N/A</c:v>
                </c:pt>
                <c:pt idx="9">
                  <c:v>7.36</c:v>
                </c:pt>
              </c:numCache>
            </c:numRef>
          </c:val>
          <c:extLst>
            <c:ext xmlns:c16="http://schemas.microsoft.com/office/drawing/2014/chart" uri="{C3380CC4-5D6E-409C-BE32-E72D297353CC}">
              <c16:uniqueId val="{00000008-E4C8-4A87-AC52-24719D4BC0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0.52</c:v>
                </c:pt>
                <c:pt idx="2">
                  <c:v>#N/A</c:v>
                </c:pt>
                <c:pt idx="3">
                  <c:v>0.71</c:v>
                </c:pt>
                <c:pt idx="4">
                  <c:v>#N/A</c:v>
                </c:pt>
                <c:pt idx="5">
                  <c:v>0.56000000000000005</c:v>
                </c:pt>
                <c:pt idx="6">
                  <c:v>#N/A</c:v>
                </c:pt>
                <c:pt idx="7">
                  <c:v>0.72</c:v>
                </c:pt>
                <c:pt idx="8">
                  <c:v>#N/A</c:v>
                </c:pt>
                <c:pt idx="9">
                  <c:v>7.68</c:v>
                </c:pt>
              </c:numCache>
            </c:numRef>
          </c:val>
          <c:extLst>
            <c:ext xmlns:c16="http://schemas.microsoft.com/office/drawing/2014/chart" uri="{C3380CC4-5D6E-409C-BE32-E72D297353CC}">
              <c16:uniqueId val="{00000009-E4C8-4A87-AC52-24719D4BC0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1682</c:v>
                </c:pt>
                <c:pt idx="5">
                  <c:v>1664</c:v>
                </c:pt>
                <c:pt idx="8">
                  <c:v>1646</c:v>
                </c:pt>
                <c:pt idx="11">
                  <c:v>1629</c:v>
                </c:pt>
                <c:pt idx="14">
                  <c:v>1625</c:v>
                </c:pt>
              </c:numCache>
            </c:numRef>
          </c:val>
          <c:extLst>
            <c:ext xmlns:c16="http://schemas.microsoft.com/office/drawing/2014/chart" uri="{C3380CC4-5D6E-409C-BE32-E72D297353CC}">
              <c16:uniqueId val="{00000000-A8B0-4F3A-9C51-E1D8AF4554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B0-4F3A-9C51-E1D8AF4554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8B0-4F3A-9C51-E1D8AF4554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B0-4F3A-9C51-E1D8AF4554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765</c:v>
                </c:pt>
                <c:pt idx="3">
                  <c:v>819</c:v>
                </c:pt>
                <c:pt idx="6">
                  <c:v>837</c:v>
                </c:pt>
                <c:pt idx="9">
                  <c:v>933</c:v>
                </c:pt>
                <c:pt idx="12">
                  <c:v>777</c:v>
                </c:pt>
              </c:numCache>
            </c:numRef>
          </c:val>
          <c:extLst>
            <c:ext xmlns:c16="http://schemas.microsoft.com/office/drawing/2014/chart" uri="{C3380CC4-5D6E-409C-BE32-E72D297353CC}">
              <c16:uniqueId val="{00000004-A8B0-4F3A-9C51-E1D8AF4554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B0-4F3A-9C51-E1D8AF4554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B0-4F3A-9C51-E1D8AF4554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1399</c:v>
                </c:pt>
                <c:pt idx="3">
                  <c:v>1467</c:v>
                </c:pt>
                <c:pt idx="6">
                  <c:v>1481</c:v>
                </c:pt>
                <c:pt idx="9">
                  <c:v>1374</c:v>
                </c:pt>
                <c:pt idx="12">
                  <c:v>1383</c:v>
                </c:pt>
              </c:numCache>
            </c:numRef>
          </c:val>
          <c:extLst>
            <c:ext xmlns:c16="http://schemas.microsoft.com/office/drawing/2014/chart" uri="{C3380CC4-5D6E-409C-BE32-E72D297353CC}">
              <c16:uniqueId val="{00000007-A8B0-4F3A-9C51-E1D8AF45547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482</c:v>
                </c:pt>
                <c:pt idx="2">
                  <c:v>#N/A</c:v>
                </c:pt>
                <c:pt idx="3">
                  <c:v>#N/A</c:v>
                </c:pt>
                <c:pt idx="4">
                  <c:v>622</c:v>
                </c:pt>
                <c:pt idx="5">
                  <c:v>#N/A</c:v>
                </c:pt>
                <c:pt idx="6">
                  <c:v>#N/A</c:v>
                </c:pt>
                <c:pt idx="7">
                  <c:v>672</c:v>
                </c:pt>
                <c:pt idx="8">
                  <c:v>#N/A</c:v>
                </c:pt>
                <c:pt idx="9">
                  <c:v>#N/A</c:v>
                </c:pt>
                <c:pt idx="10">
                  <c:v>678</c:v>
                </c:pt>
                <c:pt idx="11">
                  <c:v>#N/A</c:v>
                </c:pt>
                <c:pt idx="12">
                  <c:v>#N/A</c:v>
                </c:pt>
                <c:pt idx="13">
                  <c:v>535</c:v>
                </c:pt>
                <c:pt idx="14">
                  <c:v>#N/A</c:v>
                </c:pt>
              </c:numCache>
            </c:numRef>
          </c:val>
          <c:smooth val="0"/>
          <c:extLst>
            <c:ext xmlns:c16="http://schemas.microsoft.com/office/drawing/2014/chart" uri="{C3380CC4-5D6E-409C-BE32-E72D297353CC}">
              <c16:uniqueId val="{00000008-A8B0-4F3A-9C51-E1D8AF45547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18609</c:v>
                </c:pt>
                <c:pt idx="5">
                  <c:v>18143</c:v>
                </c:pt>
                <c:pt idx="8">
                  <c:v>17707</c:v>
                </c:pt>
                <c:pt idx="11">
                  <c:v>16266</c:v>
                </c:pt>
                <c:pt idx="14">
                  <c:v>15273</c:v>
                </c:pt>
              </c:numCache>
            </c:numRef>
          </c:val>
          <c:extLst>
            <c:ext xmlns:c16="http://schemas.microsoft.com/office/drawing/2014/chart" uri="{C3380CC4-5D6E-409C-BE32-E72D297353CC}">
              <c16:uniqueId val="{00000000-2B36-4930-BAB2-2E7A7B8F5C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108</c:v>
                </c:pt>
                <c:pt idx="5">
                  <c:v>168</c:v>
                </c:pt>
                <c:pt idx="8">
                  <c:v>188</c:v>
                </c:pt>
                <c:pt idx="11">
                  <c:v>175</c:v>
                </c:pt>
                <c:pt idx="14">
                  <c:v>168</c:v>
                </c:pt>
              </c:numCache>
            </c:numRef>
          </c:val>
          <c:extLst>
            <c:ext xmlns:c16="http://schemas.microsoft.com/office/drawing/2014/chart" uri="{C3380CC4-5D6E-409C-BE32-E72D297353CC}">
              <c16:uniqueId val="{00000001-2B36-4930-BAB2-2E7A7B8F5C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6830</c:v>
                </c:pt>
                <c:pt idx="5">
                  <c:v>7070</c:v>
                </c:pt>
                <c:pt idx="8">
                  <c:v>6486</c:v>
                </c:pt>
                <c:pt idx="11">
                  <c:v>6170</c:v>
                </c:pt>
                <c:pt idx="14">
                  <c:v>5609</c:v>
                </c:pt>
              </c:numCache>
            </c:numRef>
          </c:val>
          <c:extLst>
            <c:ext xmlns:c16="http://schemas.microsoft.com/office/drawing/2014/chart" uri="{C3380CC4-5D6E-409C-BE32-E72D297353CC}">
              <c16:uniqueId val="{00000002-2B36-4930-BAB2-2E7A7B8F5C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36-4930-BAB2-2E7A7B8F5C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36-4930-BAB2-2E7A7B8F5C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36-4930-BAB2-2E7A7B8F5C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2583</c:v>
                </c:pt>
                <c:pt idx="3">
                  <c:v>2570</c:v>
                </c:pt>
                <c:pt idx="6">
                  <c:v>2568</c:v>
                </c:pt>
                <c:pt idx="9">
                  <c:v>2504</c:v>
                </c:pt>
                <c:pt idx="12">
                  <c:v>2465</c:v>
                </c:pt>
              </c:numCache>
            </c:numRef>
          </c:val>
          <c:extLst>
            <c:ext xmlns:c16="http://schemas.microsoft.com/office/drawing/2014/chart" uri="{C3380CC4-5D6E-409C-BE32-E72D297353CC}">
              <c16:uniqueId val="{00000006-2B36-4930-BAB2-2E7A7B8F5C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B36-4930-BAB2-2E7A7B8F5C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11253</c:v>
                </c:pt>
                <c:pt idx="3">
                  <c:v>11689</c:v>
                </c:pt>
                <c:pt idx="6">
                  <c:v>11054</c:v>
                </c:pt>
                <c:pt idx="9">
                  <c:v>10993</c:v>
                </c:pt>
                <c:pt idx="12">
                  <c:v>9017</c:v>
                </c:pt>
              </c:numCache>
            </c:numRef>
          </c:val>
          <c:extLst>
            <c:ext xmlns:c16="http://schemas.microsoft.com/office/drawing/2014/chart" uri="{C3380CC4-5D6E-409C-BE32-E72D297353CC}">
              <c16:uniqueId val="{00000008-2B36-4930-BAB2-2E7A7B8F5C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36-4930-BAB2-2E7A7B8F5C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15699</c:v>
                </c:pt>
                <c:pt idx="3">
                  <c:v>15276</c:v>
                </c:pt>
                <c:pt idx="6">
                  <c:v>14496</c:v>
                </c:pt>
                <c:pt idx="9">
                  <c:v>13791</c:v>
                </c:pt>
                <c:pt idx="12">
                  <c:v>13051</c:v>
                </c:pt>
              </c:numCache>
            </c:numRef>
          </c:val>
          <c:extLst>
            <c:ext xmlns:c16="http://schemas.microsoft.com/office/drawing/2014/chart" uri="{C3380CC4-5D6E-409C-BE32-E72D297353CC}">
              <c16:uniqueId val="{0000000A-2B36-4930-BAB2-2E7A7B8F5C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3989</c:v>
                </c:pt>
                <c:pt idx="2">
                  <c:v>#N/A</c:v>
                </c:pt>
                <c:pt idx="3">
                  <c:v>#N/A</c:v>
                </c:pt>
                <c:pt idx="4">
                  <c:v>4155</c:v>
                </c:pt>
                <c:pt idx="5">
                  <c:v>#N/A</c:v>
                </c:pt>
                <c:pt idx="6">
                  <c:v>#N/A</c:v>
                </c:pt>
                <c:pt idx="7">
                  <c:v>3737</c:v>
                </c:pt>
                <c:pt idx="8">
                  <c:v>#N/A</c:v>
                </c:pt>
                <c:pt idx="9">
                  <c:v>#N/A</c:v>
                </c:pt>
                <c:pt idx="10">
                  <c:v>4678</c:v>
                </c:pt>
                <c:pt idx="11">
                  <c:v>#N/A</c:v>
                </c:pt>
                <c:pt idx="12">
                  <c:v>#N/A</c:v>
                </c:pt>
                <c:pt idx="13">
                  <c:v>3484</c:v>
                </c:pt>
                <c:pt idx="14">
                  <c:v>#N/A</c:v>
                </c:pt>
              </c:numCache>
            </c:numRef>
          </c:val>
          <c:smooth val="0"/>
          <c:extLst>
            <c:ext xmlns:c16="http://schemas.microsoft.com/office/drawing/2014/chart" uri="{C3380CC4-5D6E-409C-BE32-E72D297353CC}">
              <c16:uniqueId val="{0000000B-2B36-4930-BAB2-2E7A7B8F5C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6164</c:v>
                </c:pt>
                <c:pt idx="1">
                  <c:v>5809</c:v>
                </c:pt>
                <c:pt idx="2">
                  <c:v>5204</c:v>
                </c:pt>
              </c:numCache>
            </c:numRef>
          </c:val>
          <c:extLst>
            <c:ext xmlns:c16="http://schemas.microsoft.com/office/drawing/2014/chart" uri="{C3380CC4-5D6E-409C-BE32-E72D297353CC}">
              <c16:uniqueId val="{00000000-5AA5-4284-86E8-FD31B7444B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5AA5-4284-86E8-FD31B7444B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1862</c:v>
                </c:pt>
                <c:pt idx="1">
                  <c:v>1904</c:v>
                </c:pt>
                <c:pt idx="2">
                  <c:v>1956</c:v>
                </c:pt>
              </c:numCache>
            </c:numRef>
          </c:val>
          <c:extLst>
            <c:ext xmlns:c16="http://schemas.microsoft.com/office/drawing/2014/chart" uri="{C3380CC4-5D6E-409C-BE32-E72D297353CC}">
              <c16:uniqueId val="{00000002-5AA5-4284-86E8-FD31B7444B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{082C70CA-651F-4094-BCAE-0FDE3383D51B}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740-49B5-8AE6-A0C898766E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{389E4CC5-413A-479C-9955-986B679C5FF2}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40-49B5-8AE6-A0C898766E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{5F9ABD8C-A0F3-4F25-B3AF-91CF450B70F2}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40-49B5-8AE6-A0C898766E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{2E03B170-7CCA-49D7-A774-E041EFC29BE2}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40-49B5-8AE6-A0C898766E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{F908A986-71B9-441E-A0B0-592A9F0F2042}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40-49B5-8AE6-A0C898766E3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{F6713F14-8227-4271-BDD4-F29D479F7FCB}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740-49B5-8AE6-A0C898766E3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{05F295D5-1CC7-4F49-9EA6-10FCFCD379A4}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740-49B5-8AE6-A0C898766E3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{E7B295FB-8EB4-420A-8EE4-1C7F32AA6589}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740-49B5-8AE6-A0C898766E3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{0FDBED81-6A69-4F57-8E3D-E989DA8D7497}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740-49B5-8AE6-A0C898766E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61.4</c:v>
                </c:pt>
                <c:pt idx="16">
                  <c:v>65.400000000000006</c:v>
                </c:pt>
              </c:numCache>
            </c:numRef>
          </c:xVal>
          <c:yVal>
            <c:numRef>
              <c:f>公会計指標分析・財政指標組合せ分析表!$BP$51:$DC$51</c:f>
              <c:numCache>
                <c:formatCode>#,##0.0;"▲ "#,##0.0</c:formatCode>
                <c:ptCount val="40"/>
                <c:pt idx="8">
                  <c:v>81.2</c:v>
                </c:pt>
                <c:pt idx="16">
                  <c:v>75</c:v>
                </c:pt>
              </c:numCache>
            </c:numRef>
          </c:yVal>
          <c:smooth val="0"/>
          <c:extLst>
            <c:ext xmlns:c16="http://schemas.microsoft.com/office/drawing/2014/chart" uri="{C3380CC4-5D6E-409C-BE32-E72D297353CC}">
              <c16:uniqueId val="{00000009-0740-49B5-8AE6-A0C898766E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{17A561D9-DC63-4159-BD5D-CE56E348DAED}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740-49B5-8AE6-A0C898766E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{768F9538-0A38-4FA3-87B0-71C7F6A441B3}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40-49B5-8AE6-A0C898766E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{844AE34B-44A5-466E-BC65-0C6B9C224A9C}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40-49B5-8AE6-A0C898766E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{87CE914C-79BB-41E4-8BDF-0B31D2C26A8E}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40-49B5-8AE6-A0C898766E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{6FA247E2-4F6C-4A66-BFA2-335F59F84149}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40-49B5-8AE6-A0C898766E3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{839A7DFC-AD96-4649-AF74-A2DE4B0EC4A5}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740-49B5-8AE6-A0C898766E3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{F707B5F7-7382-4E6E-BEE2-C873D1CBB5B7}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740-49B5-8AE6-A0C898766E3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{69611DB6-DDD9-4FB6-BBC1-3B3CAFE4CAD0}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740-49B5-8AE6-A0C898766E3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{36AD3C2F-8449-46CC-BD20-EEB569784ABD}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740-49B5-8AE6-A0C898766E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62.6</c:v>
                </c:pt>
                <c:pt idx="16">
                  <c:v>63.5</c:v>
                </c:pt>
              </c:numCache>
            </c:numRef>
          </c:xVal>
          <c:yVal>
            <c:numRef>
              <c:f>公会計指標分析・財政指標組合せ分析表!$BP$55:$DC$55</c:f>
              <c:numCache>
                <c:formatCode>#,##0.0;"▲ "#,##0.0</c:formatCode>
                <c:ptCount val="40"/>
                <c:pt idx="8">
                  <c:v>44.9</c:v>
                </c:pt>
                <c:pt idx="16">
                  <c:v>40.799999999999997</c:v>
                </c:pt>
              </c:numCache>
            </c:numRef>
          </c:yVal>
          <c:smooth val="0"/>
          <c:extLst>
            <c:ext xmlns:c16="http://schemas.microsoft.com/office/drawing/2014/chart" uri="{C3380CC4-5D6E-409C-BE32-E72D297353CC}">
              <c16:uniqueId val="{00000013-0740-49B5-8AE6-A0C898766E39}"/>
            </c:ext>
          </c:extLst>
        </c:ser>
        <c:dLbls>
          <c:showLegendKey val="0"/>
          <c:showVal val="1"/>
          <c:showCatName val="0"/>
          <c:showSerName val="0"/>
          <c:showPercent val="0"/>
          <c:showBubbleSize val="0"/>
        </c:dLbls>
        <c:axId val="46179840"/>
        <c:axId val="46181760"/>
      </c:scatterChart>
      <c:valAx>
        <c:axId val="46179840"/>
        <c:scaling>
          <c:orientation val="minMax"/>
          <c:max val="65.8"/>
          <c:min val="6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8"/>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{7060F6A1-7A8E-4CBA-9360-CC40EB2069BB}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584-4292-A255-8C8C113712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{1B7FC036-257F-450C-8EDC-68FA08188101}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84-4292-A255-8C8C113712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{0A6CF787-EA74-4258-B78F-56059FD27CAA}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84-4292-A255-8C8C113712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{C8C787AA-4602-49C2-A3F0-EBF3959B59FF}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84-4292-A255-8C8C113712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{81B63AD8-7CB8-4D18-95D7-614662B52EDC}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84-4292-A255-8C8C1137122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{BB726FFB-823E-4376-816C-C67F59CE1063}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584-4292-A255-8C8C1137122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{984246AE-97FF-4BF6-8499-9829D6552DFD}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584-4292-A255-8C8C1137122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{166D020C-5AA3-4878-84C5-D5CED9FE2E79}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584-4292-A255-8C8C1137122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{954B8FED-3D94-40F2-8EAF-F7F50C7D8569}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584-4292-A255-8C8C113712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10.8</c:v>
                </c:pt>
                <c:pt idx="16">
                  <c:v>11.5</c:v>
                </c:pt>
                <c:pt idx="24">
                  <c:v>13.1</c:v>
                </c:pt>
                <c:pt idx="32">
                  <c:v>12.6</c:v>
                </c:pt>
              </c:numCache>
            </c:numRef>
          </c:xVal>
          <c:yVal>
            <c:numRef>
              <c:f>公会計指標分析・財政指標組合せ分析表!$BP$73:$DC$73</c:f>
              <c:numCache>
                <c:formatCode>#,##0.0;"▲ "#,##0.0</c:formatCode>
                <c:ptCount val="40"/>
                <c:pt idx="0">
                  <c:v>73.2</c:v>
                </c:pt>
                <c:pt idx="8">
                  <c:v>81.2</c:v>
                </c:pt>
                <c:pt idx="16">
                  <c:v>75</c:v>
                </c:pt>
                <c:pt idx="24">
                  <c:v>94.2</c:v>
                </c:pt>
                <c:pt idx="32">
                  <c:v>70.2</c:v>
                </c:pt>
              </c:numCache>
            </c:numRef>
          </c:yVal>
          <c:smooth val="0"/>
          <c:extLst>
            <c:ext xmlns:c16="http://schemas.microsoft.com/office/drawing/2014/chart" uri="{C3380CC4-5D6E-409C-BE32-E72D297353CC}">
              <c16:uniqueId val="{00000009-3584-4292-A255-8C8C113712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{45D91370-20D1-4016-B426-B2AED64DB8CF}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584-4292-A255-8C8C113712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{93AADE3D-E606-416B-BA40-8597AD6D556C}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84-4292-A255-8C8C113712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{994F2235-A991-4EE2-BEF3-4A9BF0C0477E}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84-4292-A255-8C8C113712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{1C032A3E-DC71-4D67-AB87-DFF532F3EFD2}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84-4292-A255-8C8C113712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{C7686EEB-1044-49BB-891D-231CC369C485}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84-4292-A255-8C8C1137122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{B37E5808-039B-4B56-BF91-9931B377AD92}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584-4292-A255-8C8C11371229}"/>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{78624C4C-2748-4697-B286-1A3424F47762}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584-4292-A255-8C8C11371229}"/>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{B6BE5E2C-4DA2-467D-902C-EA611041E53B}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584-4292-A255-8C8C1137122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{5187B817-050B-4533-9510-EA76E1F037A3}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584-4292-A255-8C8C113712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3584-4292-A255-8C8C11371229}"/>
            </c:ext>
          </c:extLst>
        </c:ser>
        <c:dLbls>
          <c:showLegendKey val="0"/>
          <c:showVal val="1"/>
          <c:showCatName val="0"/>
          <c:showSerName val="0"/>
          <c:showPercent val="0"/>
          <c:showBubbleSize val="0"/>
        </c:dLbls>
        <c:axId val="84219776"/>
        <c:axId val="84234240"/>
      </c:scatterChart>
      <c:valAx>
        <c:axId val="84219776"/>
        <c:scaling>
          <c:orientation val="minMax"/>
          <c:max val="13.5"/>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合併事業の元金償還が継続中であり、元利償還金は</a:t>
          </a:r>
          <a:r>
            <a:rPr kumimoji="1" lang="en-US" altLang="ja-JP" sz="1400">
              <a:latin typeface="ＭＳ ゴシック" pitchFamily="49" charset="-128"/>
              <a:ea typeface="ＭＳ ゴシック" pitchFamily="49" charset="-128"/>
            </a:rPr>
            <a:t>1,400</a:t>
          </a:r>
          <a:r>
            <a:rPr kumimoji="1" lang="ja-JP" altLang="en-US" sz="1400">
              <a:latin typeface="ＭＳ ゴシック" pitchFamily="49" charset="-128"/>
              <a:ea typeface="ＭＳ ゴシック" pitchFamily="49" charset="-128"/>
            </a:rPr>
            <a:t>百万円前後で推移している。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また、公営企業債の元利償還金に対する繰入金は下水道事業会計への繰入金であり、近年増加基調にあったが平成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年度と同水準程度まで減少している。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満期一括償還地方債の借り入れ無し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将来負担額については、償還の進捗により一般会計等地方債現在高、公営企業等繰入見込額ともに減額となっている。</a:t>
          </a:r>
        </a:p>
        <a:p>
          <a:r>
            <a:rPr kumimoji="1" lang="ja-JP" altLang="en-US" sz="1400">
              <a:latin typeface="ＭＳ ゴシック" pitchFamily="49" charset="-128"/>
              <a:ea typeface="ＭＳ ゴシック" pitchFamily="49" charset="-128"/>
            </a:rPr>
            <a:t>充当可能財源等も減少しているものの、将来負担額の減少が大きいため、結果として将来負担比率の分子は減少した。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石川県中能登町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令和元年度は実質単年度収支が赤字となったため、財政調整基金を繰入して収支均衡を図ったため、全体として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残高の大半を占める状況にあって、今後生じる実質単年度収支の赤字を補てんするために充当せざるを得ないことから、基金全体が大きく減少する見込みである。また、施設の統廃合の実施や、財政的負担の軽減という観点から、繰上償還の積極的な実施も必要となるが、減債基金の現在高が少なく、財政調整基金への偏在が見られることから、基金の適正な配分や残高の維持が必要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合併まちづくり基金：新町計画に定める合併まちづくり事業に充当する。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地域福祉基金：地域福祉の向上を図るための事業に充当する。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公共施設等総合整備基金：公共施設等の計画的な整備、更新、改修、維持管理、除却等事業に充当する。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ふるさと応援基金：中能登町総合計画に基づく町づくり事業に充当する。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中山間ふるさと水と土保全基金：土地改良施設の機能を適正に発揮させるための集落共同活動の強化に資する事業に充当する。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地域福祉基金は、老人福祉施設等の施設改修に充当しており、毎年度残高が減少している。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公共施設等総合整備基金は、公共施設等の整備の一般財源負担を平準化するために毎年一定額を積み立てている。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そのほかの特定目的基金については寄附または利子を積み立てており微増となっている。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合併まちづくり基金は、合併まちづくり事業に充当するため、今後は逐次取り崩しを予定している。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そのほかの基金については、残高等も勘案し、資金運用のみならず、効果的な財源充当ができるように努める。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令和元年度は実質単年度収支が赤字となったため、財政調整基金を繰入して収支均衡を図ったため、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普通交付税の減と合併事業による公債のピークを迎えるため、これまでに積み立てた財政調整基金を取り崩して収支均衡を図りつつ、事業見直し等により実質単年度収支の黒字化を早期に達成し、赤字補填のための取り崩しによる残高減少を抑制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今後、繰上償還の実施に備えて適宜積立を行う。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17,863
17,662
89.45
10,388,702
9,824,338
505,552
6,573,264
13,051,317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年度に引き続き、令和元年度については、台帳整備中のため［－］表示となっている。</a:t>
          </a:r>
        </a:p>
        <a:p>
          <a:r>
            <a:rPr kumimoji="1" lang="ja-JP" altLang="en-US" sz="1100">
              <a:latin typeface="ＭＳ Ｐゴシック" panose="020B0600070205080204" pitchFamily="50" charset="-128"/>
              <a:ea typeface="ＭＳ Ｐゴシック" panose="020B0600070205080204" pitchFamily="50" charset="-128"/>
            </a:rPr>
            <a:t>有形固定資産への支出額は近年減少基調にあり、減価償却率は増加が見込まれる。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70" name="有形固定資産減価償却率平均値テキスト"/>
        <xdr:cNvSpPr txBox="1"/>
      </xdr:nvSpPr>
      <xdr:spPr>
        <a:xfrm>
          <a:off x="4813300" y="582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29</xdr:row>
      <xdr:rowOff>72602</xdr:rowOff>
    </xdr:from>
    <xdr:to>
      <xdr:col>15</xdr:col>
      <xdr:colOff>187325</xdr:colOff>
      <xdr:row>30</xdr:row>
      <xdr:rowOff>2752</xdr:rowOff>
    </xdr:to>
    <xdr:sp macro="" textlink="">
      <xdr:nvSpPr>
        <xdr:cNvPr id="81" name="楕円 80"/>
        <xdr:cNvSpPr/>
      </xdr:nvSpPr>
      <xdr:spPr>
        <a:xfrm>
          <a:off x="3238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100118</xdr:rowOff>
    </xdr:from>
    <xdr:to>
      <xdr:col>11</xdr:col>
      <xdr:colOff>187325</xdr:colOff>
      <xdr:row>29</xdr:row>
      <xdr:rowOff>30268</xdr:rowOff>
    </xdr:to>
    <xdr:sp macro="" textlink="">
      <xdr:nvSpPr>
        <xdr:cNvPr id="82" name="楕円 81"/>
        <xdr:cNvSpPr/>
      </xdr:nvSpPr>
      <xdr:spPr>
        <a:xfrm>
          <a:off x="2476500" y="56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150918</xdr:rowOff>
    </xdr:from>
    <xdr:to>
      <xdr:col>15</xdr:col>
      <xdr:colOff>136525</xdr:colOff>
      <xdr:row>29</xdr:row>
      <xdr:rowOff>123402</xdr:rowOff>
    </xdr:to>
    <xdr:cxnSp macro="">
      <xdr:nvCxnSpPr>
        <xdr:cNvPr id="83" name="直線コネクタ 82"/>
        <xdr:cNvCxnSpPr/>
      </xdr:nvCxnSpPr>
      <xdr:spPr>
        <a:xfrm>
          <a:off x="2527300" y="5723043"/>
          <a:ext cx="762000" cy="1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40869</xdr:rowOff>
    </xdr:from>
    <xdr:ext cx="405111" cy="259045"/>
    <xdr:sp macro="" textlink="">
      <xdr:nvSpPr>
        <xdr:cNvPr id="84" name="n_1aveValue有形固定資産減価償却率"/>
        <xdr:cNvSpPr txBox="1"/>
      </xdr:nvSpPr>
      <xdr:spPr>
        <a:xfrm>
          <a:off x="38360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122360</xdr:rowOff>
    </xdr:from>
    <xdr:ext cx="405111" cy="259045"/>
    <xdr:sp macro="" textlink="">
      <xdr:nvSpPr>
        <xdr:cNvPr id="85" name="n_2aveValue有形固定資産減価償却率"/>
        <xdr:cNvSpPr txBox="1"/>
      </xdr:nvSpPr>
      <xdr:spPr>
        <a:xfrm>
          <a:off x="3086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86" name="n_3aveValue有形固定資産減価償却率"/>
        <xdr:cNvSpPr txBox="1"/>
      </xdr:nvSpPr>
      <xdr:spPr>
        <a:xfrm>
          <a:off x="232474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87" name="n_4aveValue有形固定資産減価償却率"/>
        <xdr:cNvSpPr txBox="1"/>
      </xdr:nvSpPr>
      <xdr:spPr>
        <a:xfrm>
          <a:off x="1562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165329</xdr:rowOff>
    </xdr:from>
    <xdr:ext cx="405111" cy="259045"/>
    <xdr:sp macro="" textlink="">
      <xdr:nvSpPr>
        <xdr:cNvPr id="88" name="n_2mainValue有形固定資産減価償却率"/>
        <xdr:cNvSpPr txBox="1"/>
      </xdr:nvSpPr>
      <xdr:spPr>
        <a:xfrm>
          <a:off x="3086744" y="5908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46795</xdr:rowOff>
    </xdr:from>
    <xdr:ext cx="405111" cy="259045"/>
    <xdr:sp macro="" textlink="">
      <xdr:nvSpPr>
        <xdr:cNvPr id="89" name="n_3mainValue有形固定資産減価償却率"/>
        <xdr:cNvSpPr txBox="1"/>
      </xdr:nvSpPr>
      <xdr:spPr>
        <a:xfrm>
          <a:off x="23247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合併以降、施設統廃合や新規建設事業を財政健全化の範囲内で積極的に実施したことによって債務が多額となり、債務償還比率は類似団体でも高い部類となっている。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6" name="直線コネクタ 105"/>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7" name="テキスト ボックス 106"/>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8" name="直線コネクタ 107"/>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09" name="テキスト ボックス 108"/>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0" name="直線コネクタ 109"/>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1" name="テキスト ボックス 110"/>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2" name="直線コネクタ 111"/>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3" name="テキスト ボックス 112"/>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5" name="テキスト ボックス 11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17" name="直線コネクタ 116"/>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18" name="債務償還比率最小値テキスト"/>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19" name="直線コネクタ 118"/>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0" name="債務償還比率最大値テキスト"/>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21" name="直線コネクタ 120"/>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28427</xdr:rowOff>
    </xdr:from>
    <xdr:ext cx="469744" cy="259045"/>
    <xdr:sp macro="" textlink="">
      <xdr:nvSpPr>
        <xdr:cNvPr id="122" name="債務償還比率平均値テキスト"/>
        <xdr:cNvSpPr txBox="1"/>
      </xdr:nvSpPr>
      <xdr:spPr>
        <a:xfrm>
          <a:off x="14846300" y="594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23" name="フローチャート: 判断 122"/>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24" name="フローチャート: 判断 123"/>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25" name="フローチャート: 判断 124"/>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26" name="フローチャート: 判断 125"/>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27" name="フローチャート: 判断 126"/>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9817</xdr:rowOff>
    </xdr:from>
    <xdr:to>
      <xdr:col>76</xdr:col>
      <xdr:colOff>73025</xdr:colOff>
      <xdr:row>33</xdr:row>
      <xdr:rowOff>111417</xdr:rowOff>
    </xdr:to>
    <xdr:sp macro="" textlink="">
      <xdr:nvSpPr>
        <xdr:cNvPr id="133" name="楕円 132"/>
        <xdr:cNvSpPr/>
      </xdr:nvSpPr>
      <xdr:spPr>
        <a:xfrm>
          <a:off x="14744700" y="64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159694</xdr:rowOff>
    </xdr:from>
    <xdr:ext cx="469744" cy="259045"/>
    <xdr:sp macro="" textlink="">
      <xdr:nvSpPr>
        <xdr:cNvPr id="134" name="債務償還比率該当値テキスト"/>
        <xdr:cNvSpPr txBox="1"/>
      </xdr:nvSpPr>
      <xdr:spPr>
        <a:xfrm>
          <a:off x="14846300" y="641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35484</xdr:rowOff>
    </xdr:from>
    <xdr:to>
      <xdr:col>72</xdr:col>
      <xdr:colOff>123825</xdr:colOff>
      <xdr:row>34</xdr:row>
      <xdr:rowOff>137084</xdr:rowOff>
    </xdr:to>
    <xdr:sp macro="" textlink="">
      <xdr:nvSpPr>
        <xdr:cNvPr id="135" name="楕円 134"/>
        <xdr:cNvSpPr/>
      </xdr:nvSpPr>
      <xdr:spPr>
        <a:xfrm>
          <a:off x="14033500" y="66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60617</xdr:rowOff>
    </xdr:from>
    <xdr:to>
      <xdr:col>76</xdr:col>
      <xdr:colOff>22225</xdr:colOff>
      <xdr:row>34</xdr:row>
      <xdr:rowOff>86284</xdr:rowOff>
    </xdr:to>
    <xdr:cxnSp macro="">
      <xdr:nvCxnSpPr>
        <xdr:cNvPr id="136" name="直線コネクタ 135"/>
        <xdr:cNvCxnSpPr/>
      </xdr:nvCxnSpPr>
      <xdr:spPr>
        <a:xfrm flipV="1">
          <a:off x="14084300" y="6489992"/>
          <a:ext cx="711200" cy="19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88164</xdr:rowOff>
    </xdr:from>
    <xdr:to>
      <xdr:col>68</xdr:col>
      <xdr:colOff>123825</xdr:colOff>
      <xdr:row>35</xdr:row>
      <xdr:rowOff>18314</xdr:rowOff>
    </xdr:to>
    <xdr:sp macro="" textlink="">
      <xdr:nvSpPr>
        <xdr:cNvPr id="137" name="楕円 136"/>
        <xdr:cNvSpPr/>
      </xdr:nvSpPr>
      <xdr:spPr>
        <a:xfrm>
          <a:off x="13271500" y="66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86284</xdr:rowOff>
    </xdr:from>
    <xdr:to>
      <xdr:col>72</xdr:col>
      <xdr:colOff>73025</xdr:colOff>
      <xdr:row>34</xdr:row>
      <xdr:rowOff>138964</xdr:rowOff>
    </xdr:to>
    <xdr:cxnSp macro="">
      <xdr:nvCxnSpPr>
        <xdr:cNvPr id="138" name="直線コネクタ 137"/>
        <xdr:cNvCxnSpPr/>
      </xdr:nvCxnSpPr>
      <xdr:spPr>
        <a:xfrm flipV="1">
          <a:off x="13322300" y="6687109"/>
          <a:ext cx="762000" cy="5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160300</xdr:rowOff>
    </xdr:from>
    <xdr:to>
      <xdr:col>64</xdr:col>
      <xdr:colOff>123825</xdr:colOff>
      <xdr:row>34</xdr:row>
      <xdr:rowOff>90450</xdr:rowOff>
    </xdr:to>
    <xdr:sp macro="" textlink="">
      <xdr:nvSpPr>
        <xdr:cNvPr id="139" name="楕円 138"/>
        <xdr:cNvSpPr/>
      </xdr:nvSpPr>
      <xdr:spPr>
        <a:xfrm>
          <a:off x="12509500" y="65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39650</xdr:rowOff>
    </xdr:from>
    <xdr:to>
      <xdr:col>68</xdr:col>
      <xdr:colOff>73025</xdr:colOff>
      <xdr:row>34</xdr:row>
      <xdr:rowOff>138964</xdr:rowOff>
    </xdr:to>
    <xdr:cxnSp macro="">
      <xdr:nvCxnSpPr>
        <xdr:cNvPr id="140" name="直線コネクタ 139"/>
        <xdr:cNvCxnSpPr/>
      </xdr:nvCxnSpPr>
      <xdr:spPr>
        <a:xfrm>
          <a:off x="12560300" y="6640475"/>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164236</xdr:rowOff>
    </xdr:from>
    <xdr:to>
      <xdr:col>60</xdr:col>
      <xdr:colOff>123825</xdr:colOff>
      <xdr:row>32</xdr:row>
      <xdr:rowOff>94386</xdr:rowOff>
    </xdr:to>
    <xdr:sp macro="" textlink="">
      <xdr:nvSpPr>
        <xdr:cNvPr id="141" name="楕円 140"/>
        <xdr:cNvSpPr/>
      </xdr:nvSpPr>
      <xdr:spPr>
        <a:xfrm>
          <a:off x="11747500" y="62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43586</xdr:rowOff>
    </xdr:from>
    <xdr:to>
      <xdr:col>64</xdr:col>
      <xdr:colOff>73025</xdr:colOff>
      <xdr:row>34</xdr:row>
      <xdr:rowOff>39650</xdr:rowOff>
    </xdr:to>
    <xdr:cxnSp macro="">
      <xdr:nvCxnSpPr>
        <xdr:cNvPr id="142" name="直線コネクタ 141"/>
        <xdr:cNvCxnSpPr/>
      </xdr:nvCxnSpPr>
      <xdr:spPr>
        <a:xfrm>
          <a:off x="11798300" y="6301511"/>
          <a:ext cx="762000" cy="3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162107</xdr:rowOff>
    </xdr:from>
    <xdr:ext cx="469744" cy="259045"/>
    <xdr:sp macro="" textlink="">
      <xdr:nvSpPr>
        <xdr:cNvPr id="143" name="n_1aveValue債務償還比率"/>
        <xdr:cNvSpPr txBox="1"/>
      </xdr:nvSpPr>
      <xdr:spPr>
        <a:xfrm>
          <a:off x="13836727" y="59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14406</xdr:rowOff>
    </xdr:from>
    <xdr:ext cx="469744" cy="259045"/>
    <xdr:sp macro="" textlink="">
      <xdr:nvSpPr>
        <xdr:cNvPr id="144" name="n_2aveValue債務償還比率"/>
        <xdr:cNvSpPr txBox="1"/>
      </xdr:nvSpPr>
      <xdr:spPr>
        <a:xfrm>
          <a:off x="13087427" y="59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26928</xdr:rowOff>
    </xdr:from>
    <xdr:ext cx="469744" cy="259045"/>
    <xdr:sp macro="" textlink="">
      <xdr:nvSpPr>
        <xdr:cNvPr id="145" name="n_3aveValue債務償還比率"/>
        <xdr:cNvSpPr txBox="1"/>
      </xdr:nvSpPr>
      <xdr:spPr>
        <a:xfrm>
          <a:off x="12325427" y="594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132961</xdr:rowOff>
    </xdr:from>
    <xdr:ext cx="469744" cy="259045"/>
    <xdr:sp macro="" textlink="">
      <xdr:nvSpPr>
        <xdr:cNvPr id="146" name="n_4aveValue債務償還比率"/>
        <xdr:cNvSpPr txBox="1"/>
      </xdr:nvSpPr>
      <xdr:spPr>
        <a:xfrm>
          <a:off x="11563427" y="587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128211</xdr:rowOff>
    </xdr:from>
    <xdr:ext cx="469744" cy="259045"/>
    <xdr:sp macro="" textlink="">
      <xdr:nvSpPr>
        <xdr:cNvPr id="147" name="n_1mainValue債務償還比率"/>
        <xdr:cNvSpPr txBox="1"/>
      </xdr:nvSpPr>
      <xdr:spPr>
        <a:xfrm>
          <a:off x="13836727" y="67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9441</xdr:rowOff>
    </xdr:from>
    <xdr:ext cx="469744" cy="259045"/>
    <xdr:sp macro="" textlink="">
      <xdr:nvSpPr>
        <xdr:cNvPr id="148" name="n_2mainValue債務償還比率"/>
        <xdr:cNvSpPr txBox="1"/>
      </xdr:nvSpPr>
      <xdr:spPr>
        <a:xfrm>
          <a:off x="13087427" y="678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81577</xdr:rowOff>
    </xdr:from>
    <xdr:ext cx="469744" cy="259045"/>
    <xdr:sp macro="" textlink="">
      <xdr:nvSpPr>
        <xdr:cNvPr id="149" name="n_3mainValue債務償還比率"/>
        <xdr:cNvSpPr txBox="1"/>
      </xdr:nvSpPr>
      <xdr:spPr>
        <a:xfrm>
          <a:off x="12325427" y="66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85513</xdr:rowOff>
    </xdr:from>
    <xdr:ext cx="469744" cy="259045"/>
    <xdr:sp macro="" textlink="">
      <xdr:nvSpPr>
        <xdr:cNvPr id="150" name="n_4mainValue債務償還比率"/>
        <xdr:cNvSpPr txBox="1"/>
      </xdr:nvSpPr>
      <xdr:spPr>
        <a:xfrm>
          <a:off x="11563427" y="634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17,863
17,662
89.45
10,388,702
9,824,338
505,552
6,573,264
13,051,317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11684</xdr:rowOff>
    </xdr:from>
    <xdr:to>
      <xdr:col>15</xdr:col>
      <xdr:colOff>101600</xdr:colOff>
      <xdr:row>38</xdr:row>
      <xdr:rowOff>113284</xdr:rowOff>
    </xdr:to>
    <xdr:sp macro="" textlink="">
      <xdr:nvSpPr>
        <xdr:cNvPr id="71" name="楕円 70"/>
        <xdr:cNvSpPr/>
      </xdr:nvSpPr>
      <xdr:spPr>
        <a:xfrm>
          <a:off x="2857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91694</xdr:rowOff>
    </xdr:from>
    <xdr:to>
      <xdr:col>10</xdr:col>
      <xdr:colOff>165100</xdr:colOff>
      <xdr:row>38</xdr:row>
      <xdr:rowOff>21844</xdr:rowOff>
    </xdr:to>
    <xdr:sp macro="" textlink="">
      <xdr:nvSpPr>
        <xdr:cNvPr id="72" name="楕円 71"/>
        <xdr:cNvSpPr/>
      </xdr:nvSpPr>
      <xdr:spPr>
        <a:xfrm>
          <a:off x="1968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142494</xdr:rowOff>
    </xdr:from>
    <xdr:to>
      <xdr:col>15</xdr:col>
      <xdr:colOff>50800</xdr:colOff>
      <xdr:row>38</xdr:row>
      <xdr:rowOff>62484</xdr:rowOff>
    </xdr:to>
    <xdr:cxnSp macro="">
      <xdr:nvCxnSpPr>
        <xdr:cNvPr id="73" name="直線コネクタ 72"/>
        <xdr:cNvCxnSpPr/>
      </xdr:nvCxnSpPr>
      <xdr:spPr>
        <a:xfrm>
          <a:off x="2019300" y="64861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159529</xdr:rowOff>
    </xdr:from>
    <xdr:ext cx="405111" cy="259045"/>
    <xdr:sp macro="" textlink="">
      <xdr:nvSpPr>
        <xdr:cNvPr id="74" name="n_1aveValue【道路】&#10;有形固定資産減価償却率"/>
        <xdr:cNvSpPr txBox="1"/>
      </xdr:nvSpPr>
      <xdr:spPr>
        <a:xfrm>
          <a:off x="35820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136669</xdr:rowOff>
    </xdr:from>
    <xdr:ext cx="405111" cy="259045"/>
    <xdr:sp macro="" textlink="">
      <xdr:nvSpPr>
        <xdr:cNvPr id="75" name="n_2aveValue【道路】&#10;有形固定資産減価償却率"/>
        <xdr:cNvSpPr txBox="1"/>
      </xdr:nvSpPr>
      <xdr:spPr>
        <a:xfrm>
          <a:off x="2705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81805</xdr:rowOff>
    </xdr:from>
    <xdr:ext cx="405111" cy="259045"/>
    <xdr:sp macro="" textlink="">
      <xdr:nvSpPr>
        <xdr:cNvPr id="76" name="n_3aveValue【道路】&#10;有形固定資産減価償却率"/>
        <xdr:cNvSpPr txBox="1"/>
      </xdr:nvSpPr>
      <xdr:spPr>
        <a:xfrm>
          <a:off x="18167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77" name="n_4aveValue【道路】&#10;有形固定資産減価償却率"/>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104411</xdr:rowOff>
    </xdr:from>
    <xdr:ext cx="405111" cy="259045"/>
    <xdr:sp macro="" textlink="">
      <xdr:nvSpPr>
        <xdr:cNvPr id="78" name="n_2mainValue【道路】&#10;有形固定資産減価償却率"/>
        <xdr:cNvSpPr txBox="1"/>
      </xdr:nvSpPr>
      <xdr:spPr>
        <a:xfrm>
          <a:off x="2705744"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12971</xdr:rowOff>
    </xdr:from>
    <xdr:ext cx="405111" cy="259045"/>
    <xdr:sp macro="" textlink="">
      <xdr:nvSpPr>
        <xdr:cNvPr id="79" name="n_3mainValue【道路】&#10;有形固定資産減価償却率"/>
        <xdr:cNvSpPr txBox="1"/>
      </xdr:nvSpPr>
      <xdr:spPr>
        <a:xfrm>
          <a:off x="1816744" y="652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03" name="直線コネクタ 102"/>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04" name="【道路】&#10;一人当たり延長最小値テキスト"/>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05" name="直線コネクタ 104"/>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06" name="【道路】&#10;一人当たり延長最大値テキスト"/>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07" name="直線コネクタ 106"/>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08" name="【道路】&#10;一人当たり延長平均値テキスト"/>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09" name="フローチャート: 判断 108"/>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0" name="フローチャート: 判断 109"/>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11" name="フローチャート: 判断 110"/>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12" name="フローチャート: 判断 111"/>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13" name="フローチャート: 判断 112"/>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83845</xdr:rowOff>
    </xdr:from>
    <xdr:to>
      <xdr:col>46</xdr:col>
      <xdr:colOff>38100</xdr:colOff>
      <xdr:row>39</xdr:row>
      <xdr:rowOff>13995</xdr:rowOff>
    </xdr:to>
    <xdr:sp macro="" textlink="">
      <xdr:nvSpPr>
        <xdr:cNvPr id="119" name="楕円 118"/>
        <xdr:cNvSpPr/>
      </xdr:nvSpPr>
      <xdr:spPr>
        <a:xfrm>
          <a:off x="8699500" y="65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89256</xdr:rowOff>
    </xdr:from>
    <xdr:to>
      <xdr:col>41</xdr:col>
      <xdr:colOff>101600</xdr:colOff>
      <xdr:row>39</xdr:row>
      <xdr:rowOff>19406</xdr:rowOff>
    </xdr:to>
    <xdr:sp macro="" textlink="">
      <xdr:nvSpPr>
        <xdr:cNvPr id="120" name="楕円 119"/>
        <xdr:cNvSpPr/>
      </xdr:nvSpPr>
      <xdr:spPr>
        <a:xfrm>
          <a:off x="7810500" y="66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134645</xdr:rowOff>
    </xdr:from>
    <xdr:to>
      <xdr:col>45</xdr:col>
      <xdr:colOff>177800</xdr:colOff>
      <xdr:row>38</xdr:row>
      <xdr:rowOff>140056</xdr:rowOff>
    </xdr:to>
    <xdr:cxnSp macro="">
      <xdr:nvCxnSpPr>
        <xdr:cNvPr id="121" name="直線コネクタ 120"/>
        <xdr:cNvCxnSpPr/>
      </xdr:nvCxnSpPr>
      <xdr:spPr>
        <a:xfrm flipV="1">
          <a:off x="7861300" y="6649745"/>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102836</xdr:rowOff>
    </xdr:from>
    <xdr:ext cx="534377" cy="259045"/>
    <xdr:sp macro="" textlink="">
      <xdr:nvSpPr>
        <xdr:cNvPr id="122" name="n_1aveValue【道路】&#10;一人当たり延長"/>
        <xdr:cNvSpPr txBox="1"/>
      </xdr:nvSpPr>
      <xdr:spPr>
        <a:xfrm>
          <a:off x="93594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23" name="n_2aveValue【道路】&#10;一人当たり延長"/>
        <xdr:cNvSpPr txBox="1"/>
      </xdr:nvSpPr>
      <xdr:spPr>
        <a:xfrm>
          <a:off x="8483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128281</xdr:rowOff>
    </xdr:from>
    <xdr:ext cx="534377" cy="259045"/>
    <xdr:sp macro="" textlink="">
      <xdr:nvSpPr>
        <xdr:cNvPr id="124" name="n_3aveValue【道路】&#10;一人当たり延長"/>
        <xdr:cNvSpPr txBox="1"/>
      </xdr:nvSpPr>
      <xdr:spPr>
        <a:xfrm>
          <a:off x="7594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25" name="n_4aveValue【道路】&#10;一人当たり延長"/>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30522</xdr:rowOff>
    </xdr:from>
    <xdr:ext cx="534377" cy="259045"/>
    <xdr:sp macro="" textlink="">
      <xdr:nvSpPr>
        <xdr:cNvPr id="126" name="n_2mainValue【道路】&#10;一人当たり延長"/>
        <xdr:cNvSpPr txBox="1"/>
      </xdr:nvSpPr>
      <xdr:spPr>
        <a:xfrm>
          <a:off x="8483111" y="63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35933</xdr:rowOff>
    </xdr:from>
    <xdr:ext cx="534377" cy="259045"/>
    <xdr:sp macro="" textlink="">
      <xdr:nvSpPr>
        <xdr:cNvPr id="127" name="n_3mainValue【道路】&#10;一人当たり延長"/>
        <xdr:cNvSpPr txBox="1"/>
      </xdr:nvSpPr>
      <xdr:spPr>
        <a:xfrm>
          <a:off x="7594111" y="63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53" name="直線コネクタ 152"/>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54"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5" name="直線コネクタ 154"/>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5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57" name="直線コネクタ 15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5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59" name="フローチャート: 判断 15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60" name="フローチャート: 判断 15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61" name="フローチャート: 判断 160"/>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62" name="フローチャート: 判断 161"/>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63" name="フローチャート: 判断 162"/>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102688</xdr:rowOff>
    </xdr:from>
    <xdr:to>
      <xdr:col>15</xdr:col>
      <xdr:colOff>101600</xdr:colOff>
      <xdr:row>60</xdr:row>
      <xdr:rowOff>32838</xdr:rowOff>
    </xdr:to>
    <xdr:sp macro="" textlink="">
      <xdr:nvSpPr>
        <xdr:cNvPr id="169" name="楕円 168"/>
        <xdr:cNvSpPr/>
      </xdr:nvSpPr>
      <xdr:spPr>
        <a:xfrm>
          <a:off x="2857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47172</xdr:rowOff>
    </xdr:from>
    <xdr:to>
      <xdr:col>10</xdr:col>
      <xdr:colOff>165100</xdr:colOff>
      <xdr:row>59</xdr:row>
      <xdr:rowOff>148772</xdr:rowOff>
    </xdr:to>
    <xdr:sp macro="" textlink="">
      <xdr:nvSpPr>
        <xdr:cNvPr id="170" name="楕円 169"/>
        <xdr:cNvSpPr/>
      </xdr:nvSpPr>
      <xdr:spPr>
        <a:xfrm>
          <a:off x="1968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97972</xdr:rowOff>
    </xdr:from>
    <xdr:to>
      <xdr:col>15</xdr:col>
      <xdr:colOff>50800</xdr:colOff>
      <xdr:row>59</xdr:row>
      <xdr:rowOff>153488</xdr:rowOff>
    </xdr:to>
    <xdr:cxnSp macro="">
      <xdr:nvCxnSpPr>
        <xdr:cNvPr id="171" name="直線コネクタ 170"/>
        <xdr:cNvCxnSpPr/>
      </xdr:nvCxnSpPr>
      <xdr:spPr>
        <a:xfrm>
          <a:off x="2019300" y="1021352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72"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73" name="n_2aveValue【橋りょう・トンネル】&#10;有形固定資産減価償却率"/>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74"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75" name="n_4aveValue【橋りょう・トンネ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49365</xdr:rowOff>
    </xdr:from>
    <xdr:ext cx="405111" cy="259045"/>
    <xdr:sp macro="" textlink="">
      <xdr:nvSpPr>
        <xdr:cNvPr id="176" name="n_2mainValue【橋りょう・トンネル】&#10;有形固定資産減価償却率"/>
        <xdr:cNvSpPr txBox="1"/>
      </xdr:nvSpPr>
      <xdr:spPr>
        <a:xfrm>
          <a:off x="2705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165299</xdr:rowOff>
    </xdr:from>
    <xdr:ext cx="405111" cy="259045"/>
    <xdr:sp macro="" textlink="">
      <xdr:nvSpPr>
        <xdr:cNvPr id="177" name="n_3mainValue【橋りょう・トンネル】&#10;有形固定資産減価償却率"/>
        <xdr:cNvSpPr txBox="1"/>
      </xdr:nvSpPr>
      <xdr:spPr>
        <a:xfrm>
          <a:off x="1816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1" name="テキスト ボックス 19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3" name="テキスト ボックス 19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5" name="テキスト ボックス 19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01" name="直線コネクタ 200"/>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02" name="【橋りょう・トンネル】&#10;一人当たり有形固定資産（償却資産）額最小値テキスト"/>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03" name="直線コネクタ 202"/>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04" name="【橋りょう・トンネル】&#10;一人当たり有形固定資産（償却資産）額最大値テキスト"/>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05" name="直線コネクタ 204"/>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27994</xdr:rowOff>
    </xdr:from>
    <xdr:ext cx="599010" cy="259045"/>
    <xdr:sp macro="" textlink="">
      <xdr:nvSpPr>
        <xdr:cNvPr id="206" name="【橋りょう・トンネル】&#10;一人当たり有形固定資産（償却資産）額平均値テキスト"/>
        <xdr:cNvSpPr txBox="1"/>
      </xdr:nvSpPr>
      <xdr:spPr>
        <a:xfrm>
          <a:off x="10515600" y="106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07" name="フローチャート: 判断 206"/>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08" name="フローチャート: 判断 207"/>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09" name="フローチャート: 判断 208"/>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10" name="フローチャート: 判断 209"/>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11" name="フローチャート: 判断 210"/>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170849</xdr:rowOff>
    </xdr:from>
    <xdr:to>
      <xdr:col>46</xdr:col>
      <xdr:colOff>38100</xdr:colOff>
      <xdr:row>60</xdr:row>
      <xdr:rowOff>100999</xdr:rowOff>
    </xdr:to>
    <xdr:sp macro="" textlink="">
      <xdr:nvSpPr>
        <xdr:cNvPr id="217" name="楕円 216"/>
        <xdr:cNvSpPr/>
      </xdr:nvSpPr>
      <xdr:spPr>
        <a:xfrm>
          <a:off x="8699500" y="102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5948</xdr:rowOff>
    </xdr:from>
    <xdr:to>
      <xdr:col>41</xdr:col>
      <xdr:colOff>101600</xdr:colOff>
      <xdr:row>60</xdr:row>
      <xdr:rowOff>107548</xdr:rowOff>
    </xdr:to>
    <xdr:sp macro="" textlink="">
      <xdr:nvSpPr>
        <xdr:cNvPr id="218" name="楕円 217"/>
        <xdr:cNvSpPr/>
      </xdr:nvSpPr>
      <xdr:spPr>
        <a:xfrm>
          <a:off x="7810500" y="102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50199</xdr:rowOff>
    </xdr:from>
    <xdr:to>
      <xdr:col>45</xdr:col>
      <xdr:colOff>177800</xdr:colOff>
      <xdr:row>60</xdr:row>
      <xdr:rowOff>56748</xdr:rowOff>
    </xdr:to>
    <xdr:cxnSp macro="">
      <xdr:nvCxnSpPr>
        <xdr:cNvPr id="219" name="直線コネクタ 218"/>
        <xdr:cNvCxnSpPr/>
      </xdr:nvCxnSpPr>
      <xdr:spPr>
        <a:xfrm flipV="1">
          <a:off x="7861300" y="10337199"/>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20" name="n_1aveValue【橋りょう・トンネル】&#10;一人当たり有形固定資産（償却資産）額"/>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146401</xdr:rowOff>
    </xdr:from>
    <xdr:ext cx="599010" cy="259045"/>
    <xdr:sp macro="" textlink="">
      <xdr:nvSpPr>
        <xdr:cNvPr id="221" name="n_2aveValue【橋りょう・トンネル】&#10;一人当たり有形固定資産（償却資産）額"/>
        <xdr:cNvSpPr txBox="1"/>
      </xdr:nvSpPr>
      <xdr:spPr>
        <a:xfrm>
          <a:off x="84507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101615</xdr:rowOff>
    </xdr:from>
    <xdr:ext cx="599010" cy="259045"/>
    <xdr:sp macro="" textlink="">
      <xdr:nvSpPr>
        <xdr:cNvPr id="222" name="n_3aveValue【橋りょう・トンネル】&#10;一人当たり有形固定資産（償却資産）額"/>
        <xdr:cNvSpPr txBox="1"/>
      </xdr:nvSpPr>
      <xdr:spPr>
        <a:xfrm>
          <a:off x="7561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23" name="n_4aveValue【橋りょう・トンネル】&#10;一人当たり有形固定資産（償却資産）額"/>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117526</xdr:rowOff>
    </xdr:from>
    <xdr:ext cx="599010" cy="259045"/>
    <xdr:sp macro="" textlink="">
      <xdr:nvSpPr>
        <xdr:cNvPr id="224" name="n_2mainValue【橋りょう・トンネル】&#10;一人当たり有形固定資産（償却資産）額"/>
        <xdr:cNvSpPr txBox="1"/>
      </xdr:nvSpPr>
      <xdr:spPr>
        <a:xfrm>
          <a:off x="8450795" y="1006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124075</xdr:rowOff>
    </xdr:from>
    <xdr:ext cx="599010" cy="259045"/>
    <xdr:sp macro="" textlink="">
      <xdr:nvSpPr>
        <xdr:cNvPr id="225" name="n_3mainValue【橋りょう・トンネル】&#10;一人当たり有形固定資産（償却資産）額"/>
        <xdr:cNvSpPr txBox="1"/>
      </xdr:nvSpPr>
      <xdr:spPr>
        <a:xfrm>
          <a:off x="7561795" y="1006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8" name="テキスト ボックス 23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8" name="テキスト ボックス 24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51" name="直線コネクタ 250"/>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52" name="【公営住宅】&#10;有形固定資産減価償却率最小値テキスト"/>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3" name="直線コネクタ 252"/>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54" name="【公営住宅】&#10;有形固定資産減価償却率最大値テキスト"/>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55" name="直線コネクタ 254"/>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75128</xdr:rowOff>
    </xdr:from>
    <xdr:ext cx="405111" cy="259045"/>
    <xdr:sp macro="" textlink="">
      <xdr:nvSpPr>
        <xdr:cNvPr id="256" name="【公営住宅】&#10;有形固定資産減価償却率平均値テキスト"/>
        <xdr:cNvSpPr txBox="1"/>
      </xdr:nvSpPr>
      <xdr:spPr>
        <a:xfrm>
          <a:off x="4673600" y="1413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57" name="フローチャート: 判断 256"/>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58" name="フローチャート: 判断 257"/>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59" name="フローチャート: 判断 258"/>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60" name="フローチャート: 判断 259"/>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61" name="フローチャート: 判断 260"/>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93436</xdr:rowOff>
    </xdr:from>
    <xdr:to>
      <xdr:col>15</xdr:col>
      <xdr:colOff>101600</xdr:colOff>
      <xdr:row>85</xdr:row>
      <xdr:rowOff>23586</xdr:rowOff>
    </xdr:to>
    <xdr:sp macro="" textlink="">
      <xdr:nvSpPr>
        <xdr:cNvPr id="267" name="楕円 266"/>
        <xdr:cNvSpPr/>
      </xdr:nvSpPr>
      <xdr:spPr>
        <a:xfrm>
          <a:off x="2857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166914</xdr:rowOff>
    </xdr:from>
    <xdr:to>
      <xdr:col>10</xdr:col>
      <xdr:colOff>165100</xdr:colOff>
      <xdr:row>84</xdr:row>
      <xdr:rowOff>97064</xdr:rowOff>
    </xdr:to>
    <xdr:sp macro="" textlink="">
      <xdr:nvSpPr>
        <xdr:cNvPr id="268" name="楕円 267"/>
        <xdr:cNvSpPr/>
      </xdr:nvSpPr>
      <xdr:spPr>
        <a:xfrm>
          <a:off x="1968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46264</xdr:rowOff>
    </xdr:from>
    <xdr:to>
      <xdr:col>15</xdr:col>
      <xdr:colOff>50800</xdr:colOff>
      <xdr:row>84</xdr:row>
      <xdr:rowOff>144236</xdr:rowOff>
    </xdr:to>
    <xdr:cxnSp macro="">
      <xdr:nvCxnSpPr>
        <xdr:cNvPr id="269" name="直線コネクタ 268"/>
        <xdr:cNvCxnSpPr/>
      </xdr:nvCxnSpPr>
      <xdr:spPr>
        <a:xfrm>
          <a:off x="2019300" y="1444806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270" name="n_1aveValue【公営住宅】&#10;有形固定資産減価償却率"/>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271" name="n_2aveValue【公営住宅】&#10;有形固定資産減価償却率"/>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72" name="n_3aveValue【公営住宅】&#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273" name="n_4aveValue【公営住宅】&#10;有形固定資産減価償却率"/>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14713</xdr:rowOff>
    </xdr:from>
    <xdr:ext cx="405111" cy="259045"/>
    <xdr:sp macro="" textlink="">
      <xdr:nvSpPr>
        <xdr:cNvPr id="274" name="n_2mainValue【公営住宅】&#10;有形固定資産減価償却率"/>
        <xdr:cNvSpPr txBox="1"/>
      </xdr:nvSpPr>
      <xdr:spPr>
        <a:xfrm>
          <a:off x="2705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88191</xdr:rowOff>
    </xdr:from>
    <xdr:ext cx="405111" cy="259045"/>
    <xdr:sp macro="" textlink="">
      <xdr:nvSpPr>
        <xdr:cNvPr id="275" name="n_3mainValue【公営住宅】&#10;有形固定資産減価償却率"/>
        <xdr:cNvSpPr txBox="1"/>
      </xdr:nvSpPr>
      <xdr:spPr>
        <a:xfrm>
          <a:off x="1816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6" name="直線コネクタ 28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7" name="テキスト ボックス 28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9" name="テキスト ボックス 28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0" name="直線コネクタ 28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1" name="テキスト ボックス 29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295" name="直線コネクタ 294"/>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296" name="【公営住宅】&#10;一人当たり面積最小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297" name="直線コネクタ 296"/>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298" name="【公営住宅】&#10;一人当たり面積最大値テキスト"/>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299" name="直線コネクタ 298"/>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54309</xdr:rowOff>
    </xdr:from>
    <xdr:ext cx="469744" cy="259045"/>
    <xdr:sp macro="" textlink="">
      <xdr:nvSpPr>
        <xdr:cNvPr id="300" name="【公営住宅】&#10;一人当たり面積平均値テキスト"/>
        <xdr:cNvSpPr txBox="1"/>
      </xdr:nvSpPr>
      <xdr:spPr>
        <a:xfrm>
          <a:off x="10515600" y="1411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01" name="フローチャート: 判断 300"/>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02" name="フローチャート: 判断 301"/>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03" name="フローチャート: 判断 302"/>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04" name="フローチャート: 判断 303"/>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05" name="フローチャート: 判断 304"/>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23876</xdr:rowOff>
    </xdr:from>
    <xdr:to>
      <xdr:col>46</xdr:col>
      <xdr:colOff>38100</xdr:colOff>
      <xdr:row>83</xdr:row>
      <xdr:rowOff>125476</xdr:rowOff>
    </xdr:to>
    <xdr:sp macro="" textlink="">
      <xdr:nvSpPr>
        <xdr:cNvPr id="311" name="楕円 310"/>
        <xdr:cNvSpPr/>
      </xdr:nvSpPr>
      <xdr:spPr>
        <a:xfrm>
          <a:off x="8699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27305</xdr:rowOff>
    </xdr:from>
    <xdr:to>
      <xdr:col>41</xdr:col>
      <xdr:colOff>101600</xdr:colOff>
      <xdr:row>83</xdr:row>
      <xdr:rowOff>128905</xdr:rowOff>
    </xdr:to>
    <xdr:sp macro="" textlink="">
      <xdr:nvSpPr>
        <xdr:cNvPr id="312" name="楕円 311"/>
        <xdr:cNvSpPr/>
      </xdr:nvSpPr>
      <xdr:spPr>
        <a:xfrm>
          <a:off x="7810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74676</xdr:rowOff>
    </xdr:from>
    <xdr:to>
      <xdr:col>45</xdr:col>
      <xdr:colOff>177800</xdr:colOff>
      <xdr:row>83</xdr:row>
      <xdr:rowOff>78105</xdr:rowOff>
    </xdr:to>
    <xdr:cxnSp macro="">
      <xdr:nvCxnSpPr>
        <xdr:cNvPr id="313" name="直線コネクタ 312"/>
        <xdr:cNvCxnSpPr/>
      </xdr:nvCxnSpPr>
      <xdr:spPr>
        <a:xfrm flipV="1">
          <a:off x="7861300" y="1430502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14" name="n_1aveValue【公営住宅】&#10;一人当たり面積"/>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15" name="n_2aveValue【公営住宅】&#10;一人当たり面積"/>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123462</xdr:rowOff>
    </xdr:from>
    <xdr:ext cx="469744" cy="259045"/>
    <xdr:sp macro="" textlink="">
      <xdr:nvSpPr>
        <xdr:cNvPr id="316" name="n_3aveValue【公営住宅】&#10;一人当たり面積"/>
        <xdr:cNvSpPr txBox="1"/>
      </xdr:nvSpPr>
      <xdr:spPr>
        <a:xfrm>
          <a:off x="7626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17" name="n_4aveValue【公営住宅】&#10;一人当たり面積"/>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116603</xdr:rowOff>
    </xdr:from>
    <xdr:ext cx="469744" cy="259045"/>
    <xdr:sp macro="" textlink="">
      <xdr:nvSpPr>
        <xdr:cNvPr id="318" name="n_2mainValue【公営住宅】&#10;一人当たり面積"/>
        <xdr:cNvSpPr txBox="1"/>
      </xdr:nvSpPr>
      <xdr:spPr>
        <a:xfrm>
          <a:off x="8515427" y="143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145432</xdr:rowOff>
    </xdr:from>
    <xdr:ext cx="469744" cy="259045"/>
    <xdr:sp macro="" textlink="">
      <xdr:nvSpPr>
        <xdr:cNvPr id="319" name="n_3mainValue【公営住宅】&#10;一人当たり面積"/>
        <xdr:cNvSpPr txBox="1"/>
      </xdr:nvSpPr>
      <xdr:spPr>
        <a:xfrm>
          <a:off x="7626427"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6" name="テキスト ボックス 34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8" name="テキスト ボックス 34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6" name="テキスト ボックス 35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8" name="テキスト ボックス 35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360" name="直線コネクタ 359"/>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6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2" name="直線コネクタ 36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63" name="【認定こども園・幼稚園・保育所】&#10;有形固定資産減価償却率最大値テキスト"/>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364" name="直線コネクタ 363"/>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65"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66" name="フローチャート: 判断 365"/>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367" name="フローチャート: 判断 366"/>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368" name="フローチャート: 判断 367"/>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369" name="フローチャート: 判断 368"/>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70" name="フローチャート: 判断 369"/>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118745</xdr:rowOff>
    </xdr:from>
    <xdr:to>
      <xdr:col>76</xdr:col>
      <xdr:colOff>165100</xdr:colOff>
      <xdr:row>40</xdr:row>
      <xdr:rowOff>48895</xdr:rowOff>
    </xdr:to>
    <xdr:sp macro="" textlink="">
      <xdr:nvSpPr>
        <xdr:cNvPr id="376" name="楕円 375"/>
        <xdr:cNvSpPr/>
      </xdr:nvSpPr>
      <xdr:spPr>
        <a:xfrm>
          <a:off x="14541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118745</xdr:rowOff>
    </xdr:from>
    <xdr:to>
      <xdr:col>72</xdr:col>
      <xdr:colOff>38100</xdr:colOff>
      <xdr:row>40</xdr:row>
      <xdr:rowOff>48895</xdr:rowOff>
    </xdr:to>
    <xdr:sp macro="" textlink="">
      <xdr:nvSpPr>
        <xdr:cNvPr id="377" name="楕円 376"/>
        <xdr:cNvSpPr/>
      </xdr:nvSpPr>
      <xdr:spPr>
        <a:xfrm>
          <a:off x="13652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169545</xdr:rowOff>
    </xdr:from>
    <xdr:to>
      <xdr:col>76</xdr:col>
      <xdr:colOff>114300</xdr:colOff>
      <xdr:row>39</xdr:row>
      <xdr:rowOff>169545</xdr:rowOff>
    </xdr:to>
    <xdr:cxnSp macro="">
      <xdr:nvCxnSpPr>
        <xdr:cNvPr id="378" name="直線コネクタ 377"/>
        <xdr:cNvCxnSpPr/>
      </xdr:nvCxnSpPr>
      <xdr:spPr>
        <a:xfrm>
          <a:off x="13703300" y="6856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78757</xdr:rowOff>
    </xdr:from>
    <xdr:ext cx="405111" cy="259045"/>
    <xdr:sp macro="" textlink="">
      <xdr:nvSpPr>
        <xdr:cNvPr id="379" name="n_1aveValue【認定こども園・幼稚園・保育所】&#10;有形固定資産減価償却率"/>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380" name="n_2aveValue【認定こども園・幼稚園・保育所】&#10;有形固定資産減価償却率"/>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381" name="n_3aveValue【認定こども園・幼稚園・保育所】&#10;有形固定資産減価償却率"/>
        <xdr:cNvSpPr txBox="1"/>
      </xdr:nvSpPr>
      <xdr:spPr>
        <a:xfrm>
          <a:off x="13500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382" name="n_4aveValue【認定こども園・幼稚園・保育所】&#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40022</xdr:rowOff>
    </xdr:from>
    <xdr:ext cx="405111" cy="259045"/>
    <xdr:sp macro="" textlink="">
      <xdr:nvSpPr>
        <xdr:cNvPr id="383" name="n_2mainValue【認定こども園・幼稚園・保育所】&#10;有形固定資産減価償却率"/>
        <xdr:cNvSpPr txBox="1"/>
      </xdr:nvSpPr>
      <xdr:spPr>
        <a:xfrm>
          <a:off x="14389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40022</xdr:rowOff>
    </xdr:from>
    <xdr:ext cx="405111" cy="259045"/>
    <xdr:sp macro="" textlink="">
      <xdr:nvSpPr>
        <xdr:cNvPr id="384" name="n_3mainValue【認定こども園・幼稚園・保育所】&#10;有形固定資産減価償却率"/>
        <xdr:cNvSpPr txBox="1"/>
      </xdr:nvSpPr>
      <xdr:spPr>
        <a:xfrm>
          <a:off x="13500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5" name="直線コネクタ 39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6" name="テキスト ボックス 39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7" name="直線コネクタ 39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8" name="テキスト ボックス 39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9" name="直線コネクタ 39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0" name="テキスト ボックス 39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1" name="直線コネクタ 40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2" name="テキスト ボックス 40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3" name="直線コネクタ 40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4" name="テキスト ボックス 40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5" name="直線コネクタ 40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6" name="テキスト ボックス 40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8" name="テキスト ボックス 4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10" name="直線コネクタ 409"/>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11"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12" name="直線コネクタ 411"/>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13"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14" name="直線コネクタ 413"/>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15" name="【認定こども園・幼稚園・保育所】&#10;一人当たり面積平均値テキスト"/>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16" name="フローチャート: 判断 415"/>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17" name="フローチャート: 判断 416"/>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18" name="フローチャート: 判断 417"/>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19" name="フローチャート: 判断 418"/>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20" name="フローチャート: 判断 419"/>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93980</xdr:rowOff>
    </xdr:from>
    <xdr:to>
      <xdr:col>107</xdr:col>
      <xdr:colOff>101600</xdr:colOff>
      <xdr:row>35</xdr:row>
      <xdr:rowOff>24130</xdr:rowOff>
    </xdr:to>
    <xdr:sp macro="" textlink="">
      <xdr:nvSpPr>
        <xdr:cNvPr id="426" name="楕円 425"/>
        <xdr:cNvSpPr/>
      </xdr:nvSpPr>
      <xdr:spPr>
        <a:xfrm>
          <a:off x="20383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103777</xdr:rowOff>
    </xdr:from>
    <xdr:to>
      <xdr:col>102</xdr:col>
      <xdr:colOff>165100</xdr:colOff>
      <xdr:row>35</xdr:row>
      <xdr:rowOff>33927</xdr:rowOff>
    </xdr:to>
    <xdr:sp macro="" textlink="">
      <xdr:nvSpPr>
        <xdr:cNvPr id="427" name="楕円 426"/>
        <xdr:cNvSpPr/>
      </xdr:nvSpPr>
      <xdr:spPr>
        <a:xfrm>
          <a:off x="19494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144780</xdr:rowOff>
    </xdr:from>
    <xdr:to>
      <xdr:col>107</xdr:col>
      <xdr:colOff>50800</xdr:colOff>
      <xdr:row>34</xdr:row>
      <xdr:rowOff>154577</xdr:rowOff>
    </xdr:to>
    <xdr:cxnSp macro="">
      <xdr:nvCxnSpPr>
        <xdr:cNvPr id="428" name="直線コネクタ 427"/>
        <xdr:cNvCxnSpPr/>
      </xdr:nvCxnSpPr>
      <xdr:spPr>
        <a:xfrm flipV="1">
          <a:off x="19545300" y="5974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429" name="n_1aveValue【認定こども園・幼稚園・保育所】&#10;一人当たり面積"/>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430" name="n_2aveValue【認定こども園・幼稚園・保育所】&#10;一人当たり面積"/>
        <xdr:cNvSpPr txBox="1"/>
      </xdr:nvSpPr>
      <xdr:spPr>
        <a:xfrm>
          <a:off x="20199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31"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32" name="n_4aveValue【認定こども園・幼稚園・保育所】&#10;一人当たり面積"/>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40657</xdr:rowOff>
    </xdr:from>
    <xdr:ext cx="469744" cy="259045"/>
    <xdr:sp macro="" textlink="">
      <xdr:nvSpPr>
        <xdr:cNvPr id="433" name="n_2mainValue【認定こども園・幼稚園・保育所】&#10;一人当たり面積"/>
        <xdr:cNvSpPr txBox="1"/>
      </xdr:nvSpPr>
      <xdr:spPr>
        <a:xfrm>
          <a:off x="20199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50454</xdr:rowOff>
    </xdr:from>
    <xdr:ext cx="469744" cy="259045"/>
    <xdr:sp macro="" textlink="">
      <xdr:nvSpPr>
        <xdr:cNvPr id="434" name="n_3mainValue【認定こども園・幼稚園・保育所】&#10;一人当たり面積"/>
        <xdr:cNvSpPr txBox="1"/>
      </xdr:nvSpPr>
      <xdr:spPr>
        <a:xfrm>
          <a:off x="193104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5" name="テキスト ボックス 44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6" name="直線コネクタ 44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7" name="テキスト ボックス 44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8" name="直線コネクタ 44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9" name="テキスト ボックス 44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0" name="直線コネクタ 44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1" name="テキスト ボックス 45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2" name="直線コネクタ 45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3" name="テキスト ボックス 45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4" name="直線コネクタ 45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5" name="テキスト ボックス 45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6" name="直線コネクタ 45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7" name="テキスト ボックス 45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461" name="直線コネクタ 460"/>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462"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463" name="直線コネクタ 462"/>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464" name="【学校施設】&#10;有形固定資産減価償却率最大値テキスト"/>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465" name="直線コネクタ 464"/>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66"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67" name="フローチャート: 判断 466"/>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468" name="フローチャート: 判断 467"/>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469" name="フローチャート: 判断 468"/>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470" name="フローチャート: 判断 469"/>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471" name="フローチャート: 判断 470"/>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43906</xdr:rowOff>
    </xdr:from>
    <xdr:to>
      <xdr:col>76</xdr:col>
      <xdr:colOff>165100</xdr:colOff>
      <xdr:row>56</xdr:row>
      <xdr:rowOff>145506</xdr:rowOff>
    </xdr:to>
    <xdr:sp macro="" textlink="">
      <xdr:nvSpPr>
        <xdr:cNvPr id="477" name="楕円 476"/>
        <xdr:cNvSpPr/>
      </xdr:nvSpPr>
      <xdr:spPr>
        <a:xfrm>
          <a:off x="14541500"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55</xdr:row>
      <xdr:rowOff>91259</xdr:rowOff>
    </xdr:from>
    <xdr:to>
      <xdr:col>72</xdr:col>
      <xdr:colOff>38100</xdr:colOff>
      <xdr:row>56</xdr:row>
      <xdr:rowOff>21409</xdr:rowOff>
    </xdr:to>
    <xdr:sp macro="" textlink="">
      <xdr:nvSpPr>
        <xdr:cNvPr id="478" name="楕円 477"/>
        <xdr:cNvSpPr/>
      </xdr:nvSpPr>
      <xdr:spPr>
        <a:xfrm>
          <a:off x="136525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142059</xdr:rowOff>
    </xdr:from>
    <xdr:to>
      <xdr:col>76</xdr:col>
      <xdr:colOff>114300</xdr:colOff>
      <xdr:row>56</xdr:row>
      <xdr:rowOff>94706</xdr:rowOff>
    </xdr:to>
    <xdr:cxnSp macro="">
      <xdr:nvCxnSpPr>
        <xdr:cNvPr id="479" name="直線コネクタ 478"/>
        <xdr:cNvCxnSpPr/>
      </xdr:nvCxnSpPr>
      <xdr:spPr>
        <a:xfrm>
          <a:off x="13703300" y="957180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121211</xdr:rowOff>
    </xdr:from>
    <xdr:ext cx="405111" cy="259045"/>
    <xdr:sp macro="" textlink="">
      <xdr:nvSpPr>
        <xdr:cNvPr id="480" name="n_1aveValue【学校施設】&#10;有形固定資産減価償却率"/>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20700</xdr:rowOff>
    </xdr:from>
    <xdr:ext cx="405111" cy="259045"/>
    <xdr:sp macro="" textlink="">
      <xdr:nvSpPr>
        <xdr:cNvPr id="481" name="n_2aveValue【学校施設】&#10;有形固定資産減価償却率"/>
        <xdr:cNvSpPr txBox="1"/>
      </xdr:nvSpPr>
      <xdr:spPr>
        <a:xfrm>
          <a:off x="14389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166024</xdr:rowOff>
    </xdr:from>
    <xdr:ext cx="405111" cy="259045"/>
    <xdr:sp macro="" textlink="">
      <xdr:nvSpPr>
        <xdr:cNvPr id="482" name="n_3aveValue【学校施設】&#10;有形固定資産減価償却率"/>
        <xdr:cNvSpPr txBox="1"/>
      </xdr:nvSpPr>
      <xdr:spPr>
        <a:xfrm>
          <a:off x="13500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483" name="n_4aveValue【学校施設】&#10;有形固定資産減価償却率"/>
        <xdr:cNvSpPr txBox="1"/>
      </xdr:nvSpPr>
      <xdr:spPr>
        <a:xfrm>
          <a:off x="12611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162033</xdr:rowOff>
    </xdr:from>
    <xdr:ext cx="405111" cy="259045"/>
    <xdr:sp macro="" textlink="">
      <xdr:nvSpPr>
        <xdr:cNvPr id="484" name="n_2mainValue【学校施設】&#10;有形固定資産減価償却率"/>
        <xdr:cNvSpPr txBox="1"/>
      </xdr:nvSpPr>
      <xdr:spPr>
        <a:xfrm>
          <a:off x="14389744"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37936</xdr:rowOff>
    </xdr:from>
    <xdr:ext cx="405111" cy="259045"/>
    <xdr:sp macro="" textlink="">
      <xdr:nvSpPr>
        <xdr:cNvPr id="485" name="n_3mainValue【学校施設】&#10;有形固定資産減価償却率"/>
        <xdr:cNvSpPr txBox="1"/>
      </xdr:nvSpPr>
      <xdr:spPr>
        <a:xfrm>
          <a:off x="13500744" y="9296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08" name="直線コネクタ 507"/>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09" name="【学校施設】&#10;一人当たり面積最小値テキスト"/>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10" name="直線コネクタ 509"/>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11" name="【学校施設】&#10;一人当たり面積最大値テキスト"/>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12" name="直線コネクタ 511"/>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137024</xdr:rowOff>
    </xdr:from>
    <xdr:ext cx="469744" cy="259045"/>
    <xdr:sp macro="" textlink="">
      <xdr:nvSpPr>
        <xdr:cNvPr id="513" name="【学校施設】&#10;一人当たり面積平均値テキスト"/>
        <xdr:cNvSpPr txBox="1"/>
      </xdr:nvSpPr>
      <xdr:spPr>
        <a:xfrm>
          <a:off x="22199600" y="1042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14" name="フローチャート: 判断 513"/>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15" name="フローチャート: 判断 514"/>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16" name="フローチャート: 判断 515"/>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17" name="フローチャート: 判断 516"/>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18" name="フローチャート: 判断 517"/>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131166</xdr:rowOff>
    </xdr:from>
    <xdr:to>
      <xdr:col>107</xdr:col>
      <xdr:colOff>101600</xdr:colOff>
      <xdr:row>61</xdr:row>
      <xdr:rowOff>61316</xdr:rowOff>
    </xdr:to>
    <xdr:sp macro="" textlink="">
      <xdr:nvSpPr>
        <xdr:cNvPr id="524" name="楕円 523"/>
        <xdr:cNvSpPr/>
      </xdr:nvSpPr>
      <xdr:spPr>
        <a:xfrm>
          <a:off x="20383500" y="104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148539</xdr:rowOff>
    </xdr:from>
    <xdr:to>
      <xdr:col>102</xdr:col>
      <xdr:colOff>165100</xdr:colOff>
      <xdr:row>61</xdr:row>
      <xdr:rowOff>78689</xdr:rowOff>
    </xdr:to>
    <xdr:sp macro="" textlink="">
      <xdr:nvSpPr>
        <xdr:cNvPr id="525" name="楕円 524"/>
        <xdr:cNvSpPr/>
      </xdr:nvSpPr>
      <xdr:spPr>
        <a:xfrm>
          <a:off x="19494500" y="104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10516</xdr:rowOff>
    </xdr:from>
    <xdr:to>
      <xdr:col>107</xdr:col>
      <xdr:colOff>50800</xdr:colOff>
      <xdr:row>61</xdr:row>
      <xdr:rowOff>27889</xdr:rowOff>
    </xdr:to>
    <xdr:cxnSp macro="">
      <xdr:nvCxnSpPr>
        <xdr:cNvPr id="526" name="直線コネクタ 525"/>
        <xdr:cNvCxnSpPr/>
      </xdr:nvCxnSpPr>
      <xdr:spPr>
        <a:xfrm flipV="1">
          <a:off x="19545300" y="10468966"/>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135450</xdr:rowOff>
    </xdr:from>
    <xdr:ext cx="469744" cy="259045"/>
    <xdr:sp macro="" textlink="">
      <xdr:nvSpPr>
        <xdr:cNvPr id="527" name="n_1aveValue【学校施設】&#10;一人当たり面積"/>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528" name="n_2aveValue【学校施設】&#10;一人当たり面積"/>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40098</xdr:rowOff>
    </xdr:from>
    <xdr:ext cx="469744" cy="259045"/>
    <xdr:sp macro="" textlink="">
      <xdr:nvSpPr>
        <xdr:cNvPr id="529" name="n_3aveValue【学校施設】&#10;一人当たり面積"/>
        <xdr:cNvSpPr txBox="1"/>
      </xdr:nvSpPr>
      <xdr:spPr>
        <a:xfrm>
          <a:off x="19310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530" name="n_4aveValue【学校施設】&#10;一人当たり面積"/>
        <xdr:cNvSpPr txBox="1"/>
      </xdr:nvSpPr>
      <xdr:spPr>
        <a:xfrm>
          <a:off x="18421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52443</xdr:rowOff>
    </xdr:from>
    <xdr:ext cx="469744" cy="259045"/>
    <xdr:sp macro="" textlink="">
      <xdr:nvSpPr>
        <xdr:cNvPr id="531" name="n_2mainValue【学校施設】&#10;一人当たり面積"/>
        <xdr:cNvSpPr txBox="1"/>
      </xdr:nvSpPr>
      <xdr:spPr>
        <a:xfrm>
          <a:off x="20199427" y="105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95216</xdr:rowOff>
    </xdr:from>
    <xdr:ext cx="469744" cy="259045"/>
    <xdr:sp macro="" textlink="">
      <xdr:nvSpPr>
        <xdr:cNvPr id="532" name="n_3mainValue【学校施設】&#10;一人当たり面積"/>
        <xdr:cNvSpPr txBox="1"/>
      </xdr:nvSpPr>
      <xdr:spPr>
        <a:xfrm>
          <a:off x="19310427" y="1021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5" name="テキスト ボックス 54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3" name="テキスト ボックス 55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5" name="テキスト ボックス 55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xdr:rowOff>
    </xdr:from>
    <xdr:to>
      <xdr:col>85</xdr:col>
      <xdr:colOff>126364</xdr:colOff>
      <xdr:row>86</xdr:row>
      <xdr:rowOff>114300</xdr:rowOff>
    </xdr:to>
    <xdr:cxnSp macro="">
      <xdr:nvCxnSpPr>
        <xdr:cNvPr id="557" name="直線コネクタ 556"/>
        <xdr:cNvCxnSpPr/>
      </xdr:nvCxnSpPr>
      <xdr:spPr>
        <a:xfrm flipV="1">
          <a:off x="16318864"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9" name="直線コネクタ 55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127652</xdr:rowOff>
    </xdr:from>
    <xdr:ext cx="405111" cy="259045"/>
    <xdr:sp macro="" textlink="">
      <xdr:nvSpPr>
        <xdr:cNvPr id="560" name="【児童館】&#10;有形固定資産減価償却率最大値テキスト"/>
        <xdr:cNvSpPr txBox="1"/>
      </xdr:nvSpPr>
      <xdr:spPr>
        <a:xfrm>
          <a:off x="16357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xdr:rowOff>
    </xdr:from>
    <xdr:to>
      <xdr:col>86</xdr:col>
      <xdr:colOff>25400</xdr:colOff>
      <xdr:row>78</xdr:row>
      <xdr:rowOff>9525</xdr:rowOff>
    </xdr:to>
    <xdr:cxnSp macro="">
      <xdr:nvCxnSpPr>
        <xdr:cNvPr id="561" name="直線コネクタ 560"/>
        <xdr:cNvCxnSpPr/>
      </xdr:nvCxnSpPr>
      <xdr:spPr>
        <a:xfrm>
          <a:off x="16230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562"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563" name="フローチャート: 判断 562"/>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141605</xdr:rowOff>
    </xdr:from>
    <xdr:to>
      <xdr:col>81</xdr:col>
      <xdr:colOff>101600</xdr:colOff>
      <xdr:row>82</xdr:row>
      <xdr:rowOff>71755</xdr:rowOff>
    </xdr:to>
    <xdr:sp macro="" textlink="">
      <xdr:nvSpPr>
        <xdr:cNvPr id="564" name="フローチャート: 判断 563"/>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116839</xdr:rowOff>
    </xdr:from>
    <xdr:to>
      <xdr:col>76</xdr:col>
      <xdr:colOff>165100</xdr:colOff>
      <xdr:row>82</xdr:row>
      <xdr:rowOff>46989</xdr:rowOff>
    </xdr:to>
    <xdr:sp macro="" textlink="">
      <xdr:nvSpPr>
        <xdr:cNvPr id="565" name="フローチャート: 判断 564"/>
        <xdr:cNvSpPr/>
      </xdr:nvSpPr>
      <xdr:spPr>
        <a:xfrm>
          <a:off x="14541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566" name="フローチャート: 判断 565"/>
        <xdr:cNvSpPr/>
      </xdr:nvSpPr>
      <xdr:spPr>
        <a:xfrm>
          <a:off x="13652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44450</xdr:rowOff>
    </xdr:from>
    <xdr:to>
      <xdr:col>67</xdr:col>
      <xdr:colOff>101600</xdr:colOff>
      <xdr:row>79</xdr:row>
      <xdr:rowOff>146050</xdr:rowOff>
    </xdr:to>
    <xdr:sp macro="" textlink="">
      <xdr:nvSpPr>
        <xdr:cNvPr id="567" name="フローチャート: 判断 566"/>
        <xdr:cNvSpPr/>
      </xdr:nvSpPr>
      <xdr:spPr>
        <a:xfrm>
          <a:off x="12763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23495</xdr:rowOff>
    </xdr:from>
    <xdr:to>
      <xdr:col>76</xdr:col>
      <xdr:colOff>165100</xdr:colOff>
      <xdr:row>83</xdr:row>
      <xdr:rowOff>125095</xdr:rowOff>
    </xdr:to>
    <xdr:sp macro="" textlink="">
      <xdr:nvSpPr>
        <xdr:cNvPr id="573" name="楕円 572"/>
        <xdr:cNvSpPr/>
      </xdr:nvSpPr>
      <xdr:spPr>
        <a:xfrm>
          <a:off x="14541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574" name="楕円 573"/>
        <xdr:cNvSpPr/>
      </xdr:nvSpPr>
      <xdr:spPr>
        <a:xfrm>
          <a:off x="13652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140970</xdr:rowOff>
    </xdr:from>
    <xdr:to>
      <xdr:col>76</xdr:col>
      <xdr:colOff>114300</xdr:colOff>
      <xdr:row>83</xdr:row>
      <xdr:rowOff>74295</xdr:rowOff>
    </xdr:to>
    <xdr:cxnSp macro="">
      <xdr:nvCxnSpPr>
        <xdr:cNvPr id="575" name="直線コネクタ 574"/>
        <xdr:cNvCxnSpPr/>
      </xdr:nvCxnSpPr>
      <xdr:spPr>
        <a:xfrm>
          <a:off x="13703300" y="1419987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88282</xdr:rowOff>
    </xdr:from>
    <xdr:ext cx="405111" cy="259045"/>
    <xdr:sp macro="" textlink="">
      <xdr:nvSpPr>
        <xdr:cNvPr id="576" name="n_1aveValue【児童館】&#10;有形固定資産減価償却率"/>
        <xdr:cNvSpPr txBox="1"/>
      </xdr:nvSpPr>
      <xdr:spPr>
        <a:xfrm>
          <a:off x="15266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63516</xdr:rowOff>
    </xdr:from>
    <xdr:ext cx="405111" cy="259045"/>
    <xdr:sp macro="" textlink="">
      <xdr:nvSpPr>
        <xdr:cNvPr id="577" name="n_2aveValue【児童館】&#10;有形固定資産減価償却率"/>
        <xdr:cNvSpPr txBox="1"/>
      </xdr:nvSpPr>
      <xdr:spPr>
        <a:xfrm>
          <a:off x="14389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578" name="n_3aveValue【児童館】&#10;有形固定資産減価償却率"/>
        <xdr:cNvSpPr txBox="1"/>
      </xdr:nvSpPr>
      <xdr:spPr>
        <a:xfrm>
          <a:off x="13500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579" name="n_4aveValue【児童館】&#10;有形固定資産減価償却率"/>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116222</xdr:rowOff>
    </xdr:from>
    <xdr:ext cx="405111" cy="259045"/>
    <xdr:sp macro="" textlink="">
      <xdr:nvSpPr>
        <xdr:cNvPr id="580" name="n_2mainValue【児童館】&#10;有形固定資産減価償却率"/>
        <xdr:cNvSpPr txBox="1"/>
      </xdr:nvSpPr>
      <xdr:spPr>
        <a:xfrm>
          <a:off x="14389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581" name="n_3mainValue【児童館】&#10;有形固定資産減価償却率"/>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xdr:rowOff>
    </xdr:from>
    <xdr:to>
      <xdr:col>116</xdr:col>
      <xdr:colOff>62864</xdr:colOff>
      <xdr:row>86</xdr:row>
      <xdr:rowOff>1524</xdr:rowOff>
    </xdr:to>
    <xdr:cxnSp macro="">
      <xdr:nvCxnSpPr>
        <xdr:cNvPr id="603" name="直線コネクタ 602"/>
        <xdr:cNvCxnSpPr/>
      </xdr:nvCxnSpPr>
      <xdr:spPr>
        <a:xfrm flipV="1">
          <a:off x="22160864" y="1337462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604" name="【児童館】&#10;一人当たり面積最小値テキスト"/>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605" name="直線コネクタ 604"/>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119651</xdr:rowOff>
    </xdr:from>
    <xdr:ext cx="469744" cy="259045"/>
    <xdr:sp macro="" textlink="">
      <xdr:nvSpPr>
        <xdr:cNvPr id="606" name="【児童館】&#10;一人当たり面積最大値テキスト"/>
        <xdr:cNvSpPr txBox="1"/>
      </xdr:nvSpPr>
      <xdr:spPr>
        <a:xfrm>
          <a:off x="22199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xdr:rowOff>
    </xdr:from>
    <xdr:to>
      <xdr:col>116</xdr:col>
      <xdr:colOff>152400</xdr:colOff>
      <xdr:row>78</xdr:row>
      <xdr:rowOff>1524</xdr:rowOff>
    </xdr:to>
    <xdr:cxnSp macro="">
      <xdr:nvCxnSpPr>
        <xdr:cNvPr id="607" name="直線コネクタ 606"/>
        <xdr:cNvCxnSpPr/>
      </xdr:nvCxnSpPr>
      <xdr:spPr>
        <a:xfrm>
          <a:off x="22072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08" name="【児童館】&#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09" name="フローチャート: 判断 608"/>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145035</xdr:rowOff>
    </xdr:from>
    <xdr:to>
      <xdr:col>112</xdr:col>
      <xdr:colOff>38100</xdr:colOff>
      <xdr:row>84</xdr:row>
      <xdr:rowOff>75185</xdr:rowOff>
    </xdr:to>
    <xdr:sp macro="" textlink="">
      <xdr:nvSpPr>
        <xdr:cNvPr id="610" name="フローチャート: 判断 609"/>
        <xdr:cNvSpPr/>
      </xdr:nvSpPr>
      <xdr:spPr>
        <a:xfrm>
          <a:off x="21272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611" name="フローチャート: 判断 610"/>
        <xdr:cNvSpPr/>
      </xdr:nvSpPr>
      <xdr:spPr>
        <a:xfrm>
          <a:off x="20383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12" name="フローチャート: 判断 611"/>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1015</xdr:rowOff>
    </xdr:from>
    <xdr:to>
      <xdr:col>98</xdr:col>
      <xdr:colOff>38100</xdr:colOff>
      <xdr:row>84</xdr:row>
      <xdr:rowOff>102615</xdr:rowOff>
    </xdr:to>
    <xdr:sp macro="" textlink="">
      <xdr:nvSpPr>
        <xdr:cNvPr id="613" name="フローチャート: 判断 612"/>
        <xdr:cNvSpPr/>
      </xdr:nvSpPr>
      <xdr:spPr>
        <a:xfrm>
          <a:off x="18605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94742</xdr:rowOff>
    </xdr:from>
    <xdr:to>
      <xdr:col>107</xdr:col>
      <xdr:colOff>101600</xdr:colOff>
      <xdr:row>82</xdr:row>
      <xdr:rowOff>24892</xdr:rowOff>
    </xdr:to>
    <xdr:sp macro="" textlink="">
      <xdr:nvSpPr>
        <xdr:cNvPr id="619" name="楕円 618"/>
        <xdr:cNvSpPr/>
      </xdr:nvSpPr>
      <xdr:spPr>
        <a:xfrm>
          <a:off x="20383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103887</xdr:rowOff>
    </xdr:from>
    <xdr:to>
      <xdr:col>102</xdr:col>
      <xdr:colOff>165100</xdr:colOff>
      <xdr:row>82</xdr:row>
      <xdr:rowOff>34037</xdr:rowOff>
    </xdr:to>
    <xdr:sp macro="" textlink="">
      <xdr:nvSpPr>
        <xdr:cNvPr id="620" name="楕円 619"/>
        <xdr:cNvSpPr/>
      </xdr:nvSpPr>
      <xdr:spPr>
        <a:xfrm>
          <a:off x="19494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145542</xdr:rowOff>
    </xdr:from>
    <xdr:to>
      <xdr:col>107</xdr:col>
      <xdr:colOff>50800</xdr:colOff>
      <xdr:row>81</xdr:row>
      <xdr:rowOff>154687</xdr:rowOff>
    </xdr:to>
    <xdr:cxnSp macro="">
      <xdr:nvCxnSpPr>
        <xdr:cNvPr id="621" name="直線コネクタ 620"/>
        <xdr:cNvCxnSpPr/>
      </xdr:nvCxnSpPr>
      <xdr:spPr>
        <a:xfrm flipV="1">
          <a:off x="19545300" y="140329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91712</xdr:rowOff>
    </xdr:from>
    <xdr:ext cx="469744" cy="259045"/>
    <xdr:sp macro="" textlink="">
      <xdr:nvSpPr>
        <xdr:cNvPr id="622" name="n_1aveValue【児童館】&#10;一人当たり面積"/>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623" name="n_2aveValue【児童館】&#10;一人当たり面積"/>
        <xdr:cNvSpPr txBox="1"/>
      </xdr:nvSpPr>
      <xdr:spPr>
        <a:xfrm>
          <a:off x="20199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624"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625" name="n_4aveValue【児童館】&#10;一人当たり面積"/>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41419</xdr:rowOff>
    </xdr:from>
    <xdr:ext cx="469744" cy="259045"/>
    <xdr:sp macro="" textlink="">
      <xdr:nvSpPr>
        <xdr:cNvPr id="626" name="n_2mainValue【児童館】&#10;一人当たり面積"/>
        <xdr:cNvSpPr txBox="1"/>
      </xdr:nvSpPr>
      <xdr:spPr>
        <a:xfrm>
          <a:off x="201994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50564</xdr:rowOff>
    </xdr:from>
    <xdr:ext cx="469744" cy="259045"/>
    <xdr:sp macro="" textlink="">
      <xdr:nvSpPr>
        <xdr:cNvPr id="627" name="n_3mainValue【児童館】&#10;一人当たり面積"/>
        <xdr:cNvSpPr txBox="1"/>
      </xdr:nvSpPr>
      <xdr:spPr>
        <a:xfrm>
          <a:off x="193104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9" name="直線コネクタ 63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0" name="テキスト ボックス 639"/>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1" name="直線コネクタ 64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2" name="テキスト ボックス 64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3" name="直線コネクタ 64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4" name="テキスト ボックス 64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5" name="直線コネクタ 64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6" name="テキスト ボックス 64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8" name="テキスト ボックス 64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650" name="直線コネクタ 649"/>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51"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52" name="直線コネクタ 651"/>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653" name="【公民館】&#10;有形固定資産減価償却率最大値テキスト"/>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654" name="直線コネクタ 653"/>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655" name="【公民館】&#10;有形固定資産減価償却率平均値テキスト"/>
        <xdr:cNvSpPr txBox="1"/>
      </xdr:nvSpPr>
      <xdr:spPr>
        <a:xfrm>
          <a:off x="16357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56" name="フローチャート: 判断 655"/>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657" name="フローチャート: 判断 656"/>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658" name="フローチャート: 判断 657"/>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659" name="フローチャート: 判断 658"/>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660" name="フローチャート: 判断 659"/>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112268</xdr:rowOff>
    </xdr:from>
    <xdr:to>
      <xdr:col>76</xdr:col>
      <xdr:colOff>165100</xdr:colOff>
      <xdr:row>106</xdr:row>
      <xdr:rowOff>42418</xdr:rowOff>
    </xdr:to>
    <xdr:sp macro="" textlink="">
      <xdr:nvSpPr>
        <xdr:cNvPr id="666" name="楕円 665"/>
        <xdr:cNvSpPr/>
      </xdr:nvSpPr>
      <xdr:spPr>
        <a:xfrm>
          <a:off x="14541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67" name="楕円 666"/>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163068</xdr:rowOff>
    </xdr:to>
    <xdr:cxnSp macro="">
      <xdr:nvCxnSpPr>
        <xdr:cNvPr id="668" name="直線コネクタ 667"/>
        <xdr:cNvCxnSpPr/>
      </xdr:nvCxnSpPr>
      <xdr:spPr>
        <a:xfrm>
          <a:off x="13703300" y="1806702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669" name="n_1aveValue【公民館】&#10;有形固定資産減価償却率"/>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670" name="n_2aveValue【公民館】&#10;有形固定資産減価償却率"/>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671" name="n_3aveValue【公民館】&#10;有形固定資産減価償却率"/>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672" name="n_4aveValue【公民館】&#10;有形固定資産減価償却率"/>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33545</xdr:rowOff>
    </xdr:from>
    <xdr:ext cx="405111" cy="259045"/>
    <xdr:sp macro="" textlink="">
      <xdr:nvSpPr>
        <xdr:cNvPr id="673" name="n_2mainValue【公民館】&#10;有形固定資産減価償却率"/>
        <xdr:cNvSpPr txBox="1"/>
      </xdr:nvSpPr>
      <xdr:spPr>
        <a:xfrm>
          <a:off x="14389744"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674" name="n_3mainValue【公民館】&#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3" name="テキスト ボックス 6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5" name="直線コネクタ 6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6" name="テキスト ボックス 6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7" name="直線コネクタ 6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8" name="テキスト ボックス 6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9" name="直線コネクタ 6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0" name="テキスト ボックス 6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1" name="直線コネクタ 6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2" name="テキスト ボックス 6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3" name="直線コネクタ 6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4" name="テキスト ボックス 6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5" name="直線コネクタ 6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6" name="テキスト ボックス 6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7" name="直線コネクタ 6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8" name="テキスト ボックス 6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700" name="直線コネクタ 699"/>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701" name="【公民館】&#10;一人当たり面積最小値テキスト"/>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702" name="直線コネクタ 701"/>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703" name="【公民館】&#10;一人当たり面積最大値テキスト"/>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704" name="直線コネクタ 703"/>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137721</xdr:rowOff>
    </xdr:from>
    <xdr:ext cx="469744" cy="259045"/>
    <xdr:sp macro="" textlink="">
      <xdr:nvSpPr>
        <xdr:cNvPr id="705" name="【公民館】&#10;一人当たり面積平均値テキスト"/>
        <xdr:cNvSpPr txBox="1"/>
      </xdr:nvSpPr>
      <xdr:spPr>
        <a:xfrm>
          <a:off x="22199600" y="1831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06" name="フローチャート: 判断 705"/>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707" name="フローチャート: 判断 706"/>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708" name="フローチャート: 判断 707"/>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09" name="フローチャート: 判断 708"/>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710" name="フローチャート: 判断 709"/>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1" name="テキスト ボックス 7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2" name="テキスト ボックス 7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3" name="テキスト ボックス 7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4" name="テキスト ボックス 7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5" name="テキスト ボックス 7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39551</xdr:rowOff>
    </xdr:from>
    <xdr:to>
      <xdr:col>107</xdr:col>
      <xdr:colOff>101600</xdr:colOff>
      <xdr:row>108</xdr:row>
      <xdr:rowOff>141151</xdr:rowOff>
    </xdr:to>
    <xdr:sp macro="" textlink="">
      <xdr:nvSpPr>
        <xdr:cNvPr id="716" name="楕円 715"/>
        <xdr:cNvSpPr/>
      </xdr:nvSpPr>
      <xdr:spPr>
        <a:xfrm>
          <a:off x="20383500" y="18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40639</xdr:rowOff>
    </xdr:from>
    <xdr:to>
      <xdr:col>102</xdr:col>
      <xdr:colOff>165100</xdr:colOff>
      <xdr:row>108</xdr:row>
      <xdr:rowOff>142239</xdr:rowOff>
    </xdr:to>
    <xdr:sp macro="" textlink="">
      <xdr:nvSpPr>
        <xdr:cNvPr id="717" name="楕円 716"/>
        <xdr:cNvSpPr/>
      </xdr:nvSpPr>
      <xdr:spPr>
        <a:xfrm>
          <a:off x="19494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90351</xdr:rowOff>
    </xdr:from>
    <xdr:to>
      <xdr:col>107</xdr:col>
      <xdr:colOff>50800</xdr:colOff>
      <xdr:row>108</xdr:row>
      <xdr:rowOff>91439</xdr:rowOff>
    </xdr:to>
    <xdr:cxnSp macro="">
      <xdr:nvCxnSpPr>
        <xdr:cNvPr id="718" name="直線コネクタ 717"/>
        <xdr:cNvCxnSpPr/>
      </xdr:nvCxnSpPr>
      <xdr:spPr>
        <a:xfrm flipV="1">
          <a:off x="19545300" y="186069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719" name="n_1aveValue【公民館】&#10;一人当たり面積"/>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720" name="n_2aveValue【公民館】&#10;一人当たり面積"/>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21"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722" name="n_4aveValue【公民館】&#10;一人当たり面積"/>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132278</xdr:rowOff>
    </xdr:from>
    <xdr:ext cx="469744" cy="259045"/>
    <xdr:sp macro="" textlink="">
      <xdr:nvSpPr>
        <xdr:cNvPr id="723" name="n_2mainValue【公民館】&#10;一人当たり面積"/>
        <xdr:cNvSpPr txBox="1"/>
      </xdr:nvSpPr>
      <xdr:spPr>
        <a:xfrm>
          <a:off x="20199427" y="186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133366</xdr:rowOff>
    </xdr:from>
    <xdr:ext cx="469744" cy="259045"/>
    <xdr:sp macro="" textlink="">
      <xdr:nvSpPr>
        <xdr:cNvPr id="724" name="n_3mainValue【公民館】&#10;一人当たり面積"/>
        <xdr:cNvSpPr txBox="1"/>
      </xdr:nvSpPr>
      <xdr:spPr>
        <a:xfrm>
          <a:off x="19310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道路は、人口減少および市町村合併による町面積が大きくなったことにより、一人当たりの延長などが県内平均よりも大きい。また、新道整備や大規模修繕が少ないことから、減価償却率も高くなっている。</a:t>
          </a:r>
        </a:p>
        <a:p>
          <a:r>
            <a:rPr kumimoji="1" lang="ja-JP" altLang="en-US" sz="1300">
              <a:latin typeface="ＭＳ Ｐゴシック" panose="020B0600070205080204" pitchFamily="50" charset="-128"/>
              <a:ea typeface="ＭＳ Ｐゴシック" panose="020B0600070205080204" pitchFamily="50" charset="-128"/>
            </a:rPr>
            <a:t>学校施設は、市町村合併による小中学校統合事業（新築工事）を実施したため、減価償却率が県内団体のうち低い値となっている。</a:t>
          </a:r>
        </a:p>
        <a:p>
          <a:r>
            <a:rPr kumimoji="1" lang="ja-JP" altLang="en-US" sz="1300">
              <a:latin typeface="ＭＳ Ｐゴシック" panose="020B0600070205080204" pitchFamily="50" charset="-128"/>
              <a:ea typeface="ＭＳ Ｐゴシック" panose="020B0600070205080204" pitchFamily="50" charset="-128"/>
            </a:rPr>
            <a:t>公営住宅は、旧建築基準法のころに建てられた住宅が多く、現在順次建て替え工事を実施中である。</a:t>
          </a:r>
        </a:p>
        <a:p>
          <a:r>
            <a:rPr kumimoji="1" lang="ja-JP" altLang="en-US" sz="1300">
              <a:latin typeface="ＭＳ Ｐゴシック" panose="020B0600070205080204" pitchFamily="50" charset="-128"/>
              <a:ea typeface="ＭＳ Ｐゴシック" panose="020B0600070205080204" pitchFamily="50" charset="-128"/>
            </a:rPr>
            <a:t>児童館は、既存公共施設から転用した施設が多く、減価償却率が県内でも高くなっている。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17,863
17,662
89.45
10,388,702
9,824,338
505,552
6,573,264
13,051,317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2540</xdr:rowOff>
    </xdr:from>
    <xdr:to>
      <xdr:col>15</xdr:col>
      <xdr:colOff>101600</xdr:colOff>
      <xdr:row>37</xdr:row>
      <xdr:rowOff>104140</xdr:rowOff>
    </xdr:to>
    <xdr:sp macro="" textlink="">
      <xdr:nvSpPr>
        <xdr:cNvPr id="74" name="楕円 73"/>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134801</xdr:rowOff>
    </xdr:from>
    <xdr:to>
      <xdr:col>10</xdr:col>
      <xdr:colOff>165100</xdr:colOff>
      <xdr:row>37</xdr:row>
      <xdr:rowOff>64951</xdr:rowOff>
    </xdr:to>
    <xdr:sp macro="" textlink="">
      <xdr:nvSpPr>
        <xdr:cNvPr id="75" name="楕円 74"/>
        <xdr:cNvSpPr/>
      </xdr:nvSpPr>
      <xdr:spPr>
        <a:xfrm>
          <a:off x="1968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xdr:rowOff>
    </xdr:from>
    <xdr:to>
      <xdr:col>15</xdr:col>
      <xdr:colOff>50800</xdr:colOff>
      <xdr:row>37</xdr:row>
      <xdr:rowOff>53340</xdr:rowOff>
    </xdr:to>
    <xdr:cxnSp macro="">
      <xdr:nvCxnSpPr>
        <xdr:cNvPr id="76" name="直線コネクタ 75"/>
        <xdr:cNvCxnSpPr/>
      </xdr:nvCxnSpPr>
      <xdr:spPr>
        <a:xfrm>
          <a:off x="2019300" y="635780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77"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78" name="n_2aveValue【図書館】&#10;有形固定資産減価償却率"/>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70774</xdr:rowOff>
    </xdr:from>
    <xdr:ext cx="405111" cy="259045"/>
    <xdr:sp macro="" textlink="">
      <xdr:nvSpPr>
        <xdr:cNvPr id="79" name="n_3aveValue【図書館】&#10;有形固定資産減価償却率"/>
        <xdr:cNvSpPr txBox="1"/>
      </xdr:nvSpPr>
      <xdr:spPr>
        <a:xfrm>
          <a:off x="1816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0"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1" name="n_2mainValue【図書館】&#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81478</xdr:rowOff>
    </xdr:from>
    <xdr:ext cx="405111" cy="259045"/>
    <xdr:sp macro="" textlink="">
      <xdr:nvSpPr>
        <xdr:cNvPr id="82" name="n_3mainValue【図書館】&#10;有形固定資産減価償却率"/>
        <xdr:cNvSpPr txBox="1"/>
      </xdr:nvSpPr>
      <xdr:spPr>
        <a:xfrm>
          <a:off x="1816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08" name="直線コネクタ 107"/>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09"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0" name="直線コネクタ 109"/>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1"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2" name="直線コネクタ 111"/>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13" name="【図書館】&#10;一人当たり面積平均値テキスト"/>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4" name="フローチャート: 判断 113"/>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15" name="フローチャート: 判断 114"/>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16" name="フローチャート: 判断 115"/>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17" name="フローチャート: 判断 116"/>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18" name="フローチャート: 判断 117"/>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123372</xdr:rowOff>
    </xdr:from>
    <xdr:to>
      <xdr:col>46</xdr:col>
      <xdr:colOff>38100</xdr:colOff>
      <xdr:row>37</xdr:row>
      <xdr:rowOff>53522</xdr:rowOff>
    </xdr:to>
    <xdr:sp macro="" textlink="">
      <xdr:nvSpPr>
        <xdr:cNvPr id="124" name="楕円 123"/>
        <xdr:cNvSpPr/>
      </xdr:nvSpPr>
      <xdr:spPr>
        <a:xfrm>
          <a:off x="869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134257</xdr:rowOff>
    </xdr:from>
    <xdr:to>
      <xdr:col>41</xdr:col>
      <xdr:colOff>101600</xdr:colOff>
      <xdr:row>37</xdr:row>
      <xdr:rowOff>64407</xdr:rowOff>
    </xdr:to>
    <xdr:sp macro="" textlink="">
      <xdr:nvSpPr>
        <xdr:cNvPr id="125" name="楕円 124"/>
        <xdr:cNvSpPr/>
      </xdr:nvSpPr>
      <xdr:spPr>
        <a:xfrm>
          <a:off x="7810500" y="63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2722</xdr:rowOff>
    </xdr:from>
    <xdr:to>
      <xdr:col>45</xdr:col>
      <xdr:colOff>177800</xdr:colOff>
      <xdr:row>37</xdr:row>
      <xdr:rowOff>13607</xdr:rowOff>
    </xdr:to>
    <xdr:cxnSp macro="">
      <xdr:nvCxnSpPr>
        <xdr:cNvPr id="126" name="直線コネクタ 125"/>
        <xdr:cNvCxnSpPr/>
      </xdr:nvCxnSpPr>
      <xdr:spPr>
        <a:xfrm flipV="1">
          <a:off x="7861300" y="6346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42834</xdr:rowOff>
    </xdr:from>
    <xdr:ext cx="469744" cy="259045"/>
    <xdr:sp macro="" textlink="">
      <xdr:nvSpPr>
        <xdr:cNvPr id="127" name="n_1aveValue【図書館】&#10;一人当たり面積"/>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112684</xdr:rowOff>
    </xdr:from>
    <xdr:ext cx="469744" cy="259045"/>
    <xdr:sp macro="" textlink="">
      <xdr:nvSpPr>
        <xdr:cNvPr id="128" name="n_2aveValue【図書館】&#10;一人当たり面積"/>
        <xdr:cNvSpPr txBox="1"/>
      </xdr:nvSpPr>
      <xdr:spPr>
        <a:xfrm>
          <a:off x="8515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134455</xdr:rowOff>
    </xdr:from>
    <xdr:ext cx="469744" cy="259045"/>
    <xdr:sp macro="" textlink="">
      <xdr:nvSpPr>
        <xdr:cNvPr id="129" name="n_3aveValue【図書館】&#10;一人当たり面積"/>
        <xdr:cNvSpPr txBox="1"/>
      </xdr:nvSpPr>
      <xdr:spPr>
        <a:xfrm>
          <a:off x="7626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21063</xdr:rowOff>
    </xdr:from>
    <xdr:ext cx="469744" cy="259045"/>
    <xdr:sp macro="" textlink="">
      <xdr:nvSpPr>
        <xdr:cNvPr id="130" name="n_4aveValue【図書館】&#10;一人当たり面積"/>
        <xdr:cNvSpPr txBox="1"/>
      </xdr:nvSpPr>
      <xdr:spPr>
        <a:xfrm>
          <a:off x="6737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70049</xdr:rowOff>
    </xdr:from>
    <xdr:ext cx="469744" cy="259045"/>
    <xdr:sp macro="" textlink="">
      <xdr:nvSpPr>
        <xdr:cNvPr id="131" name="n_2mainValue【図書館】&#10;一人当たり面積"/>
        <xdr:cNvSpPr txBox="1"/>
      </xdr:nvSpPr>
      <xdr:spPr>
        <a:xfrm>
          <a:off x="8515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80934</xdr:rowOff>
    </xdr:from>
    <xdr:ext cx="469744" cy="259045"/>
    <xdr:sp macro="" textlink="">
      <xdr:nvSpPr>
        <xdr:cNvPr id="132" name="n_3mainValue【図書館】&#10;一人当たり面積"/>
        <xdr:cNvSpPr txBox="1"/>
      </xdr:nvSpPr>
      <xdr:spPr>
        <a:xfrm>
          <a:off x="7626427" y="608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45" name="テキスト ボックス 14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3" name="テキスト ボックス 15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55" name="直線コネクタ 154"/>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56" name="【体育館・プー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57" name="直線コネクタ 156"/>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58" name="【体育館・プール】&#10;有形固定資産減価償却率最大値テキスト"/>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59" name="直線コネクタ 158"/>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151655</xdr:rowOff>
    </xdr:from>
    <xdr:ext cx="405111" cy="259045"/>
    <xdr:sp macro="" textlink="">
      <xdr:nvSpPr>
        <xdr:cNvPr id="160" name="【体育館・プール】&#10;有形固定資産減価償却率平均値テキスト"/>
        <xdr:cNvSpPr txBox="1"/>
      </xdr:nvSpPr>
      <xdr:spPr>
        <a:xfrm>
          <a:off x="4673600" y="1026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61" name="フローチャート: 判断 160"/>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62" name="フローチャート: 判断 161"/>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63" name="フローチャート: 判断 162"/>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64" name="フローチャート: 判断 163"/>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65" name="フローチャート: 判断 164"/>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10922</xdr:rowOff>
    </xdr:from>
    <xdr:to>
      <xdr:col>15</xdr:col>
      <xdr:colOff>101600</xdr:colOff>
      <xdr:row>58</xdr:row>
      <xdr:rowOff>112522</xdr:rowOff>
    </xdr:to>
    <xdr:sp macro="" textlink="">
      <xdr:nvSpPr>
        <xdr:cNvPr id="171" name="楕円 170"/>
        <xdr:cNvSpPr/>
      </xdr:nvSpPr>
      <xdr:spPr>
        <a:xfrm>
          <a:off x="2857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100076</xdr:rowOff>
    </xdr:from>
    <xdr:to>
      <xdr:col>10</xdr:col>
      <xdr:colOff>165100</xdr:colOff>
      <xdr:row>57</xdr:row>
      <xdr:rowOff>30226</xdr:rowOff>
    </xdr:to>
    <xdr:sp macro="" textlink="">
      <xdr:nvSpPr>
        <xdr:cNvPr id="172" name="楕円 171"/>
        <xdr:cNvSpPr/>
      </xdr:nvSpPr>
      <xdr:spPr>
        <a:xfrm>
          <a:off x="19685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150876</xdr:rowOff>
    </xdr:from>
    <xdr:to>
      <xdr:col>15</xdr:col>
      <xdr:colOff>50800</xdr:colOff>
      <xdr:row>58</xdr:row>
      <xdr:rowOff>61722</xdr:rowOff>
    </xdr:to>
    <xdr:cxnSp macro="">
      <xdr:nvCxnSpPr>
        <xdr:cNvPr id="173" name="直線コネクタ 172"/>
        <xdr:cNvCxnSpPr/>
      </xdr:nvCxnSpPr>
      <xdr:spPr>
        <a:xfrm>
          <a:off x="2019300" y="9752076"/>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174" name="n_1aveValue【体育館・プール】&#10;有形固定資産減価償却率"/>
        <xdr:cNvSpPr txBox="1"/>
      </xdr:nvSpPr>
      <xdr:spPr>
        <a:xfrm>
          <a:off x="3582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175" name="n_2aveValue【体育館・プール】&#10;有形固定資産減価償却率"/>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25925</xdr:rowOff>
    </xdr:from>
    <xdr:ext cx="405111" cy="259045"/>
    <xdr:sp macro="" textlink="">
      <xdr:nvSpPr>
        <xdr:cNvPr id="176" name="n_3aveValue【体育館・プール】&#10;有形固定資産減価償却率"/>
        <xdr:cNvSpPr txBox="1"/>
      </xdr:nvSpPr>
      <xdr:spPr>
        <a:xfrm>
          <a:off x="18167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177" name="n_4aveValue【体育館・プール】&#10;有形固定資産減価償却率"/>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129049</xdr:rowOff>
    </xdr:from>
    <xdr:ext cx="405111" cy="259045"/>
    <xdr:sp macro="" textlink="">
      <xdr:nvSpPr>
        <xdr:cNvPr id="178" name="n_2mainValue【体育館・プール】&#10;有形固定資産減価償却率"/>
        <xdr:cNvSpPr txBox="1"/>
      </xdr:nvSpPr>
      <xdr:spPr>
        <a:xfrm>
          <a:off x="2705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46753</xdr:rowOff>
    </xdr:from>
    <xdr:ext cx="405111" cy="259045"/>
    <xdr:sp macro="" textlink="">
      <xdr:nvSpPr>
        <xdr:cNvPr id="179" name="n_3mainValue【体育館・プール】&#10;有形固定資産減価償却率"/>
        <xdr:cNvSpPr txBox="1"/>
      </xdr:nvSpPr>
      <xdr:spPr>
        <a:xfrm>
          <a:off x="1816744" y="947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1" name="テキスト ボックス 20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05" name="直線コネクタ 204"/>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06" name="【体育館・プール】&#10;一人当たり面積最小値テキスト"/>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07" name="直線コネクタ 206"/>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08" name="【体育館・プール】&#10;一人当たり面積最大値テキスト"/>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09" name="直線コネクタ 208"/>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210" name="【体育館・プール】&#10;一人当たり面積平均値テキスト"/>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11" name="フローチャート: 判断 210"/>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12" name="フローチャート: 判断 211"/>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13" name="フローチャート: 判断 212"/>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14" name="フローチャート: 判断 213"/>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15" name="フローチャート: 判断 214"/>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43906</xdr:rowOff>
    </xdr:from>
    <xdr:to>
      <xdr:col>46</xdr:col>
      <xdr:colOff>38100</xdr:colOff>
      <xdr:row>60</xdr:row>
      <xdr:rowOff>145506</xdr:rowOff>
    </xdr:to>
    <xdr:sp macro="" textlink="">
      <xdr:nvSpPr>
        <xdr:cNvPr id="221" name="楕円 220"/>
        <xdr:cNvSpPr/>
      </xdr:nvSpPr>
      <xdr:spPr>
        <a:xfrm>
          <a:off x="8699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50437</xdr:rowOff>
    </xdr:from>
    <xdr:to>
      <xdr:col>41</xdr:col>
      <xdr:colOff>101600</xdr:colOff>
      <xdr:row>60</xdr:row>
      <xdr:rowOff>152037</xdr:rowOff>
    </xdr:to>
    <xdr:sp macro="" textlink="">
      <xdr:nvSpPr>
        <xdr:cNvPr id="222" name="楕円 221"/>
        <xdr:cNvSpPr/>
      </xdr:nvSpPr>
      <xdr:spPr>
        <a:xfrm>
          <a:off x="781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94706</xdr:rowOff>
    </xdr:from>
    <xdr:to>
      <xdr:col>45</xdr:col>
      <xdr:colOff>177800</xdr:colOff>
      <xdr:row>60</xdr:row>
      <xdr:rowOff>101237</xdr:rowOff>
    </xdr:to>
    <xdr:cxnSp macro="">
      <xdr:nvCxnSpPr>
        <xdr:cNvPr id="223" name="直線コネクタ 222"/>
        <xdr:cNvCxnSpPr/>
      </xdr:nvCxnSpPr>
      <xdr:spPr>
        <a:xfrm flipV="1">
          <a:off x="7861300" y="10381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3646</xdr:rowOff>
    </xdr:from>
    <xdr:ext cx="469744" cy="259045"/>
    <xdr:sp macro="" textlink="">
      <xdr:nvSpPr>
        <xdr:cNvPr id="224" name="n_1aveValue【体育館・プール】&#10;一人当たり面積"/>
        <xdr:cNvSpPr txBox="1"/>
      </xdr:nvSpPr>
      <xdr:spPr>
        <a:xfrm>
          <a:off x="9391727" y="102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25" name="n_2aveValue【体育館・プール】&#10;一人当たり面積"/>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26" name="n_3aveValue【体育館・プール】&#10;一人当たり面積"/>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27" name="n_4aveValue【体育館・プール】&#10;一人当たり面積"/>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162033</xdr:rowOff>
    </xdr:from>
    <xdr:ext cx="469744" cy="259045"/>
    <xdr:sp macro="" textlink="">
      <xdr:nvSpPr>
        <xdr:cNvPr id="228" name="n_2mainValue【体育館・プール】&#10;一人当たり面積"/>
        <xdr:cNvSpPr txBox="1"/>
      </xdr:nvSpPr>
      <xdr:spPr>
        <a:xfrm>
          <a:off x="8515427" y="101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168564</xdr:rowOff>
    </xdr:from>
    <xdr:ext cx="469744" cy="259045"/>
    <xdr:sp macro="" textlink="">
      <xdr:nvSpPr>
        <xdr:cNvPr id="229" name="n_3mainValue【体育館・プール】&#10;一人当たり面積"/>
        <xdr:cNvSpPr txBox="1"/>
      </xdr:nvSpPr>
      <xdr:spPr>
        <a:xfrm>
          <a:off x="7626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2" name="テキスト ボックス 24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0" name="テキスト ボックス 24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2" name="テキスト ボックス 25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54" name="直線コネクタ 253"/>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55" name="【福祉施設】&#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56" name="直線コネクタ 255"/>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57" name="【福祉施設】&#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58" name="直線コネクタ 257"/>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59" name="【福祉施設】&#10;有形固定資産減価償却率平均値テキスト"/>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60" name="フローチャート: 判断 259"/>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61" name="フローチャート: 判断 260"/>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62" name="フローチャート: 判断 261"/>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63" name="フローチャート: 判断 262"/>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264" name="フローチャート: 判断 263"/>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141605</xdr:rowOff>
    </xdr:from>
    <xdr:to>
      <xdr:col>15</xdr:col>
      <xdr:colOff>101600</xdr:colOff>
      <xdr:row>82</xdr:row>
      <xdr:rowOff>71755</xdr:rowOff>
    </xdr:to>
    <xdr:sp macro="" textlink="">
      <xdr:nvSpPr>
        <xdr:cNvPr id="270" name="楕円 269"/>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71" name="楕円 270"/>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156211</xdr:rowOff>
    </xdr:from>
    <xdr:to>
      <xdr:col>15</xdr:col>
      <xdr:colOff>50800</xdr:colOff>
      <xdr:row>82</xdr:row>
      <xdr:rowOff>20955</xdr:rowOff>
    </xdr:to>
    <xdr:cxnSp macro="">
      <xdr:nvCxnSpPr>
        <xdr:cNvPr id="272" name="直線コネクタ 271"/>
        <xdr:cNvCxnSpPr/>
      </xdr:nvCxnSpPr>
      <xdr:spPr>
        <a:xfrm>
          <a:off x="2019300" y="140436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73"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74" name="n_2aveValue【福祉施設】&#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275" name="n_3aveValue【福祉施設】&#10;有形固定資産減価償却率"/>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76" name="n_4aveValue【福祉施設】&#10;有形固定資産減価償却率"/>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62882</xdr:rowOff>
    </xdr:from>
    <xdr:ext cx="405111" cy="259045"/>
    <xdr:sp macro="" textlink="">
      <xdr:nvSpPr>
        <xdr:cNvPr id="277" name="n_2mainValue【福祉施設】&#10;有形固定資産減価償却率"/>
        <xdr:cNvSpPr txBox="1"/>
      </xdr:nvSpPr>
      <xdr:spPr>
        <a:xfrm>
          <a:off x="2705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278" name="n_3mainValue【福祉施設】&#10;有形固定資産減価償却率"/>
        <xdr:cNvSpPr txBox="1"/>
      </xdr:nvSpPr>
      <xdr:spPr>
        <a:xfrm>
          <a:off x="1816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9" name="直線コネクタ 28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0" name="テキスト ボックス 28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1" name="直線コネクタ 29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2" name="テキスト ボックス 29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3" name="直線コネクタ 29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4" name="テキスト ボックス 29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5" name="直線コネクタ 29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6" name="テキスト ボックス 29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00" name="直線コネクタ 299"/>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01" name="【福祉施設】&#10;一人当たり面積最小値テキスト"/>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02" name="直線コネクタ 301"/>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03"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04" name="直線コネクタ 303"/>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57166</xdr:rowOff>
    </xdr:from>
    <xdr:ext cx="469744" cy="259045"/>
    <xdr:sp macro="" textlink="">
      <xdr:nvSpPr>
        <xdr:cNvPr id="305" name="【福祉施設】&#10;一人当たり面積平均値テキスト"/>
        <xdr:cNvSpPr txBox="1"/>
      </xdr:nvSpPr>
      <xdr:spPr>
        <a:xfrm>
          <a:off x="105156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06" name="フローチャート: 判断 305"/>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07" name="フローチャート: 判断 306"/>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08" name="フローチャート: 判断 307"/>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09" name="フローチャート: 判断 308"/>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10" name="フローチャート: 判断 309"/>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42163</xdr:rowOff>
    </xdr:from>
    <xdr:to>
      <xdr:col>46</xdr:col>
      <xdr:colOff>38100</xdr:colOff>
      <xdr:row>81</xdr:row>
      <xdr:rowOff>143763</xdr:rowOff>
    </xdr:to>
    <xdr:sp macro="" textlink="">
      <xdr:nvSpPr>
        <xdr:cNvPr id="316" name="楕円 315"/>
        <xdr:cNvSpPr/>
      </xdr:nvSpPr>
      <xdr:spPr>
        <a:xfrm>
          <a:off x="8699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49022</xdr:rowOff>
    </xdr:from>
    <xdr:to>
      <xdr:col>41</xdr:col>
      <xdr:colOff>101600</xdr:colOff>
      <xdr:row>81</xdr:row>
      <xdr:rowOff>150622</xdr:rowOff>
    </xdr:to>
    <xdr:sp macro="" textlink="">
      <xdr:nvSpPr>
        <xdr:cNvPr id="317" name="楕円 316"/>
        <xdr:cNvSpPr/>
      </xdr:nvSpPr>
      <xdr:spPr>
        <a:xfrm>
          <a:off x="7810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92963</xdr:rowOff>
    </xdr:from>
    <xdr:to>
      <xdr:col>45</xdr:col>
      <xdr:colOff>177800</xdr:colOff>
      <xdr:row>81</xdr:row>
      <xdr:rowOff>99822</xdr:rowOff>
    </xdr:to>
    <xdr:cxnSp macro="">
      <xdr:nvCxnSpPr>
        <xdr:cNvPr id="318" name="直線コネクタ 317"/>
        <xdr:cNvCxnSpPr/>
      </xdr:nvCxnSpPr>
      <xdr:spPr>
        <a:xfrm flipV="1">
          <a:off x="7861300" y="139804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16273</xdr:rowOff>
    </xdr:from>
    <xdr:ext cx="469744" cy="259045"/>
    <xdr:sp macro="" textlink="">
      <xdr:nvSpPr>
        <xdr:cNvPr id="319" name="n_1aveValue【福祉施設】&#10;一人当たり面積"/>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150892</xdr:rowOff>
    </xdr:from>
    <xdr:ext cx="469744" cy="259045"/>
    <xdr:sp macro="" textlink="">
      <xdr:nvSpPr>
        <xdr:cNvPr id="320" name="n_2aveValue【福祉施設】&#10;一人当たり面積"/>
        <xdr:cNvSpPr txBox="1"/>
      </xdr:nvSpPr>
      <xdr:spPr>
        <a:xfrm>
          <a:off x="8515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21" name="n_3aveValue【福祉施設】&#10;一人当たり面積"/>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22" name="n_4aveValue【福祉施設】&#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160290</xdr:rowOff>
    </xdr:from>
    <xdr:ext cx="469744" cy="259045"/>
    <xdr:sp macro="" textlink="">
      <xdr:nvSpPr>
        <xdr:cNvPr id="323" name="n_2mainValue【福祉施設】&#10;一人当たり面積"/>
        <xdr:cNvSpPr txBox="1"/>
      </xdr:nvSpPr>
      <xdr:spPr>
        <a:xfrm>
          <a:off x="8515427" y="13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167149</xdr:rowOff>
    </xdr:from>
    <xdr:ext cx="469744" cy="259045"/>
    <xdr:sp macro="" textlink="">
      <xdr:nvSpPr>
        <xdr:cNvPr id="324" name="n_3mainValue【福祉施設】&#10;一人当たり面積"/>
        <xdr:cNvSpPr txBox="1"/>
      </xdr:nvSpPr>
      <xdr:spPr>
        <a:xfrm>
          <a:off x="7626427"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5" name="テキスト ボックス 33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6" name="直線コネクタ 33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37" name="テキスト ボックス 336"/>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8" name="直線コネクタ 33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9" name="テキスト ボックス 33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0" name="直線コネクタ 33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1" name="テキスト ボックス 34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2" name="直線コネクタ 34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3" name="テキスト ボックス 34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5" name="テキスト ボックス 34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347" name="直線コネクタ 346"/>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348" name="【市民会館】&#10;有形固定資産減価償却率最小値テキスト"/>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349" name="直線コネクタ 348"/>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350" name="【市民会館】&#10;有形固定資産減価償却率最大値テキスト"/>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351" name="直線コネクタ 350"/>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150131</xdr:rowOff>
    </xdr:from>
    <xdr:ext cx="405111" cy="259045"/>
    <xdr:sp macro="" textlink="">
      <xdr:nvSpPr>
        <xdr:cNvPr id="352" name="【市民会館】&#10;有形固定資産減価償却率平均値テキスト"/>
        <xdr:cNvSpPr txBox="1"/>
      </xdr:nvSpPr>
      <xdr:spPr>
        <a:xfrm>
          <a:off x="4673600" y="17466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53" name="フローチャート: 判断 352"/>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354" name="フローチャート: 判断 353"/>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355" name="フローチャート: 判断 354"/>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356" name="フローチャート: 判断 355"/>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357" name="フローチャート: 判断 356"/>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139700</xdr:rowOff>
    </xdr:from>
    <xdr:to>
      <xdr:col>15</xdr:col>
      <xdr:colOff>101600</xdr:colOff>
      <xdr:row>101</xdr:row>
      <xdr:rowOff>69850</xdr:rowOff>
    </xdr:to>
    <xdr:sp macro="" textlink="">
      <xdr:nvSpPr>
        <xdr:cNvPr id="363" name="楕円 362"/>
        <xdr:cNvSpPr/>
      </xdr:nvSpPr>
      <xdr:spPr>
        <a:xfrm>
          <a:off x="2857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93980</xdr:rowOff>
    </xdr:from>
    <xdr:to>
      <xdr:col>10</xdr:col>
      <xdr:colOff>165100</xdr:colOff>
      <xdr:row>101</xdr:row>
      <xdr:rowOff>24130</xdr:rowOff>
    </xdr:to>
    <xdr:sp macro="" textlink="">
      <xdr:nvSpPr>
        <xdr:cNvPr id="364" name="楕円 363"/>
        <xdr:cNvSpPr/>
      </xdr:nvSpPr>
      <xdr:spPr>
        <a:xfrm>
          <a:off x="1968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144780</xdr:rowOff>
    </xdr:from>
    <xdr:to>
      <xdr:col>15</xdr:col>
      <xdr:colOff>50800</xdr:colOff>
      <xdr:row>101</xdr:row>
      <xdr:rowOff>19050</xdr:rowOff>
    </xdr:to>
    <xdr:cxnSp macro="">
      <xdr:nvCxnSpPr>
        <xdr:cNvPr id="365" name="直線コネクタ 364"/>
        <xdr:cNvCxnSpPr/>
      </xdr:nvCxnSpPr>
      <xdr:spPr>
        <a:xfrm>
          <a:off x="2019300" y="17289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68090</xdr:rowOff>
    </xdr:from>
    <xdr:ext cx="405111" cy="259045"/>
    <xdr:sp macro="" textlink="">
      <xdr:nvSpPr>
        <xdr:cNvPr id="366" name="n_1aveValue【市民会館】&#10;有形固定資産減価償却率"/>
        <xdr:cNvSpPr txBox="1"/>
      </xdr:nvSpPr>
      <xdr:spPr>
        <a:xfrm>
          <a:off x="35820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145559</xdr:rowOff>
    </xdr:from>
    <xdr:ext cx="405111" cy="259045"/>
    <xdr:sp macro="" textlink="">
      <xdr:nvSpPr>
        <xdr:cNvPr id="367" name="n_2aveValue【市民会館】&#10;有形固定資産減価償却率"/>
        <xdr:cNvSpPr txBox="1"/>
      </xdr:nvSpPr>
      <xdr:spPr>
        <a:xfrm>
          <a:off x="2705744" y="1746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83838</xdr:rowOff>
    </xdr:from>
    <xdr:ext cx="405111" cy="259045"/>
    <xdr:sp macro="" textlink="">
      <xdr:nvSpPr>
        <xdr:cNvPr id="368" name="n_3aveValue【市民会館】&#10;有形固定資産減価償却率"/>
        <xdr:cNvSpPr txBox="1"/>
      </xdr:nvSpPr>
      <xdr:spPr>
        <a:xfrm>
          <a:off x="1816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10940</xdr:rowOff>
    </xdr:from>
    <xdr:ext cx="405111" cy="259045"/>
    <xdr:sp macro="" textlink="">
      <xdr:nvSpPr>
        <xdr:cNvPr id="369" name="n_4aveValue【市民会館】&#10;有形固定資産減価償却率"/>
        <xdr:cNvSpPr txBox="1"/>
      </xdr:nvSpPr>
      <xdr:spPr>
        <a:xfrm>
          <a:off x="9277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86377</xdr:rowOff>
    </xdr:from>
    <xdr:ext cx="405111" cy="259045"/>
    <xdr:sp macro="" textlink="">
      <xdr:nvSpPr>
        <xdr:cNvPr id="370" name="n_2mainValue【市民会館】&#10;有形固定資産減価償却率"/>
        <xdr:cNvSpPr txBox="1"/>
      </xdr:nvSpPr>
      <xdr:spPr>
        <a:xfrm>
          <a:off x="2705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40657</xdr:rowOff>
    </xdr:from>
    <xdr:ext cx="405111" cy="259045"/>
    <xdr:sp macro="" textlink="">
      <xdr:nvSpPr>
        <xdr:cNvPr id="371" name="n_3mainValue【市民会館】&#10;有形固定資産減価償却率"/>
        <xdr:cNvSpPr txBox="1"/>
      </xdr:nvSpPr>
      <xdr:spPr>
        <a:xfrm>
          <a:off x="18167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2" name="直線コネクタ 38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3" name="テキスト ボックス 38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4" name="直線コネクタ 38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5" name="テキスト ボックス 38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6" name="直線コネクタ 38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7" name="テキスト ボックス 38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8" name="直線コネクタ 38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9" name="テキスト ボックス 38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0" name="直線コネクタ 38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1" name="テキスト ボックス 39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2" name="直線コネクタ 39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3" name="テキスト ボックス 39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4" name="直線コネクタ 3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5" name="テキスト ボックス 39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397" name="直線コネクタ 396"/>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398" name="【市民会館】&#10;一人当たり面積最小値テキスト"/>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399" name="直線コネクタ 398"/>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400" name="【市民会館】&#10;一人当たり面積最大値テキスト"/>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401" name="直線コネクタ 400"/>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157315</xdr:rowOff>
    </xdr:from>
    <xdr:ext cx="469744" cy="259045"/>
    <xdr:sp macro="" textlink="">
      <xdr:nvSpPr>
        <xdr:cNvPr id="402" name="【市民会館】&#10;一人当たり面積平均値テキスト"/>
        <xdr:cNvSpPr txBox="1"/>
      </xdr:nvSpPr>
      <xdr:spPr>
        <a:xfrm>
          <a:off x="10515600" y="1798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403" name="フローチャート: 判断 402"/>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404" name="フローチャート: 判断 403"/>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405" name="フローチャート: 判断 404"/>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06" name="フローチャート: 判断 405"/>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407" name="フローチャート: 判断 406"/>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100</xdr:row>
      <xdr:rowOff>139700</xdr:rowOff>
    </xdr:from>
    <xdr:to>
      <xdr:col>46</xdr:col>
      <xdr:colOff>38100</xdr:colOff>
      <xdr:row>101</xdr:row>
      <xdr:rowOff>69850</xdr:rowOff>
    </xdr:to>
    <xdr:sp macro="" textlink="">
      <xdr:nvSpPr>
        <xdr:cNvPr id="413" name="楕円 412"/>
        <xdr:cNvSpPr/>
      </xdr:nvSpPr>
      <xdr:spPr>
        <a:xfrm>
          <a:off x="8699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152763</xdr:rowOff>
    </xdr:from>
    <xdr:to>
      <xdr:col>41</xdr:col>
      <xdr:colOff>101600</xdr:colOff>
      <xdr:row>101</xdr:row>
      <xdr:rowOff>82913</xdr:rowOff>
    </xdr:to>
    <xdr:sp macro="" textlink="">
      <xdr:nvSpPr>
        <xdr:cNvPr id="414" name="楕円 413"/>
        <xdr:cNvSpPr/>
      </xdr:nvSpPr>
      <xdr:spPr>
        <a:xfrm>
          <a:off x="7810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19050</xdr:rowOff>
    </xdr:from>
    <xdr:to>
      <xdr:col>45</xdr:col>
      <xdr:colOff>177800</xdr:colOff>
      <xdr:row>101</xdr:row>
      <xdr:rowOff>32113</xdr:rowOff>
    </xdr:to>
    <xdr:cxnSp macro="">
      <xdr:nvCxnSpPr>
        <xdr:cNvPr id="415" name="直線コネクタ 414"/>
        <xdr:cNvCxnSpPr/>
      </xdr:nvCxnSpPr>
      <xdr:spPr>
        <a:xfrm flipV="1">
          <a:off x="7861300" y="173355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145159</xdr:rowOff>
    </xdr:from>
    <xdr:ext cx="469744" cy="259045"/>
    <xdr:sp macro="" textlink="">
      <xdr:nvSpPr>
        <xdr:cNvPr id="416" name="n_1aveValue【市民会館】&#10;一人当たり面積"/>
        <xdr:cNvSpPr txBox="1"/>
      </xdr:nvSpPr>
      <xdr:spPr>
        <a:xfrm>
          <a:off x="9391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67508</xdr:rowOff>
    </xdr:from>
    <xdr:ext cx="469744" cy="259045"/>
    <xdr:sp macro="" textlink="">
      <xdr:nvSpPr>
        <xdr:cNvPr id="417" name="n_2aveValue【市民会館】&#10;一人当たり面積"/>
        <xdr:cNvSpPr txBox="1"/>
      </xdr:nvSpPr>
      <xdr:spPr>
        <a:xfrm>
          <a:off x="8515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18" name="n_3aveValue【市民会館】&#10;一人当たり面積"/>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3101</xdr:rowOff>
    </xdr:from>
    <xdr:ext cx="469744" cy="259045"/>
    <xdr:sp macro="" textlink="">
      <xdr:nvSpPr>
        <xdr:cNvPr id="419" name="n_4aveValue【市民会館】&#10;一人当たり面積"/>
        <xdr:cNvSpPr txBox="1"/>
      </xdr:nvSpPr>
      <xdr:spPr>
        <a:xfrm>
          <a:off x="6737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86377</xdr:rowOff>
    </xdr:from>
    <xdr:ext cx="469744" cy="259045"/>
    <xdr:sp macro="" textlink="">
      <xdr:nvSpPr>
        <xdr:cNvPr id="420" name="n_2mainValue【市民会館】&#10;一人当たり面積"/>
        <xdr:cNvSpPr txBox="1"/>
      </xdr:nvSpPr>
      <xdr:spPr>
        <a:xfrm>
          <a:off x="85154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99440</xdr:rowOff>
    </xdr:from>
    <xdr:ext cx="469744" cy="259045"/>
    <xdr:sp macro="" textlink="">
      <xdr:nvSpPr>
        <xdr:cNvPr id="421" name="n_3mainValue【市民会館】&#10;一人当たり面積"/>
        <xdr:cNvSpPr txBox="1"/>
      </xdr:nvSpPr>
      <xdr:spPr>
        <a:xfrm>
          <a:off x="7626427" y="1707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8" name="テキスト ボックス 44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9" name="直線コネクタ 44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0" name="テキスト ボックス 44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1" name="直線コネクタ 45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2" name="テキスト ボックス 45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3" name="直線コネクタ 45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4" name="テキスト ボックス 45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5" name="直線コネクタ 45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6" name="テキスト ボックス 45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7" name="直線コネクタ 45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8" name="テキスト ボックス 45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9" name="直線コネクタ 45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0" name="テキスト ボックス 45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2" name="テキスト ボックス 46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464" name="直線コネクタ 463"/>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465" name="【保健センター・保健所】&#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466" name="直線コネクタ 465"/>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467" name="【保健センター・保健所】&#10;有形固定資産減価償却率最大値テキスト"/>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68" name="直線コネクタ 46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469" name="【保健センター・保健所】&#10;有形固定資産減価償却率平均値テキスト"/>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70" name="フローチャート: 判断 469"/>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471" name="フローチャート: 判断 470"/>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472" name="フローチャート: 判断 471"/>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473" name="フローチャート: 判断 472"/>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474" name="フローチャート: 判断 473"/>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87993</xdr:rowOff>
    </xdr:from>
    <xdr:to>
      <xdr:col>76</xdr:col>
      <xdr:colOff>165100</xdr:colOff>
      <xdr:row>60</xdr:row>
      <xdr:rowOff>18143</xdr:rowOff>
    </xdr:to>
    <xdr:sp macro="" textlink="">
      <xdr:nvSpPr>
        <xdr:cNvPr id="480" name="楕円 479"/>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83094</xdr:rowOff>
    </xdr:from>
    <xdr:to>
      <xdr:col>72</xdr:col>
      <xdr:colOff>38100</xdr:colOff>
      <xdr:row>59</xdr:row>
      <xdr:rowOff>13244</xdr:rowOff>
    </xdr:to>
    <xdr:sp macro="" textlink="">
      <xdr:nvSpPr>
        <xdr:cNvPr id="481" name="楕円 480"/>
        <xdr:cNvSpPr/>
      </xdr:nvSpPr>
      <xdr:spPr>
        <a:xfrm>
          <a:off x="13652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133894</xdr:rowOff>
    </xdr:from>
    <xdr:to>
      <xdr:col>76</xdr:col>
      <xdr:colOff>114300</xdr:colOff>
      <xdr:row>59</xdr:row>
      <xdr:rowOff>138793</xdr:rowOff>
    </xdr:to>
    <xdr:cxnSp macro="">
      <xdr:nvCxnSpPr>
        <xdr:cNvPr id="482" name="直線コネクタ 481"/>
        <xdr:cNvCxnSpPr/>
      </xdr:nvCxnSpPr>
      <xdr:spPr>
        <a:xfrm>
          <a:off x="13703300" y="1007799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162033</xdr:rowOff>
    </xdr:from>
    <xdr:ext cx="405111" cy="259045"/>
    <xdr:sp macro="" textlink="">
      <xdr:nvSpPr>
        <xdr:cNvPr id="483" name="n_1aveValue【保健センター・保健所】&#10;有形固定資産減価償却率"/>
        <xdr:cNvSpPr txBox="1"/>
      </xdr:nvSpPr>
      <xdr:spPr>
        <a:xfrm>
          <a:off x="15266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484" name="n_2aveValue【保健センター・保健所】&#10;有形固定資産減価償却率"/>
        <xdr:cNvSpPr txBox="1"/>
      </xdr:nvSpPr>
      <xdr:spPr>
        <a:xfrm>
          <a:off x="14389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485" name="n_3aveValue【保健センター・保健所】&#10;有形固定資産減価償却率"/>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486" name="n_4aveValue【保健センター・保健所】&#10;有形固定資産減価償却率"/>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487" name="n_2mainValue【保健センター・保健所】&#10;有形固定資産減価償却率"/>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4371</xdr:rowOff>
    </xdr:from>
    <xdr:ext cx="405111" cy="259045"/>
    <xdr:sp macro="" textlink="">
      <xdr:nvSpPr>
        <xdr:cNvPr id="488" name="n_3mainValue【保健センター・保健所】&#10;有形固定資産減価償却率"/>
        <xdr:cNvSpPr txBox="1"/>
      </xdr:nvSpPr>
      <xdr:spPr>
        <a:xfrm>
          <a:off x="135007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9" name="直線コネクタ 4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0" name="テキスト ボックス 4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1" name="直線コネクタ 5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2" name="テキスト ボックス 5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3" name="直線コネクタ 5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4" name="テキスト ボックス 5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5" name="直線コネクタ 5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6" name="テキスト ボックス 5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7" name="直線コネクタ 5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8" name="テキスト ボックス 50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512" name="直線コネクタ 511"/>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1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14" name="直線コネクタ 51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1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16" name="直線コネクタ 51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17" name="【保健センター・保健所】&#10;一人当たり面積平均値テキスト"/>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18" name="フローチャート: 判断 517"/>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19" name="フローチャート: 判断 518"/>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520" name="フローチャート: 判断 519"/>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521" name="フローチャート: 判断 520"/>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522" name="フローチャート: 判断 521"/>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13970</xdr:rowOff>
    </xdr:from>
    <xdr:to>
      <xdr:col>107</xdr:col>
      <xdr:colOff>101600</xdr:colOff>
      <xdr:row>63</xdr:row>
      <xdr:rowOff>115570</xdr:rowOff>
    </xdr:to>
    <xdr:sp macro="" textlink="">
      <xdr:nvSpPr>
        <xdr:cNvPr id="528" name="楕円 527"/>
        <xdr:cNvSpPr/>
      </xdr:nvSpPr>
      <xdr:spPr>
        <a:xfrm>
          <a:off x="20383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29" name="楕円 528"/>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64770</xdr:rowOff>
    </xdr:from>
    <xdr:to>
      <xdr:col>107</xdr:col>
      <xdr:colOff>50800</xdr:colOff>
      <xdr:row>63</xdr:row>
      <xdr:rowOff>68580</xdr:rowOff>
    </xdr:to>
    <xdr:cxnSp macro="">
      <xdr:nvCxnSpPr>
        <xdr:cNvPr id="530" name="直線コネクタ 529"/>
        <xdr:cNvCxnSpPr/>
      </xdr:nvCxnSpPr>
      <xdr:spPr>
        <a:xfrm flipV="1">
          <a:off x="19545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531" name="n_1aveValue【保健センター・保健所】&#10;一人当たり面積"/>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532" name="n_2aveValue【保健センター・保健所】&#10;一人当たり面積"/>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533"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534" name="n_4aveValue【保健センター・保健所】&#10;一人当たり面積"/>
        <xdr:cNvSpPr txBox="1"/>
      </xdr:nvSpPr>
      <xdr:spPr>
        <a:xfrm>
          <a:off x="18421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535" name="n_2mainValue【保健センター・保健所】&#10;一人当たり面積"/>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536" name="n_3main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7" name="テキスト ボックス 54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8" name="直線コネクタ 5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9" name="テキスト ボックス 54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0" name="直線コネクタ 5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1" name="テキスト ボックス 5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2" name="直線コネクタ 5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3" name="テキスト ボックス 5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4" name="直線コネクタ 5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5" name="テキスト ボックス 5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6" name="直線コネクタ 5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7" name="テキスト ボックス 55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9" name="テキスト ボックス 55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561" name="直線コネクタ 560"/>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2"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3" name="直線コネクタ 562"/>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564" name="【消防施設】&#10;有形固定資産減価償却率最大値テキスト"/>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565" name="直線コネクタ 564"/>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566" name="【消防施設】&#10;有形固定資産減価償却率平均値テキスト"/>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67" name="フローチャート: 判断 566"/>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68" name="フローチャート: 判断 567"/>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569" name="フローチャート: 判断 568"/>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570" name="フローチャート: 判断 569"/>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571" name="フローチャート: 判断 570"/>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2" name="テキスト ボックス 5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3" name="テキスト ボックス 5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4" name="テキスト ボックス 5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5" name="テキスト ボックス 5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6" name="テキスト ボックス 5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38736</xdr:rowOff>
    </xdr:from>
    <xdr:to>
      <xdr:col>76</xdr:col>
      <xdr:colOff>165100</xdr:colOff>
      <xdr:row>79</xdr:row>
      <xdr:rowOff>140336</xdr:rowOff>
    </xdr:to>
    <xdr:sp macro="" textlink="">
      <xdr:nvSpPr>
        <xdr:cNvPr id="577" name="楕円 576"/>
        <xdr:cNvSpPr/>
      </xdr:nvSpPr>
      <xdr:spPr>
        <a:xfrm>
          <a:off x="14541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29211</xdr:rowOff>
    </xdr:from>
    <xdr:to>
      <xdr:col>72</xdr:col>
      <xdr:colOff>38100</xdr:colOff>
      <xdr:row>80</xdr:row>
      <xdr:rowOff>130811</xdr:rowOff>
    </xdr:to>
    <xdr:sp macro="" textlink="">
      <xdr:nvSpPr>
        <xdr:cNvPr id="578" name="楕円 577"/>
        <xdr:cNvSpPr/>
      </xdr:nvSpPr>
      <xdr:spPr>
        <a:xfrm>
          <a:off x="13652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89536</xdr:rowOff>
    </xdr:from>
    <xdr:to>
      <xdr:col>76</xdr:col>
      <xdr:colOff>114300</xdr:colOff>
      <xdr:row>80</xdr:row>
      <xdr:rowOff>80011</xdr:rowOff>
    </xdr:to>
    <xdr:cxnSp macro="">
      <xdr:nvCxnSpPr>
        <xdr:cNvPr id="579" name="直線コネクタ 578"/>
        <xdr:cNvCxnSpPr/>
      </xdr:nvCxnSpPr>
      <xdr:spPr>
        <a:xfrm flipV="1">
          <a:off x="13703300" y="13634086"/>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160672</xdr:rowOff>
    </xdr:from>
    <xdr:ext cx="405111" cy="259045"/>
    <xdr:sp macro="" textlink="">
      <xdr:nvSpPr>
        <xdr:cNvPr id="580" name="n_1aveValue【消防施設】&#10;有形固定資産減価償却率"/>
        <xdr:cNvSpPr txBox="1"/>
      </xdr:nvSpPr>
      <xdr:spPr>
        <a:xfrm>
          <a:off x="152660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581" name="n_2aveValue【消防施設】&#10;有形固定資産減価償却率"/>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118127</xdr:rowOff>
    </xdr:from>
    <xdr:ext cx="405111" cy="259045"/>
    <xdr:sp macro="" textlink="">
      <xdr:nvSpPr>
        <xdr:cNvPr id="582" name="n_3aveValue【消防施設】&#10;有形固定資産減価償却率"/>
        <xdr:cNvSpPr txBox="1"/>
      </xdr:nvSpPr>
      <xdr:spPr>
        <a:xfrm>
          <a:off x="13500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583" name="n_4aveValue【消防施設】&#10;有形固定資産減価償却率"/>
        <xdr:cNvSpPr txBox="1"/>
      </xdr:nvSpPr>
      <xdr:spPr>
        <a:xfrm>
          <a:off x="12611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156863</xdr:rowOff>
    </xdr:from>
    <xdr:ext cx="405111" cy="259045"/>
    <xdr:sp macro="" textlink="">
      <xdr:nvSpPr>
        <xdr:cNvPr id="584" name="n_2mainValue【消防施設】&#10;有形固定資産減価償却率"/>
        <xdr:cNvSpPr txBox="1"/>
      </xdr:nvSpPr>
      <xdr:spPr>
        <a:xfrm>
          <a:off x="14389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147338</xdr:rowOff>
    </xdr:from>
    <xdr:ext cx="405111" cy="259045"/>
    <xdr:sp macro="" textlink="">
      <xdr:nvSpPr>
        <xdr:cNvPr id="585" name="n_3mainValue【消防施設】&#10;有形固定資産減価償却率"/>
        <xdr:cNvSpPr txBox="1"/>
      </xdr:nvSpPr>
      <xdr:spPr>
        <a:xfrm>
          <a:off x="13500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607" name="直線コネクタ 606"/>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608" name="【消防施設】&#10;一人当たり面積最小値テキスト"/>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609" name="直線コネクタ 608"/>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610" name="【消防施設】&#10;一人当たり面積最大値テキスト"/>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611" name="直線コネクタ 610"/>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91457</xdr:rowOff>
    </xdr:from>
    <xdr:ext cx="469744" cy="259045"/>
    <xdr:sp macro="" textlink="">
      <xdr:nvSpPr>
        <xdr:cNvPr id="612" name="【消防施設】&#10;一人当たり面積平均値テキスト"/>
        <xdr:cNvSpPr txBox="1"/>
      </xdr:nvSpPr>
      <xdr:spPr>
        <a:xfrm>
          <a:off x="22199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13" name="フローチャート: 判断 612"/>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614" name="フローチャート: 判断 613"/>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615" name="フローチャート: 判断 614"/>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616" name="フローチャート: 判断 615"/>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617" name="フローチャート: 判断 616"/>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3302</xdr:rowOff>
    </xdr:from>
    <xdr:to>
      <xdr:col>107</xdr:col>
      <xdr:colOff>101600</xdr:colOff>
      <xdr:row>85</xdr:row>
      <xdr:rowOff>104902</xdr:rowOff>
    </xdr:to>
    <xdr:sp macro="" textlink="">
      <xdr:nvSpPr>
        <xdr:cNvPr id="623" name="楕円 622"/>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24" name="楕円 623"/>
        <xdr:cNvSpPr/>
      </xdr:nvSpPr>
      <xdr:spPr>
        <a:xfrm>
          <a:off x="19494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54102</xdr:rowOff>
    </xdr:from>
    <xdr:to>
      <xdr:col>107</xdr:col>
      <xdr:colOff>50800</xdr:colOff>
      <xdr:row>85</xdr:row>
      <xdr:rowOff>56387</xdr:rowOff>
    </xdr:to>
    <xdr:cxnSp macro="">
      <xdr:nvCxnSpPr>
        <xdr:cNvPr id="625" name="直線コネクタ 624"/>
        <xdr:cNvCxnSpPr/>
      </xdr:nvCxnSpPr>
      <xdr:spPr>
        <a:xfrm flipV="1">
          <a:off x="19545300" y="146273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626" name="n_1ave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627" name="n_2aveValue【消防施設】&#10;一人当たり面積"/>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628"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629" name="n_4aveValue【消防施設】&#10;一人当たり面積"/>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30"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631" name="n_3mainValue【消防施設】&#10;一人当たり面積"/>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657" name="直線コネクタ 656"/>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58"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59" name="直線コネクタ 658"/>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660"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661" name="直線コネクタ 660"/>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662" name="【庁舎】&#10;有形固定資産減価償却率平均値テキスト"/>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663" name="フローチャート: 判断 662"/>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664" name="フローチャート: 判断 663"/>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665" name="フローチャート: 判断 664"/>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666" name="フローチャート: 判断 665"/>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667" name="フローチャート: 判断 666"/>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157662</xdr:rowOff>
    </xdr:from>
    <xdr:to>
      <xdr:col>76</xdr:col>
      <xdr:colOff>165100</xdr:colOff>
      <xdr:row>107</xdr:row>
      <xdr:rowOff>87812</xdr:rowOff>
    </xdr:to>
    <xdr:sp macro="" textlink="">
      <xdr:nvSpPr>
        <xdr:cNvPr id="673" name="楕円 672"/>
        <xdr:cNvSpPr/>
      </xdr:nvSpPr>
      <xdr:spPr>
        <a:xfrm>
          <a:off x="14541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92348</xdr:rowOff>
    </xdr:from>
    <xdr:to>
      <xdr:col>72</xdr:col>
      <xdr:colOff>38100</xdr:colOff>
      <xdr:row>107</xdr:row>
      <xdr:rowOff>22498</xdr:rowOff>
    </xdr:to>
    <xdr:sp macro="" textlink="">
      <xdr:nvSpPr>
        <xdr:cNvPr id="674" name="楕円 673"/>
        <xdr:cNvSpPr/>
      </xdr:nvSpPr>
      <xdr:spPr>
        <a:xfrm>
          <a:off x="1365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143148</xdr:rowOff>
    </xdr:from>
    <xdr:to>
      <xdr:col>76</xdr:col>
      <xdr:colOff>114300</xdr:colOff>
      <xdr:row>107</xdr:row>
      <xdr:rowOff>37012</xdr:rowOff>
    </xdr:to>
    <xdr:cxnSp macro="">
      <xdr:nvCxnSpPr>
        <xdr:cNvPr id="675" name="直線コネクタ 674"/>
        <xdr:cNvCxnSpPr/>
      </xdr:nvCxnSpPr>
      <xdr:spPr>
        <a:xfrm>
          <a:off x="13703300" y="1831684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676" name="n_1aveValue【庁舎】&#10;有形固定資産減価償却率"/>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677" name="n_2ave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678" name="n_3aveValue【庁舎】&#10;有形固定資産減価償却率"/>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679"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78939</xdr:rowOff>
    </xdr:from>
    <xdr:ext cx="405111" cy="259045"/>
    <xdr:sp macro="" textlink="">
      <xdr:nvSpPr>
        <xdr:cNvPr id="680" name="n_2mainValue【庁舎】&#10;有形固定資産減価償却率"/>
        <xdr:cNvSpPr txBox="1"/>
      </xdr:nvSpPr>
      <xdr:spPr>
        <a:xfrm>
          <a:off x="14389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13625</xdr:rowOff>
    </xdr:from>
    <xdr:ext cx="405111" cy="259045"/>
    <xdr:sp macro="" textlink="">
      <xdr:nvSpPr>
        <xdr:cNvPr id="681" name="n_3mainValue【庁舎】&#10;有形固定資産減価償却率"/>
        <xdr:cNvSpPr txBox="1"/>
      </xdr:nvSpPr>
      <xdr:spPr>
        <a:xfrm>
          <a:off x="13500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0" name="テキスト ボックス 6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2" name="直線コネクタ 6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3" name="テキスト ボックス 6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4" name="直線コネクタ 6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5" name="テキスト ボックス 6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6" name="直線コネクタ 6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7" name="テキスト ボックス 6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8" name="直線コネクタ 6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9" name="テキスト ボックス 6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0" name="直線コネクタ 6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1" name="テキスト ボックス 7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2" name="直線コネクタ 7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3" name="テキスト ボックス 7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707" name="直線コネクタ 706"/>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08"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09" name="直線コネクタ 708"/>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10"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1" name="直線コネクタ 710"/>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108329</xdr:rowOff>
    </xdr:from>
    <xdr:ext cx="469744" cy="259045"/>
    <xdr:sp macro="" textlink="">
      <xdr:nvSpPr>
        <xdr:cNvPr id="712" name="【庁舎】&#10;一人当たり面積平均値テキスト"/>
        <xdr:cNvSpPr txBox="1"/>
      </xdr:nvSpPr>
      <xdr:spPr>
        <a:xfrm>
          <a:off x="22199600" y="18110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713" name="フローチャート: 判断 712"/>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14" name="フローチャート: 判断 713"/>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715" name="フローチャート: 判断 714"/>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16" name="フローチャート: 判断 715"/>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717" name="フローチャート: 判断 716"/>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61323</xdr:rowOff>
    </xdr:from>
    <xdr:to>
      <xdr:col>107</xdr:col>
      <xdr:colOff>101600</xdr:colOff>
      <xdr:row>104</xdr:row>
      <xdr:rowOff>162923</xdr:rowOff>
    </xdr:to>
    <xdr:sp macro="" textlink="">
      <xdr:nvSpPr>
        <xdr:cNvPr id="723" name="楕円 722"/>
        <xdr:cNvSpPr/>
      </xdr:nvSpPr>
      <xdr:spPr>
        <a:xfrm>
          <a:off x="20383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67855</xdr:rowOff>
    </xdr:from>
    <xdr:to>
      <xdr:col>102</xdr:col>
      <xdr:colOff>165100</xdr:colOff>
      <xdr:row>104</xdr:row>
      <xdr:rowOff>169455</xdr:rowOff>
    </xdr:to>
    <xdr:sp macro="" textlink="">
      <xdr:nvSpPr>
        <xdr:cNvPr id="724" name="楕円 723"/>
        <xdr:cNvSpPr/>
      </xdr:nvSpPr>
      <xdr:spPr>
        <a:xfrm>
          <a:off x="19494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112123</xdr:rowOff>
    </xdr:from>
    <xdr:to>
      <xdr:col>107</xdr:col>
      <xdr:colOff>50800</xdr:colOff>
      <xdr:row>104</xdr:row>
      <xdr:rowOff>118655</xdr:rowOff>
    </xdr:to>
    <xdr:cxnSp macro="">
      <xdr:nvCxnSpPr>
        <xdr:cNvPr id="725" name="直線コネクタ 724"/>
        <xdr:cNvCxnSpPr/>
      </xdr:nvCxnSpPr>
      <xdr:spPr>
        <a:xfrm flipV="1">
          <a:off x="19545300" y="179429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26"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31585</xdr:rowOff>
    </xdr:from>
    <xdr:ext cx="469744" cy="259045"/>
    <xdr:sp macro="" textlink="">
      <xdr:nvSpPr>
        <xdr:cNvPr id="727" name="n_2aveValue【庁舎】&#10;一人当たり面積"/>
        <xdr:cNvSpPr txBox="1"/>
      </xdr:nvSpPr>
      <xdr:spPr>
        <a:xfrm>
          <a:off x="20199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728" name="n_3aveValue【庁舎】&#10;一人当たり面積"/>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729" name="n_4aveValue【庁舎】&#10;一人当たり面積"/>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8000</xdr:rowOff>
    </xdr:from>
    <xdr:ext cx="469744" cy="259045"/>
    <xdr:sp macro="" textlink="">
      <xdr:nvSpPr>
        <xdr:cNvPr id="730" name="n_2mainValue【庁舎】&#10;一人当たり面積"/>
        <xdr:cNvSpPr txBox="1"/>
      </xdr:nvSpPr>
      <xdr:spPr>
        <a:xfrm>
          <a:off x="201994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14532</xdr:rowOff>
    </xdr:from>
    <xdr:ext cx="469744" cy="259045"/>
    <xdr:sp macro="" textlink="">
      <xdr:nvSpPr>
        <xdr:cNvPr id="731" name="n_3mainValue【庁舎】&#10;一人当たり面積"/>
        <xdr:cNvSpPr txBox="1"/>
      </xdr:nvSpPr>
      <xdr:spPr>
        <a:xfrm>
          <a:off x="19310427"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市民会館、体育館、図書館は、合併前の旧町で建設したそれぞれの施設が合併以後も残っているため、一人当たりの面積が県内の町で大きい状況にある。</a:t>
          </a:r>
        </a:p>
        <a:p>
          <a:r>
            <a:rPr kumimoji="1" lang="ja-JP" altLang="en-US" sz="1300">
              <a:latin typeface="ＭＳ Ｐゴシック" panose="020B0600070205080204" pitchFamily="50" charset="-128"/>
              <a:ea typeface="ＭＳ Ｐゴシック" panose="020B0600070205080204" pitchFamily="50" charset="-128"/>
            </a:rPr>
            <a:t>庁舎は最も新しいものでも築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一般廃棄物処理施設は、廃棄物処理事業を近隣団体に委託しているため、町有での施設はない。</a:t>
          </a:r>
        </a:p>
        <a:p>
          <a:r>
            <a:rPr kumimoji="1" lang="ja-JP" altLang="en-US" sz="1300">
              <a:latin typeface="ＭＳ Ｐゴシック" panose="020B0600070205080204" pitchFamily="50" charset="-128"/>
              <a:ea typeface="ＭＳ Ｐゴシック" panose="020B0600070205080204" pitchFamily="50" charset="-128"/>
            </a:rPr>
            <a:t>消防施設は、消防団施設の半数を新築建て替えしたため、減価償却率が低くなっている。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17,863
17,662
89.45
10,388,702
9,824,338
505,552
6,573,264
13,051,317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少子高齢化による人口の減少、基幹産業である繊維産業の不振等により、自主財源である税収が少なく、財政基盤が弱いため、</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と類似団体平均を大幅に下回っている。平成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日の合併により中能登町となったが、今後は地域振興や教育の充実を図り、活力あるまちづくりを展開し、行政の効率化に努め、財政の健全化を図っていく。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147865</xdr:rowOff>
    </xdr:to>
    <xdr:cxnSp macro="">
      <xdr:nvCxnSpPr>
        <xdr:cNvPr id="71" name="直線コネクタ 70"/>
        <xdr:cNvCxnSpPr/>
      </xdr:nvCxnSpPr>
      <xdr:spPr>
        <a:xfrm>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4" name="直線コネクタ 73"/>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7" name="直線コネクタ 76"/>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130628</xdr:rowOff>
    </xdr:to>
    <xdr:cxnSp macro="">
      <xdr:nvCxnSpPr>
        <xdr:cNvPr id="80" name="直線コネクタ 79"/>
        <xdr:cNvCxnSpPr/>
      </xdr:nvCxnSpPr>
      <xdr:spPr>
        <a:xfrm>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97065</xdr:rowOff>
    </xdr:from>
    <xdr:to>
      <xdr:col>23</xdr:col>
      <xdr:colOff>184150</xdr:colOff>
      <xdr:row>45</xdr:row>
      <xdr:rowOff>27215</xdr:rowOff>
    </xdr:to>
    <xdr:sp macro="" textlink="">
      <xdr:nvSpPr>
        <xdr:cNvPr id="90" name="楕円 89"/>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164392</xdr:rowOff>
    </xdr:from>
    <xdr:ext cx="762000" cy="259045"/>
    <xdr:sp macro="" textlink="">
      <xdr:nvSpPr>
        <xdr:cNvPr id="91"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4" name="楕円 93"/>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5" name="テキスト ボックス 94"/>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6" name="楕円 95"/>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7" name="テキスト ボックス 96"/>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地方債の償還が進み、税収も前年度に比べ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％増と伸びたことにより、前年度比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今後も適正な定員管理の実施、事務事業の優先度、必要性、事業効果の再点検、公債費の繰上げ償還等を積極的に進めるほか、公共投資事業の圧縮による公債費の抑制を進める。 </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65</xdr:row>
      <xdr:rowOff>89916</xdr:rowOff>
    </xdr:to>
    <xdr:cxnSp macro="">
      <xdr:nvCxnSpPr>
        <xdr:cNvPr id="132" name="直線コネクタ 131"/>
        <xdr:cNvCxnSpPr/>
      </xdr:nvCxnSpPr>
      <xdr:spPr>
        <a:xfrm flipV="1">
          <a:off x="4114800" y="1111834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3" name="財政構造の弾力性平均値テキスト"/>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65</xdr:row>
      <xdr:rowOff>89916</xdr:rowOff>
    </xdr:to>
    <xdr:cxnSp macro="">
      <xdr:nvCxnSpPr>
        <xdr:cNvPr id="135" name="直線コネクタ 134"/>
        <xdr:cNvCxnSpPr/>
      </xdr:nvCxnSpPr>
      <xdr:spPr>
        <a:xfrm>
          <a:off x="3225800" y="11234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37" name="テキスト ボックス 136"/>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65</xdr:row>
      <xdr:rowOff>89916</xdr:rowOff>
    </xdr:to>
    <xdr:cxnSp macro="">
      <xdr:nvCxnSpPr>
        <xdr:cNvPr id="138" name="直線コネクタ 137"/>
        <xdr:cNvCxnSpPr/>
      </xdr:nvCxnSpPr>
      <xdr:spPr>
        <a:xfrm>
          <a:off x="2336800" y="1102664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40" name="テキスト ボックス 139"/>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64</xdr:row>
      <xdr:rowOff>53848</xdr:rowOff>
    </xdr:to>
    <xdr:cxnSp macro="">
      <xdr:nvCxnSpPr>
        <xdr:cNvPr id="141" name="直線コネクタ 140"/>
        <xdr:cNvCxnSpPr/>
      </xdr:nvCxnSpPr>
      <xdr:spPr>
        <a:xfrm>
          <a:off x="1447800" y="10447528"/>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43" name="テキスト ボックス 142"/>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94742</xdr:rowOff>
    </xdr:from>
    <xdr:to>
      <xdr:col>23</xdr:col>
      <xdr:colOff>184150</xdr:colOff>
      <xdr:row>65</xdr:row>
      <xdr:rowOff>24892</xdr:rowOff>
    </xdr:to>
    <xdr:sp macro="" textlink="">
      <xdr:nvSpPr>
        <xdr:cNvPr id="151" name="楕円 150"/>
        <xdr:cNvSpPr/>
      </xdr:nvSpPr>
      <xdr:spPr>
        <a:xfrm>
          <a:off x="49022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66819</xdr:rowOff>
    </xdr:from>
    <xdr:ext cx="762000" cy="259045"/>
    <xdr:sp macro="" textlink="">
      <xdr:nvSpPr>
        <xdr:cNvPr id="152" name="財政構造の弾力性該当値テキスト"/>
        <xdr:cNvSpPr txBox="1"/>
      </xdr:nvSpPr>
      <xdr:spPr>
        <a:xfrm>
          <a:off x="5041900" y="1103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53" name="楕円 152"/>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125493</xdr:rowOff>
    </xdr:from>
    <xdr:ext cx="736600" cy="259045"/>
    <xdr:sp macro="" textlink="">
      <xdr:nvSpPr>
        <xdr:cNvPr id="154" name="テキスト ボックス 153"/>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5" name="楕円 154"/>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6" name="テキスト ボックス 155"/>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7" name="楕円 156"/>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8" name="テキスト ボックス 157"/>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9" name="楕円 158"/>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60" name="テキスト ボックス 159"/>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令和元年度から行政事務包括委託により、臨時・嘱託職員の人件費が減少し、委託に係る物件費が増加となったが、結果的に前年度比で減少し、類似団体平均と同水準となった。</a:t>
          </a:r>
        </a:p>
        <a:p>
          <a:r>
            <a:rPr kumimoji="1" lang="ja-JP" altLang="en-US" sz="1300">
              <a:latin typeface="ＭＳ Ｐゴシック" panose="020B0600070205080204" pitchFamily="50" charset="-128"/>
              <a:ea typeface="ＭＳ Ｐゴシック" panose="020B0600070205080204" pitchFamily="50" charset="-128"/>
            </a:rPr>
            <a:t>依然として合併による類似施設管理のための人件費、物件費が発生しており、小・中学校、図書館、保育園、体育施設、町営住宅等の統廃合の推進、一部民営化等を進め、経費の圧縮を図る。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121889</xdr:rowOff>
    </xdr:from>
    <xdr:to>
      <xdr:col>23</xdr:col>
      <xdr:colOff>133350</xdr:colOff>
      <xdr:row>84</xdr:row>
      <xdr:rowOff>3846</xdr:rowOff>
    </xdr:to>
    <xdr:cxnSp macro="">
      <xdr:nvCxnSpPr>
        <xdr:cNvPr id="195" name="直線コネクタ 194"/>
        <xdr:cNvCxnSpPr/>
      </xdr:nvCxnSpPr>
      <xdr:spPr>
        <a:xfrm flipV="1">
          <a:off x="4114800" y="14352239"/>
          <a:ext cx="838200" cy="5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9740</xdr:rowOff>
    </xdr:from>
    <xdr:to>
      <xdr:col>19</xdr:col>
      <xdr:colOff>133350</xdr:colOff>
      <xdr:row>84</xdr:row>
      <xdr:rowOff>3846</xdr:rowOff>
    </xdr:to>
    <xdr:cxnSp macro="">
      <xdr:nvCxnSpPr>
        <xdr:cNvPr id="198" name="直線コネクタ 197"/>
        <xdr:cNvCxnSpPr/>
      </xdr:nvCxnSpPr>
      <xdr:spPr>
        <a:xfrm>
          <a:off x="3225800" y="14240090"/>
          <a:ext cx="889000" cy="16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157045</xdr:rowOff>
    </xdr:from>
    <xdr:to>
      <xdr:col>15</xdr:col>
      <xdr:colOff>82550</xdr:colOff>
      <xdr:row>83</xdr:row>
      <xdr:rowOff>9740</xdr:rowOff>
    </xdr:to>
    <xdr:cxnSp macro="">
      <xdr:nvCxnSpPr>
        <xdr:cNvPr id="201" name="直線コネクタ 200"/>
        <xdr:cNvCxnSpPr/>
      </xdr:nvCxnSpPr>
      <xdr:spPr>
        <a:xfrm>
          <a:off x="2336800" y="14215945"/>
          <a:ext cx="889000" cy="2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109816</xdr:rowOff>
    </xdr:from>
    <xdr:ext cx="762000" cy="259045"/>
    <xdr:sp macro="" textlink="">
      <xdr:nvSpPr>
        <xdr:cNvPr id="203" name="テキスト ボックス 202"/>
        <xdr:cNvSpPr txBox="1"/>
      </xdr:nvSpPr>
      <xdr:spPr>
        <a:xfrm>
          <a:off x="2844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114422</xdr:rowOff>
    </xdr:from>
    <xdr:to>
      <xdr:col>11</xdr:col>
      <xdr:colOff>31750</xdr:colOff>
      <xdr:row>82</xdr:row>
      <xdr:rowOff>157045</xdr:rowOff>
    </xdr:to>
    <xdr:cxnSp macro="">
      <xdr:nvCxnSpPr>
        <xdr:cNvPr id="204" name="直線コネクタ 203"/>
        <xdr:cNvCxnSpPr/>
      </xdr:nvCxnSpPr>
      <xdr:spPr>
        <a:xfrm>
          <a:off x="1447800" y="14173322"/>
          <a:ext cx="889000" cy="4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08" name="テキスト ボックス 207"/>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71089</xdr:rowOff>
    </xdr:from>
    <xdr:to>
      <xdr:col>23</xdr:col>
      <xdr:colOff>184150</xdr:colOff>
      <xdr:row>84</xdr:row>
      <xdr:rowOff>1239</xdr:rowOff>
    </xdr:to>
    <xdr:sp macro="" textlink="">
      <xdr:nvSpPr>
        <xdr:cNvPr id="214" name="楕円 213"/>
        <xdr:cNvSpPr/>
      </xdr:nvSpPr>
      <xdr:spPr>
        <a:xfrm>
          <a:off x="4902200" y="143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87616</xdr:rowOff>
    </xdr:from>
    <xdr:ext cx="762000" cy="259045"/>
    <xdr:sp macro="" textlink="">
      <xdr:nvSpPr>
        <xdr:cNvPr id="215" name="人件費・物件費等の状況該当値テキスト"/>
        <xdr:cNvSpPr txBox="1"/>
      </xdr:nvSpPr>
      <xdr:spPr>
        <a:xfrm>
          <a:off x="5041900" y="1414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124496</xdr:rowOff>
    </xdr:from>
    <xdr:to>
      <xdr:col>19</xdr:col>
      <xdr:colOff>184150</xdr:colOff>
      <xdr:row>84</xdr:row>
      <xdr:rowOff>54646</xdr:rowOff>
    </xdr:to>
    <xdr:sp macro="" textlink="">
      <xdr:nvSpPr>
        <xdr:cNvPr id="216" name="楕円 215"/>
        <xdr:cNvSpPr/>
      </xdr:nvSpPr>
      <xdr:spPr>
        <a:xfrm>
          <a:off x="4064000" y="143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39423</xdr:rowOff>
    </xdr:from>
    <xdr:ext cx="736600" cy="259045"/>
    <xdr:sp macro="" textlink="">
      <xdr:nvSpPr>
        <xdr:cNvPr id="217" name="テキスト ボックス 216"/>
        <xdr:cNvSpPr txBox="1"/>
      </xdr:nvSpPr>
      <xdr:spPr>
        <a:xfrm>
          <a:off x="3733800" y="1444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130390</xdr:rowOff>
    </xdr:from>
    <xdr:to>
      <xdr:col>15</xdr:col>
      <xdr:colOff>133350</xdr:colOff>
      <xdr:row>83</xdr:row>
      <xdr:rowOff>60540</xdr:rowOff>
    </xdr:to>
    <xdr:sp macro="" textlink="">
      <xdr:nvSpPr>
        <xdr:cNvPr id="218" name="楕円 217"/>
        <xdr:cNvSpPr/>
      </xdr:nvSpPr>
      <xdr:spPr>
        <a:xfrm>
          <a:off x="3175000" y="141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70717</xdr:rowOff>
    </xdr:from>
    <xdr:ext cx="762000" cy="259045"/>
    <xdr:sp macro="" textlink="">
      <xdr:nvSpPr>
        <xdr:cNvPr id="219" name="テキスト ボックス 218"/>
        <xdr:cNvSpPr txBox="1"/>
      </xdr:nvSpPr>
      <xdr:spPr>
        <a:xfrm>
          <a:off x="2844800" y="139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106245</xdr:rowOff>
    </xdr:from>
    <xdr:to>
      <xdr:col>11</xdr:col>
      <xdr:colOff>82550</xdr:colOff>
      <xdr:row>83</xdr:row>
      <xdr:rowOff>36395</xdr:rowOff>
    </xdr:to>
    <xdr:sp macro="" textlink="">
      <xdr:nvSpPr>
        <xdr:cNvPr id="220" name="楕円 219"/>
        <xdr:cNvSpPr/>
      </xdr:nvSpPr>
      <xdr:spPr>
        <a:xfrm>
          <a:off x="2286000" y="141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46572</xdr:rowOff>
    </xdr:from>
    <xdr:ext cx="762000" cy="259045"/>
    <xdr:sp macro="" textlink="">
      <xdr:nvSpPr>
        <xdr:cNvPr id="221" name="テキスト ボックス 220"/>
        <xdr:cNvSpPr txBox="1"/>
      </xdr:nvSpPr>
      <xdr:spPr>
        <a:xfrm>
          <a:off x="1955800" y="1393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63622</xdr:rowOff>
    </xdr:from>
    <xdr:to>
      <xdr:col>7</xdr:col>
      <xdr:colOff>31750</xdr:colOff>
      <xdr:row>82</xdr:row>
      <xdr:rowOff>165222</xdr:rowOff>
    </xdr:to>
    <xdr:sp macro="" textlink="">
      <xdr:nvSpPr>
        <xdr:cNvPr id="222" name="楕円 221"/>
        <xdr:cNvSpPr/>
      </xdr:nvSpPr>
      <xdr:spPr>
        <a:xfrm>
          <a:off x="1397000" y="141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3949</xdr:rowOff>
    </xdr:from>
    <xdr:ext cx="762000" cy="259045"/>
    <xdr:sp macro="" textlink="">
      <xdr:nvSpPr>
        <xdr:cNvPr id="223" name="テキスト ボックス 222"/>
        <xdr:cNvSpPr txBox="1"/>
      </xdr:nvSpPr>
      <xdr:spPr>
        <a:xfrm>
          <a:off x="1066800" y="1389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類似団体中、最低水準であり、今後も一層の給与の適正化に努める。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88</xdr:row>
      <xdr:rowOff>120650</xdr:rowOff>
    </xdr:to>
    <xdr:cxnSp macro="">
      <xdr:nvCxnSpPr>
        <xdr:cNvPr id="252" name="直線コネクタ 251"/>
        <xdr:cNvCxnSpPr/>
      </xdr:nvCxnSpPr>
      <xdr:spPr>
        <a:xfrm flipV="1">
          <a:off x="17018000" y="13934722"/>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5"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6" name="直線コネクタ 255"/>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7055</xdr:rowOff>
    </xdr:from>
    <xdr:to>
      <xdr:col>81</xdr:col>
      <xdr:colOff>44450</xdr:colOff>
      <xdr:row>81</xdr:row>
      <xdr:rowOff>47272</xdr:rowOff>
    </xdr:to>
    <xdr:cxnSp macro="">
      <xdr:nvCxnSpPr>
        <xdr:cNvPr id="257" name="直線コネクタ 256"/>
        <xdr:cNvCxnSpPr/>
      </xdr:nvCxnSpPr>
      <xdr:spPr>
        <a:xfrm>
          <a:off x="16179800" y="138945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8"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7055</xdr:rowOff>
    </xdr:from>
    <xdr:to>
      <xdr:col>77</xdr:col>
      <xdr:colOff>44450</xdr:colOff>
      <xdr:row>81</xdr:row>
      <xdr:rowOff>60678</xdr:rowOff>
    </xdr:to>
    <xdr:cxnSp macro="">
      <xdr:nvCxnSpPr>
        <xdr:cNvPr id="260" name="直線コネクタ 259"/>
        <xdr:cNvCxnSpPr/>
      </xdr:nvCxnSpPr>
      <xdr:spPr>
        <a:xfrm flipV="1">
          <a:off x="15290800" y="138945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1" name="フローチャート: 判断 260"/>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2" name="テキスト ボックス 261"/>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84666</xdr:rowOff>
    </xdr:from>
    <xdr:to>
      <xdr:col>72</xdr:col>
      <xdr:colOff>203200</xdr:colOff>
      <xdr:row>81</xdr:row>
      <xdr:rowOff>60678</xdr:rowOff>
    </xdr:to>
    <xdr:cxnSp macro="">
      <xdr:nvCxnSpPr>
        <xdr:cNvPr id="263" name="直線コネクタ 262"/>
        <xdr:cNvCxnSpPr/>
      </xdr:nvCxnSpPr>
      <xdr:spPr>
        <a:xfrm>
          <a:off x="14401800" y="1380066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4" name="フローチャート: 判断 263"/>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5" name="テキスト ボックス 264"/>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162278</xdr:rowOff>
    </xdr:from>
    <xdr:to>
      <xdr:col>68</xdr:col>
      <xdr:colOff>152400</xdr:colOff>
      <xdr:row>80</xdr:row>
      <xdr:rowOff>84666</xdr:rowOff>
    </xdr:to>
    <xdr:cxnSp macro="">
      <xdr:nvCxnSpPr>
        <xdr:cNvPr id="266" name="直線コネクタ 265"/>
        <xdr:cNvCxnSpPr/>
      </xdr:nvCxnSpPr>
      <xdr:spPr>
        <a:xfrm>
          <a:off x="13512800" y="137068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7" name="フローチャート: 判断 266"/>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8" name="テキスト ボックス 267"/>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167922</xdr:rowOff>
    </xdr:from>
    <xdr:to>
      <xdr:col>81</xdr:col>
      <xdr:colOff>95250</xdr:colOff>
      <xdr:row>81</xdr:row>
      <xdr:rowOff>98072</xdr:rowOff>
    </xdr:to>
    <xdr:sp macro="" textlink="">
      <xdr:nvSpPr>
        <xdr:cNvPr id="276" name="楕円 275"/>
        <xdr:cNvSpPr/>
      </xdr:nvSpPr>
      <xdr:spPr>
        <a:xfrm>
          <a:off x="169672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89199</xdr:rowOff>
    </xdr:from>
    <xdr:ext cx="762000" cy="259045"/>
    <xdr:sp macro="" textlink="">
      <xdr:nvSpPr>
        <xdr:cNvPr id="277" name="給与水準   （国との比較）該当値テキスト"/>
        <xdr:cNvSpPr txBox="1"/>
      </xdr:nvSpPr>
      <xdr:spPr>
        <a:xfrm>
          <a:off x="17106900" y="138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127705</xdr:rowOff>
    </xdr:from>
    <xdr:to>
      <xdr:col>77</xdr:col>
      <xdr:colOff>95250</xdr:colOff>
      <xdr:row>81</xdr:row>
      <xdr:rowOff>57855</xdr:rowOff>
    </xdr:to>
    <xdr:sp macro="" textlink="">
      <xdr:nvSpPr>
        <xdr:cNvPr id="278" name="楕円 277"/>
        <xdr:cNvSpPr/>
      </xdr:nvSpPr>
      <xdr:spPr>
        <a:xfrm>
          <a:off x="16129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68032</xdr:rowOff>
    </xdr:from>
    <xdr:ext cx="736600" cy="259045"/>
    <xdr:sp macro="" textlink="">
      <xdr:nvSpPr>
        <xdr:cNvPr id="279" name="テキスト ボックス 278"/>
        <xdr:cNvSpPr txBox="1"/>
      </xdr:nvSpPr>
      <xdr:spPr>
        <a:xfrm>
          <a:off x="15798800" y="1361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9878</xdr:rowOff>
    </xdr:from>
    <xdr:to>
      <xdr:col>73</xdr:col>
      <xdr:colOff>44450</xdr:colOff>
      <xdr:row>81</xdr:row>
      <xdr:rowOff>111478</xdr:rowOff>
    </xdr:to>
    <xdr:sp macro="" textlink="">
      <xdr:nvSpPr>
        <xdr:cNvPr id="280" name="楕円 279"/>
        <xdr:cNvSpPr/>
      </xdr:nvSpPr>
      <xdr:spPr>
        <a:xfrm>
          <a:off x="15240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121655</xdr:rowOff>
    </xdr:from>
    <xdr:ext cx="762000" cy="259045"/>
    <xdr:sp macro="" textlink="">
      <xdr:nvSpPr>
        <xdr:cNvPr id="281" name="テキスト ボックス 280"/>
        <xdr:cNvSpPr txBox="1"/>
      </xdr:nvSpPr>
      <xdr:spPr>
        <a:xfrm>
          <a:off x="14909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33866</xdr:rowOff>
    </xdr:from>
    <xdr:to>
      <xdr:col>68</xdr:col>
      <xdr:colOff>203200</xdr:colOff>
      <xdr:row>80</xdr:row>
      <xdr:rowOff>135466</xdr:rowOff>
    </xdr:to>
    <xdr:sp macro="" textlink="">
      <xdr:nvSpPr>
        <xdr:cNvPr id="282" name="楕円 281"/>
        <xdr:cNvSpPr/>
      </xdr:nvSpPr>
      <xdr:spPr>
        <a:xfrm>
          <a:off x="14351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145643</xdr:rowOff>
    </xdr:from>
    <xdr:ext cx="762000" cy="259045"/>
    <xdr:sp macro="" textlink="">
      <xdr:nvSpPr>
        <xdr:cNvPr id="283" name="テキスト ボックス 282"/>
        <xdr:cNvSpPr txBox="1"/>
      </xdr:nvSpPr>
      <xdr:spPr>
        <a:xfrm>
          <a:off x="14020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111478</xdr:rowOff>
    </xdr:from>
    <xdr:to>
      <xdr:col>64</xdr:col>
      <xdr:colOff>152400</xdr:colOff>
      <xdr:row>80</xdr:row>
      <xdr:rowOff>41628</xdr:rowOff>
    </xdr:to>
    <xdr:sp macro="" textlink="">
      <xdr:nvSpPr>
        <xdr:cNvPr id="284" name="楕円 283"/>
        <xdr:cNvSpPr/>
      </xdr:nvSpPr>
      <xdr:spPr>
        <a:xfrm>
          <a:off x="13462000" y="136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51805</xdr:rowOff>
    </xdr:from>
    <xdr:ext cx="762000" cy="259045"/>
    <xdr:sp macro="" textlink="">
      <xdr:nvSpPr>
        <xdr:cNvPr id="285" name="テキスト ボックス 284"/>
        <xdr:cNvSpPr txBox="1"/>
      </xdr:nvSpPr>
      <xdr:spPr>
        <a:xfrm>
          <a:off x="13131800" y="1342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依然として、各種施設の公設公営維持により職員数は多い。退職者数に対する採用者数の抑制、保育園の民営化や指定管理者制度導入を進め、適正な定員管理に努める。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7" name="直線コネクタ 316"/>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18" name="定員管理の状況最小値テキスト"/>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19" name="直線コネクタ 318"/>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0"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1" name="直線コネクタ 320"/>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78105</xdr:rowOff>
    </xdr:from>
    <xdr:to>
      <xdr:col>81</xdr:col>
      <xdr:colOff>44450</xdr:colOff>
      <xdr:row>63</xdr:row>
      <xdr:rowOff>143601</xdr:rowOff>
    </xdr:to>
    <xdr:cxnSp macro="">
      <xdr:nvCxnSpPr>
        <xdr:cNvPr id="322" name="直線コネクタ 321"/>
        <xdr:cNvCxnSpPr/>
      </xdr:nvCxnSpPr>
      <xdr:spPr>
        <a:xfrm>
          <a:off x="16179800" y="10879455"/>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73042</xdr:rowOff>
    </xdr:from>
    <xdr:ext cx="762000" cy="259045"/>
    <xdr:sp macro="" textlink="">
      <xdr:nvSpPr>
        <xdr:cNvPr id="323" name="定員管理の状況平均値テキスト"/>
        <xdr:cNvSpPr txBox="1"/>
      </xdr:nvSpPr>
      <xdr:spPr>
        <a:xfrm>
          <a:off x="17106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4" name="フローチャート: 判断 323"/>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78105</xdr:rowOff>
    </xdr:from>
    <xdr:to>
      <xdr:col>77</xdr:col>
      <xdr:colOff>44450</xdr:colOff>
      <xdr:row>63</xdr:row>
      <xdr:rowOff>122918</xdr:rowOff>
    </xdr:to>
    <xdr:cxnSp macro="">
      <xdr:nvCxnSpPr>
        <xdr:cNvPr id="325" name="直線コネクタ 324"/>
        <xdr:cNvCxnSpPr/>
      </xdr:nvCxnSpPr>
      <xdr:spPr>
        <a:xfrm flipV="1">
          <a:off x="15290800" y="1087945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84999</xdr:rowOff>
    </xdr:from>
    <xdr:to>
      <xdr:col>72</xdr:col>
      <xdr:colOff>203200</xdr:colOff>
      <xdr:row>63</xdr:row>
      <xdr:rowOff>122918</xdr:rowOff>
    </xdr:to>
    <xdr:cxnSp macro="">
      <xdr:nvCxnSpPr>
        <xdr:cNvPr id="328" name="直線コネクタ 327"/>
        <xdr:cNvCxnSpPr/>
      </xdr:nvCxnSpPr>
      <xdr:spPr>
        <a:xfrm>
          <a:off x="14401800" y="1088634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29" name="フローチャート: 判断 328"/>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30" name="テキスト ボックス 329"/>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67763</xdr:rowOff>
    </xdr:from>
    <xdr:to>
      <xdr:col>68</xdr:col>
      <xdr:colOff>152400</xdr:colOff>
      <xdr:row>63</xdr:row>
      <xdr:rowOff>84999</xdr:rowOff>
    </xdr:to>
    <xdr:cxnSp macro="">
      <xdr:nvCxnSpPr>
        <xdr:cNvPr id="331" name="直線コネクタ 330"/>
        <xdr:cNvCxnSpPr/>
      </xdr:nvCxnSpPr>
      <xdr:spPr>
        <a:xfrm>
          <a:off x="13512800" y="108691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2" name="フローチャート: 判断 331"/>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3" name="テキスト ボックス 332"/>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4" name="フローチャート: 判断 333"/>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35" name="テキスト ボックス 334"/>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92801</xdr:rowOff>
    </xdr:from>
    <xdr:to>
      <xdr:col>81</xdr:col>
      <xdr:colOff>95250</xdr:colOff>
      <xdr:row>64</xdr:row>
      <xdr:rowOff>22951</xdr:rowOff>
    </xdr:to>
    <xdr:sp macro="" textlink="">
      <xdr:nvSpPr>
        <xdr:cNvPr id="341" name="楕円 340"/>
        <xdr:cNvSpPr/>
      </xdr:nvSpPr>
      <xdr:spPr>
        <a:xfrm>
          <a:off x="16967200" y="108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64878</xdr:rowOff>
    </xdr:from>
    <xdr:ext cx="762000" cy="259045"/>
    <xdr:sp macro="" textlink="">
      <xdr:nvSpPr>
        <xdr:cNvPr id="342" name="定員管理の状況該当値テキスト"/>
        <xdr:cNvSpPr txBox="1"/>
      </xdr:nvSpPr>
      <xdr:spPr>
        <a:xfrm>
          <a:off x="17106900" y="1086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27305</xdr:rowOff>
    </xdr:from>
    <xdr:to>
      <xdr:col>77</xdr:col>
      <xdr:colOff>95250</xdr:colOff>
      <xdr:row>63</xdr:row>
      <xdr:rowOff>128905</xdr:rowOff>
    </xdr:to>
    <xdr:sp macro="" textlink="">
      <xdr:nvSpPr>
        <xdr:cNvPr id="343" name="楕円 342"/>
        <xdr:cNvSpPr/>
      </xdr:nvSpPr>
      <xdr:spPr>
        <a:xfrm>
          <a:off x="16129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113682</xdr:rowOff>
    </xdr:from>
    <xdr:ext cx="736600" cy="259045"/>
    <xdr:sp macro="" textlink="">
      <xdr:nvSpPr>
        <xdr:cNvPr id="344" name="テキスト ボックス 343"/>
        <xdr:cNvSpPr txBox="1"/>
      </xdr:nvSpPr>
      <xdr:spPr>
        <a:xfrm>
          <a:off x="15798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72118</xdr:rowOff>
    </xdr:from>
    <xdr:to>
      <xdr:col>73</xdr:col>
      <xdr:colOff>44450</xdr:colOff>
      <xdr:row>64</xdr:row>
      <xdr:rowOff>2268</xdr:rowOff>
    </xdr:to>
    <xdr:sp macro="" textlink="">
      <xdr:nvSpPr>
        <xdr:cNvPr id="345" name="楕円 344"/>
        <xdr:cNvSpPr/>
      </xdr:nvSpPr>
      <xdr:spPr>
        <a:xfrm>
          <a:off x="15240000" y="1087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158495</xdr:rowOff>
    </xdr:from>
    <xdr:ext cx="762000" cy="259045"/>
    <xdr:sp macro="" textlink="">
      <xdr:nvSpPr>
        <xdr:cNvPr id="346" name="テキスト ボックス 345"/>
        <xdr:cNvSpPr txBox="1"/>
      </xdr:nvSpPr>
      <xdr:spPr>
        <a:xfrm>
          <a:off x="14909800" y="1095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34199</xdr:rowOff>
    </xdr:from>
    <xdr:to>
      <xdr:col>68</xdr:col>
      <xdr:colOff>203200</xdr:colOff>
      <xdr:row>63</xdr:row>
      <xdr:rowOff>135799</xdr:rowOff>
    </xdr:to>
    <xdr:sp macro="" textlink="">
      <xdr:nvSpPr>
        <xdr:cNvPr id="347" name="楕円 346"/>
        <xdr:cNvSpPr/>
      </xdr:nvSpPr>
      <xdr:spPr>
        <a:xfrm>
          <a:off x="14351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120576</xdr:rowOff>
    </xdr:from>
    <xdr:ext cx="762000" cy="259045"/>
    <xdr:sp macro="" textlink="">
      <xdr:nvSpPr>
        <xdr:cNvPr id="348" name="テキスト ボックス 347"/>
        <xdr:cNvSpPr txBox="1"/>
      </xdr:nvSpPr>
      <xdr:spPr>
        <a:xfrm>
          <a:off x="14020800" y="1092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16963</xdr:rowOff>
    </xdr:from>
    <xdr:to>
      <xdr:col>64</xdr:col>
      <xdr:colOff>152400</xdr:colOff>
      <xdr:row>63</xdr:row>
      <xdr:rowOff>118563</xdr:rowOff>
    </xdr:to>
    <xdr:sp macro="" textlink="">
      <xdr:nvSpPr>
        <xdr:cNvPr id="349" name="楕円 348"/>
        <xdr:cNvSpPr/>
      </xdr:nvSpPr>
      <xdr:spPr>
        <a:xfrm>
          <a:off x="13462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103340</xdr:rowOff>
    </xdr:from>
    <xdr:ext cx="762000" cy="259045"/>
    <xdr:sp macro="" textlink="">
      <xdr:nvSpPr>
        <xdr:cNvPr id="350" name="テキスト ボックス 349"/>
        <xdr:cNvSpPr txBox="1"/>
      </xdr:nvSpPr>
      <xdr:spPr>
        <a:xfrm>
          <a:off x="13131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下水道事業の地方債償還に充てる繰入金が減少したことにより、将来負担額が減少し、前年度比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％減となった。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7" name="直線コネクタ 376"/>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78" name="公債費負担の状況最小値テキスト"/>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79" name="直線コネクタ 378"/>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0"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1" name="直線コネクタ 380"/>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104902</xdr:rowOff>
    </xdr:from>
    <xdr:to>
      <xdr:col>81</xdr:col>
      <xdr:colOff>44450</xdr:colOff>
      <xdr:row>43</xdr:row>
      <xdr:rowOff>153162</xdr:rowOff>
    </xdr:to>
    <xdr:cxnSp macro="">
      <xdr:nvCxnSpPr>
        <xdr:cNvPr id="382" name="直線コネクタ 381"/>
        <xdr:cNvCxnSpPr/>
      </xdr:nvCxnSpPr>
      <xdr:spPr>
        <a:xfrm flipV="1">
          <a:off x="16179800" y="74772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3" name="公債費負担の状況平均値テキスト"/>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4" name="フローチャート: 判断 383"/>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153162</xdr:rowOff>
    </xdr:to>
    <xdr:cxnSp macro="">
      <xdr:nvCxnSpPr>
        <xdr:cNvPr id="385" name="直線コネクタ 384"/>
        <xdr:cNvCxnSpPr/>
      </xdr:nvCxnSpPr>
      <xdr:spPr>
        <a:xfrm>
          <a:off x="15290800" y="737108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6" name="フローチャート: 判断 385"/>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7" name="テキスト ボックス 386"/>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102616</xdr:rowOff>
    </xdr:from>
    <xdr:to>
      <xdr:col>72</xdr:col>
      <xdr:colOff>203200</xdr:colOff>
      <xdr:row>42</xdr:row>
      <xdr:rowOff>170180</xdr:rowOff>
    </xdr:to>
    <xdr:cxnSp macro="">
      <xdr:nvCxnSpPr>
        <xdr:cNvPr id="388" name="直線コネクタ 387"/>
        <xdr:cNvCxnSpPr/>
      </xdr:nvCxnSpPr>
      <xdr:spPr>
        <a:xfrm>
          <a:off x="14401800" y="73035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43</xdr:row>
      <xdr:rowOff>18034</xdr:rowOff>
    </xdr:to>
    <xdr:cxnSp macro="">
      <xdr:nvCxnSpPr>
        <xdr:cNvPr id="391" name="直線コネクタ 390"/>
        <xdr:cNvCxnSpPr/>
      </xdr:nvCxnSpPr>
      <xdr:spPr>
        <a:xfrm flipV="1">
          <a:off x="13512800" y="73035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2" name="フローチャート: 判断 391"/>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93" name="テキスト ボックス 392"/>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4" name="フローチャート: 判断 393"/>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5" name="テキスト ボックス 394"/>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54102</xdr:rowOff>
    </xdr:from>
    <xdr:to>
      <xdr:col>81</xdr:col>
      <xdr:colOff>95250</xdr:colOff>
      <xdr:row>43</xdr:row>
      <xdr:rowOff>155702</xdr:rowOff>
    </xdr:to>
    <xdr:sp macro="" textlink="">
      <xdr:nvSpPr>
        <xdr:cNvPr id="401" name="楕円 400"/>
        <xdr:cNvSpPr/>
      </xdr:nvSpPr>
      <xdr:spPr>
        <a:xfrm>
          <a:off x="16967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26179</xdr:rowOff>
    </xdr:from>
    <xdr:ext cx="762000" cy="259045"/>
    <xdr:sp macro="" textlink="">
      <xdr:nvSpPr>
        <xdr:cNvPr id="402" name="公債費負担の状況該当値テキスト"/>
        <xdr:cNvSpPr txBox="1"/>
      </xdr:nvSpPr>
      <xdr:spPr>
        <a:xfrm>
          <a:off x="17106900" y="73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102362</xdr:rowOff>
    </xdr:from>
    <xdr:to>
      <xdr:col>77</xdr:col>
      <xdr:colOff>95250</xdr:colOff>
      <xdr:row>44</xdr:row>
      <xdr:rowOff>32512</xdr:rowOff>
    </xdr:to>
    <xdr:sp macro="" textlink="">
      <xdr:nvSpPr>
        <xdr:cNvPr id="403" name="楕円 402"/>
        <xdr:cNvSpPr/>
      </xdr:nvSpPr>
      <xdr:spPr>
        <a:xfrm>
          <a:off x="16129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17289</xdr:rowOff>
    </xdr:from>
    <xdr:ext cx="736600" cy="259045"/>
    <xdr:sp macro="" textlink="">
      <xdr:nvSpPr>
        <xdr:cNvPr id="404" name="テキスト ボックス 403"/>
        <xdr:cNvSpPr txBox="1"/>
      </xdr:nvSpPr>
      <xdr:spPr>
        <a:xfrm>
          <a:off x="15798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5" name="楕円 404"/>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6" name="テキスト ボックス 405"/>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7" name="楕円 406"/>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8" name="テキスト ボックス 407"/>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138684</xdr:rowOff>
    </xdr:from>
    <xdr:to>
      <xdr:col>64</xdr:col>
      <xdr:colOff>152400</xdr:colOff>
      <xdr:row>43</xdr:row>
      <xdr:rowOff>68834</xdr:rowOff>
    </xdr:to>
    <xdr:sp macro="" textlink="">
      <xdr:nvSpPr>
        <xdr:cNvPr id="409" name="楕円 408"/>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53611</xdr:rowOff>
    </xdr:from>
    <xdr:ext cx="762000" cy="259045"/>
    <xdr:sp macro="" textlink="">
      <xdr:nvSpPr>
        <xdr:cNvPr id="410" name="テキスト ボックス 409"/>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地方債残高は、増加したものの、公営企業債等の繰入見込額が大きく減少したことにより、前年度比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％の大幅減となり、ここ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年間で一番低い値となった。</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1" name="直線コネクタ 440"/>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2"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3" name="直線コネクタ 442"/>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33746</xdr:rowOff>
    </xdr:from>
    <xdr:to>
      <xdr:col>81</xdr:col>
      <xdr:colOff>44450</xdr:colOff>
      <xdr:row>19</xdr:row>
      <xdr:rowOff>138067</xdr:rowOff>
    </xdr:to>
    <xdr:cxnSp macro="">
      <xdr:nvCxnSpPr>
        <xdr:cNvPr id="446" name="直線コネクタ 445"/>
        <xdr:cNvCxnSpPr/>
      </xdr:nvCxnSpPr>
      <xdr:spPr>
        <a:xfrm flipV="1">
          <a:off x="16179800" y="3119846"/>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115103</xdr:rowOff>
    </xdr:from>
    <xdr:ext cx="762000" cy="259045"/>
    <xdr:sp macro="" textlink="">
      <xdr:nvSpPr>
        <xdr:cNvPr id="447" name="将来負担の状況平均値テキスト"/>
        <xdr:cNvSpPr txBox="1"/>
      </xdr:nvSpPr>
      <xdr:spPr>
        <a:xfrm>
          <a:off x="17106900" y="251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48" name="フローチャート: 判断 447"/>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88900</xdr:rowOff>
    </xdr:from>
    <xdr:to>
      <xdr:col>77</xdr:col>
      <xdr:colOff>44450</xdr:colOff>
      <xdr:row>19</xdr:row>
      <xdr:rowOff>138067</xdr:rowOff>
    </xdr:to>
    <xdr:cxnSp macro="">
      <xdr:nvCxnSpPr>
        <xdr:cNvPr id="449" name="直線コネクタ 448"/>
        <xdr:cNvCxnSpPr/>
      </xdr:nvCxnSpPr>
      <xdr:spPr>
        <a:xfrm>
          <a:off x="15290800" y="3175000"/>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0" name="フローチャート: 判断 449"/>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1" name="テキスト ボックス 450"/>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88900</xdr:rowOff>
    </xdr:from>
    <xdr:to>
      <xdr:col>72</xdr:col>
      <xdr:colOff>203200</xdr:colOff>
      <xdr:row>18</xdr:row>
      <xdr:rowOff>160141</xdr:rowOff>
    </xdr:to>
    <xdr:cxnSp macro="">
      <xdr:nvCxnSpPr>
        <xdr:cNvPr id="452" name="直線コネクタ 451"/>
        <xdr:cNvCxnSpPr/>
      </xdr:nvCxnSpPr>
      <xdr:spPr>
        <a:xfrm flipV="1">
          <a:off x="14401800" y="3175000"/>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3" name="フローチャート: 判断 452"/>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4" name="テキスト ボックス 453"/>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68217</xdr:rowOff>
    </xdr:from>
    <xdr:to>
      <xdr:col>68</xdr:col>
      <xdr:colOff>152400</xdr:colOff>
      <xdr:row>18</xdr:row>
      <xdr:rowOff>160141</xdr:rowOff>
    </xdr:to>
    <xdr:cxnSp macro="">
      <xdr:nvCxnSpPr>
        <xdr:cNvPr id="455" name="直線コネクタ 454"/>
        <xdr:cNvCxnSpPr/>
      </xdr:nvCxnSpPr>
      <xdr:spPr>
        <a:xfrm>
          <a:off x="13512800" y="315431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6" name="フローチャート: 判断 455"/>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7" name="テキスト ボックス 456"/>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58" name="フローチャート: 判断 457"/>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59" name="テキスト ボックス 458"/>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154396</xdr:rowOff>
    </xdr:from>
    <xdr:to>
      <xdr:col>81</xdr:col>
      <xdr:colOff>95250</xdr:colOff>
      <xdr:row>18</xdr:row>
      <xdr:rowOff>84546</xdr:rowOff>
    </xdr:to>
    <xdr:sp macro="" textlink="">
      <xdr:nvSpPr>
        <xdr:cNvPr id="465" name="楕円 464"/>
        <xdr:cNvSpPr/>
      </xdr:nvSpPr>
      <xdr:spPr>
        <a:xfrm>
          <a:off x="16967200" y="30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126473</xdr:rowOff>
    </xdr:from>
    <xdr:ext cx="762000" cy="259045"/>
    <xdr:sp macro="" textlink="">
      <xdr:nvSpPr>
        <xdr:cNvPr id="466" name="将来負担の状況該当値テキスト"/>
        <xdr:cNvSpPr txBox="1"/>
      </xdr:nvSpPr>
      <xdr:spPr>
        <a:xfrm>
          <a:off x="17106900" y="304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87267</xdr:rowOff>
    </xdr:from>
    <xdr:to>
      <xdr:col>77</xdr:col>
      <xdr:colOff>95250</xdr:colOff>
      <xdr:row>20</xdr:row>
      <xdr:rowOff>17417</xdr:rowOff>
    </xdr:to>
    <xdr:sp macro="" textlink="">
      <xdr:nvSpPr>
        <xdr:cNvPr id="467" name="楕円 466"/>
        <xdr:cNvSpPr/>
      </xdr:nvSpPr>
      <xdr:spPr>
        <a:xfrm>
          <a:off x="16129000" y="33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2194</xdr:rowOff>
    </xdr:from>
    <xdr:ext cx="736600" cy="259045"/>
    <xdr:sp macro="" textlink="">
      <xdr:nvSpPr>
        <xdr:cNvPr id="468" name="テキスト ボックス 467"/>
        <xdr:cNvSpPr txBox="1"/>
      </xdr:nvSpPr>
      <xdr:spPr>
        <a:xfrm>
          <a:off x="15798800" y="343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69" name="楕円 468"/>
        <xdr:cNvSpPr/>
      </xdr:nvSpPr>
      <xdr:spPr>
        <a:xfrm>
          <a:off x="15240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124477</xdr:rowOff>
    </xdr:from>
    <xdr:ext cx="762000" cy="259045"/>
    <xdr:sp macro="" textlink="">
      <xdr:nvSpPr>
        <xdr:cNvPr id="470" name="テキスト ボックス 469"/>
        <xdr:cNvSpPr txBox="1"/>
      </xdr:nvSpPr>
      <xdr:spPr>
        <a:xfrm>
          <a:off x="14909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109341</xdr:rowOff>
    </xdr:from>
    <xdr:to>
      <xdr:col>68</xdr:col>
      <xdr:colOff>203200</xdr:colOff>
      <xdr:row>19</xdr:row>
      <xdr:rowOff>39491</xdr:rowOff>
    </xdr:to>
    <xdr:sp macro="" textlink="">
      <xdr:nvSpPr>
        <xdr:cNvPr id="471" name="楕円 470"/>
        <xdr:cNvSpPr/>
      </xdr:nvSpPr>
      <xdr:spPr>
        <a:xfrm>
          <a:off x="14351000" y="3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24268</xdr:rowOff>
    </xdr:from>
    <xdr:ext cx="762000" cy="259045"/>
    <xdr:sp macro="" textlink="">
      <xdr:nvSpPr>
        <xdr:cNvPr id="472" name="テキスト ボックス 471"/>
        <xdr:cNvSpPr txBox="1"/>
      </xdr:nvSpPr>
      <xdr:spPr>
        <a:xfrm>
          <a:off x="14020800" y="32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17417</xdr:rowOff>
    </xdr:from>
    <xdr:to>
      <xdr:col>64</xdr:col>
      <xdr:colOff>152400</xdr:colOff>
      <xdr:row>18</xdr:row>
      <xdr:rowOff>119017</xdr:rowOff>
    </xdr:to>
    <xdr:sp macro="" textlink="">
      <xdr:nvSpPr>
        <xdr:cNvPr id="473" name="楕円 472"/>
        <xdr:cNvSpPr/>
      </xdr:nvSpPr>
      <xdr:spPr>
        <a:xfrm>
          <a:off x="13462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103794</xdr:rowOff>
    </xdr:from>
    <xdr:ext cx="762000" cy="259045"/>
    <xdr:sp macro="" textlink="">
      <xdr:nvSpPr>
        <xdr:cNvPr id="474" name="テキスト ボックス 473"/>
        <xdr:cNvSpPr txBox="1"/>
      </xdr:nvSpPr>
      <xdr:spPr>
        <a:xfrm>
          <a:off x="13131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17,863
17,662
89.45
10,388,702
9,824,338
505,552
6,573,264
13,051,317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要因はラスパイレス指数が類似団体中最低であることが挙げられる。しかし、職員数については合併により依然多く、今後も退職者数に対する採用者数の抑制を行い、適正な定員管理に努め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88900</xdr:rowOff>
    </xdr:to>
    <xdr:cxnSp macro="">
      <xdr:nvCxnSpPr>
        <xdr:cNvPr id="61" name="直線コネクタ 60"/>
        <xdr:cNvCxnSpPr/>
      </xdr:nvCxnSpPr>
      <xdr:spPr>
        <a:xfrm flipV="1">
          <a:off x="4826000" y="58496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157480</xdr:rowOff>
    </xdr:to>
    <xdr:cxnSp macro="">
      <xdr:nvCxnSpPr>
        <xdr:cNvPr id="66" name="直線コネクタ 65"/>
        <xdr:cNvCxnSpPr/>
      </xdr:nvCxnSpPr>
      <xdr:spPr>
        <a:xfrm>
          <a:off x="3987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1270</xdr:rowOff>
    </xdr:to>
    <xdr:cxnSp macro="">
      <xdr:nvCxnSpPr>
        <xdr:cNvPr id="69" name="直線コネクタ 68"/>
        <xdr:cNvCxnSpPr/>
      </xdr:nvCxnSpPr>
      <xdr:spPr>
        <a:xfrm flipV="1">
          <a:off x="3098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1270</xdr:rowOff>
    </xdr:to>
    <xdr:cxnSp macro="">
      <xdr:nvCxnSpPr>
        <xdr:cNvPr id="72" name="直線コネクタ 71"/>
        <xdr:cNvCxnSpPr/>
      </xdr:nvCxnSpPr>
      <xdr:spPr>
        <a:xfrm>
          <a:off x="2209800" y="597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123190</xdr:rowOff>
    </xdr:from>
    <xdr:to>
      <xdr:col>11</xdr:col>
      <xdr:colOff>9525</xdr:colOff>
      <xdr:row>34</xdr:row>
      <xdr:rowOff>142240</xdr:rowOff>
    </xdr:to>
    <xdr:cxnSp macro="">
      <xdr:nvCxnSpPr>
        <xdr:cNvPr id="75" name="直線コネクタ 74"/>
        <xdr:cNvCxnSpPr/>
      </xdr:nvCxnSpPr>
      <xdr:spPr>
        <a:xfrm>
          <a:off x="1320800" y="57810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72390</xdr:rowOff>
    </xdr:from>
    <xdr:to>
      <xdr:col>6</xdr:col>
      <xdr:colOff>171450</xdr:colOff>
      <xdr:row>34</xdr:row>
      <xdr:rowOff>2540</xdr:rowOff>
    </xdr:to>
    <xdr:sp macro="" textlink="">
      <xdr:nvSpPr>
        <xdr:cNvPr id="93" name="楕円 92"/>
        <xdr:cNvSpPr/>
      </xdr:nvSpPr>
      <xdr:spPr>
        <a:xfrm>
          <a:off x="1270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12717</xdr:rowOff>
    </xdr:from>
    <xdr:ext cx="762000" cy="259045"/>
    <xdr:sp macro="" textlink="">
      <xdr:nvSpPr>
        <xdr:cNvPr id="94" name="テキスト ボックス 93"/>
        <xdr:cNvSpPr txBox="1"/>
      </xdr:nvSpPr>
      <xdr:spPr>
        <a:xfrm>
          <a:off x="939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物件費に係る経常収支比率が上昇しているのは、事務の包括業務委託による、人件費等から委託料（物件費）へのシフトしたためである。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また保有する施設数が多いため、統廃合を含め施設管理に係る経費の抑制に努めたい。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2" name="直線コネクタ 121"/>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3"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4" name="直線コネクタ 123"/>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5"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6" name="直線コネクタ 125"/>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17</xdr:row>
      <xdr:rowOff>123190</xdr:rowOff>
    </xdr:to>
    <xdr:cxnSp macro="">
      <xdr:nvCxnSpPr>
        <xdr:cNvPr id="127" name="直線コネクタ 126"/>
        <xdr:cNvCxnSpPr/>
      </xdr:nvCxnSpPr>
      <xdr:spPr>
        <a:xfrm>
          <a:off x="15671800" y="3014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8"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9" name="フローチャート: 判断 128"/>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100330</xdr:rowOff>
    </xdr:to>
    <xdr:cxnSp macro="">
      <xdr:nvCxnSpPr>
        <xdr:cNvPr id="130" name="直線コネクタ 129"/>
        <xdr:cNvCxnSpPr/>
      </xdr:nvCxnSpPr>
      <xdr:spPr>
        <a:xfrm>
          <a:off x="14782800" y="2885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1" name="フローチャート: 判断 130"/>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2" name="テキスト ボックス 131"/>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142240</xdr:rowOff>
    </xdr:to>
    <xdr:cxnSp macro="">
      <xdr:nvCxnSpPr>
        <xdr:cNvPr id="133" name="直線コネクタ 132"/>
        <xdr:cNvCxnSpPr/>
      </xdr:nvCxnSpPr>
      <xdr:spPr>
        <a:xfrm>
          <a:off x="13893800" y="2816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73660</xdr:rowOff>
    </xdr:to>
    <xdr:cxnSp macro="">
      <xdr:nvCxnSpPr>
        <xdr:cNvPr id="136" name="直線コネクタ 135"/>
        <xdr:cNvCxnSpPr/>
      </xdr:nvCxnSpPr>
      <xdr:spPr>
        <a:xfrm>
          <a:off x="13004800" y="277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7" name="フローチャート: 判断 136"/>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38" name="テキスト ボックス 137"/>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0" name="テキスト ボックス 139"/>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6" name="楕円 145"/>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7"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8" name="楕円 147"/>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49" name="テキスト ボックス 148"/>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50" name="楕円 149"/>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6367</xdr:rowOff>
    </xdr:from>
    <xdr:ext cx="762000" cy="259045"/>
    <xdr:sp macro="" textlink="">
      <xdr:nvSpPr>
        <xdr:cNvPr id="151" name="テキスト ボックス 150"/>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2" name="楕円 151"/>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3" name="テキスト ボックス 152"/>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4" name="楕円 153"/>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5" name="テキスト ボックス 154"/>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令和元年度からの行政事務包括委託や老人ホーム入所措置費の増により、前年度比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3" name="直線コネクタ 182"/>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6"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7" name="直線コネクタ 186"/>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146050</xdr:rowOff>
    </xdr:to>
    <xdr:cxnSp macro="">
      <xdr:nvCxnSpPr>
        <xdr:cNvPr id="188" name="直線コネクタ 187"/>
        <xdr:cNvCxnSpPr/>
      </xdr:nvCxnSpPr>
      <xdr:spPr>
        <a:xfrm>
          <a:off x="3987800" y="9823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127000</xdr:rowOff>
    </xdr:to>
    <xdr:cxnSp macro="">
      <xdr:nvCxnSpPr>
        <xdr:cNvPr id="191" name="直線コネクタ 190"/>
        <xdr:cNvCxnSpPr/>
      </xdr:nvCxnSpPr>
      <xdr:spPr>
        <a:xfrm flipV="1">
          <a:off x="3098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127000</xdr:rowOff>
    </xdr:to>
    <xdr:cxnSp macro="">
      <xdr:nvCxnSpPr>
        <xdr:cNvPr id="194" name="直線コネクタ 193"/>
        <xdr:cNvCxnSpPr/>
      </xdr:nvCxnSpPr>
      <xdr:spPr>
        <a:xfrm>
          <a:off x="2209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5" name="フローチャート: 判断 194"/>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6" name="テキスト ボックス 195"/>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12700</xdr:rowOff>
    </xdr:to>
    <xdr:cxnSp macro="">
      <xdr:nvCxnSpPr>
        <xdr:cNvPr id="197" name="直線コネクタ 196"/>
        <xdr:cNvCxnSpPr/>
      </xdr:nvCxnSpPr>
      <xdr:spPr>
        <a:xfrm>
          <a:off x="1320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8" name="フローチャート: 判断 197"/>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9" name="テキスト ボックス 198"/>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0" name="フローチャート: 判断 199"/>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1" name="テキスト ボックス 200"/>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9" name="楕円 208"/>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10" name="テキスト ボックス 209"/>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1" name="楕円 210"/>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2" name="テキスト ボックス 211"/>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3" name="楕円 212"/>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4" name="テキスト ボックス 213"/>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その他の経常収支比率が類似団体平均を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ポイント下回ったのは、下水道事業の法適化による影響が大きいためである。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6" name="直線コネクタ 245"/>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7" name="その他最小値テキスト"/>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48" name="直線コネクタ 247"/>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7257</xdr:rowOff>
    </xdr:from>
    <xdr:to>
      <xdr:col>82</xdr:col>
      <xdr:colOff>107950</xdr:colOff>
      <xdr:row>61</xdr:row>
      <xdr:rowOff>135165</xdr:rowOff>
    </xdr:to>
    <xdr:cxnSp macro="">
      <xdr:nvCxnSpPr>
        <xdr:cNvPr id="251" name="直線コネクタ 250"/>
        <xdr:cNvCxnSpPr/>
      </xdr:nvCxnSpPr>
      <xdr:spPr>
        <a:xfrm flipV="1">
          <a:off x="15671800" y="9265557"/>
          <a:ext cx="838200" cy="132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127199</xdr:rowOff>
    </xdr:from>
    <xdr:ext cx="762000" cy="259045"/>
    <xdr:sp macro="" textlink="">
      <xdr:nvSpPr>
        <xdr:cNvPr id="252" name="その他平均値テキスト"/>
        <xdr:cNvSpPr txBox="1"/>
      </xdr:nvSpPr>
      <xdr:spPr>
        <a:xfrm>
          <a:off x="16598900" y="9556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3" name="フローチャート: 判断 252"/>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48078</xdr:rowOff>
    </xdr:from>
    <xdr:to>
      <xdr:col>78</xdr:col>
      <xdr:colOff>69850</xdr:colOff>
      <xdr:row>61</xdr:row>
      <xdr:rowOff>135165</xdr:rowOff>
    </xdr:to>
    <xdr:cxnSp macro="">
      <xdr:nvCxnSpPr>
        <xdr:cNvPr id="254" name="直線コネクタ 253"/>
        <xdr:cNvCxnSpPr/>
      </xdr:nvCxnSpPr>
      <xdr:spPr>
        <a:xfrm>
          <a:off x="14782800" y="10506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5" name="フローチャート: 判断 254"/>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6" name="テキスト ボックス 255"/>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118835</xdr:rowOff>
    </xdr:from>
    <xdr:to>
      <xdr:col>73</xdr:col>
      <xdr:colOff>180975</xdr:colOff>
      <xdr:row>61</xdr:row>
      <xdr:rowOff>48078</xdr:rowOff>
    </xdr:to>
    <xdr:cxnSp macro="">
      <xdr:nvCxnSpPr>
        <xdr:cNvPr id="257" name="直線コネクタ 256"/>
        <xdr:cNvCxnSpPr/>
      </xdr:nvCxnSpPr>
      <xdr:spPr>
        <a:xfrm>
          <a:off x="13893800" y="102343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58" name="フローチャート: 判断 257"/>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59" name="テキスト ボックス 258"/>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59</xdr:row>
      <xdr:rowOff>118835</xdr:rowOff>
    </xdr:to>
    <xdr:cxnSp macro="">
      <xdr:nvCxnSpPr>
        <xdr:cNvPr id="260" name="直線コネクタ 259"/>
        <xdr:cNvCxnSpPr/>
      </xdr:nvCxnSpPr>
      <xdr:spPr>
        <a:xfrm>
          <a:off x="13004800" y="9613900"/>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1" name="フローチャート: 判断 260"/>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62" name="テキスト ボックス 261"/>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127907</xdr:rowOff>
    </xdr:from>
    <xdr:to>
      <xdr:col>82</xdr:col>
      <xdr:colOff>158750</xdr:colOff>
      <xdr:row>54</xdr:row>
      <xdr:rowOff>58057</xdr:rowOff>
    </xdr:to>
    <xdr:sp macro="" textlink="">
      <xdr:nvSpPr>
        <xdr:cNvPr id="270" name="楕円 269"/>
        <xdr:cNvSpPr/>
      </xdr:nvSpPr>
      <xdr:spPr>
        <a:xfrm>
          <a:off x="16459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144434</xdr:rowOff>
    </xdr:from>
    <xdr:ext cx="762000" cy="259045"/>
    <xdr:sp macro="" textlink="">
      <xdr:nvSpPr>
        <xdr:cNvPr id="271" name="その他該当値テキスト"/>
        <xdr:cNvSpPr txBox="1"/>
      </xdr:nvSpPr>
      <xdr:spPr>
        <a:xfrm>
          <a:off x="16598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84365</xdr:rowOff>
    </xdr:from>
    <xdr:to>
      <xdr:col>78</xdr:col>
      <xdr:colOff>120650</xdr:colOff>
      <xdr:row>62</xdr:row>
      <xdr:rowOff>14515</xdr:rowOff>
    </xdr:to>
    <xdr:sp macro="" textlink="">
      <xdr:nvSpPr>
        <xdr:cNvPr id="272" name="楕円 271"/>
        <xdr:cNvSpPr/>
      </xdr:nvSpPr>
      <xdr:spPr>
        <a:xfrm>
          <a:off x="15621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170742</xdr:rowOff>
    </xdr:from>
    <xdr:ext cx="736600" cy="259045"/>
    <xdr:sp macro="" textlink="">
      <xdr:nvSpPr>
        <xdr:cNvPr id="273" name="テキスト ボックス 272"/>
        <xdr:cNvSpPr txBox="1"/>
      </xdr:nvSpPr>
      <xdr:spPr>
        <a:xfrm>
          <a:off x="15290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168728</xdr:rowOff>
    </xdr:from>
    <xdr:to>
      <xdr:col>74</xdr:col>
      <xdr:colOff>31750</xdr:colOff>
      <xdr:row>61</xdr:row>
      <xdr:rowOff>98878</xdr:rowOff>
    </xdr:to>
    <xdr:sp macro="" textlink="">
      <xdr:nvSpPr>
        <xdr:cNvPr id="274" name="楕円 273"/>
        <xdr:cNvSpPr/>
      </xdr:nvSpPr>
      <xdr:spPr>
        <a:xfrm>
          <a:off x="14732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83655</xdr:rowOff>
    </xdr:from>
    <xdr:ext cx="762000" cy="259045"/>
    <xdr:sp macro="" textlink="">
      <xdr:nvSpPr>
        <xdr:cNvPr id="275" name="テキスト ボックス 274"/>
        <xdr:cNvSpPr txBox="1"/>
      </xdr:nvSpPr>
      <xdr:spPr>
        <a:xfrm>
          <a:off x="14401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76" name="楕円 275"/>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77" name="テキスト ボックス 276"/>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9" name="テキスト ボックス 278"/>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補助費等が類似団体平均を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ポイント上回っているのは、下水道事業の法適化により公営企業への繰出金が多額になっているためである。今後は、施設維持管理の包括委託、料金の見直し等による繰出金の抑制に努めていく。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4" name="直線コネクタ 303"/>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08" name="直線コネクタ 30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38</xdr:row>
      <xdr:rowOff>67564</xdr:rowOff>
    </xdr:to>
    <xdr:cxnSp macro="">
      <xdr:nvCxnSpPr>
        <xdr:cNvPr id="309" name="直線コネクタ 308"/>
        <xdr:cNvCxnSpPr/>
      </xdr:nvCxnSpPr>
      <xdr:spPr>
        <a:xfrm>
          <a:off x="15671800" y="6171184"/>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17272</xdr:rowOff>
    </xdr:to>
    <xdr:cxnSp macro="">
      <xdr:nvCxnSpPr>
        <xdr:cNvPr id="312" name="直線コネクタ 311"/>
        <xdr:cNvCxnSpPr/>
      </xdr:nvCxnSpPr>
      <xdr:spPr>
        <a:xfrm flipV="1">
          <a:off x="14782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4" name="テキスト ボックス 31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53848</xdr:rowOff>
    </xdr:to>
    <xdr:cxnSp macro="">
      <xdr:nvCxnSpPr>
        <xdr:cNvPr id="315" name="直線コネクタ 314"/>
        <xdr:cNvCxnSpPr/>
      </xdr:nvCxnSpPr>
      <xdr:spPr>
        <a:xfrm flipV="1">
          <a:off x="13893800" y="6189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6" name="フローチャート: 判断 31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7" name="テキスト ボックス 31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53848</xdr:rowOff>
    </xdr:to>
    <xdr:cxnSp macro="">
      <xdr:nvCxnSpPr>
        <xdr:cNvPr id="318" name="直線コネクタ 317"/>
        <xdr:cNvCxnSpPr/>
      </xdr:nvCxnSpPr>
      <xdr:spPr>
        <a:xfrm>
          <a:off x="13004800" y="6184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9" name="フローチャート: 判断 318"/>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0" name="テキスト ボックス 319"/>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8" name="楕円 327"/>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9"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30" name="楕円 329"/>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31" name="テキスト ボックス 330"/>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4" name="楕円 333"/>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5" name="テキスト ボックス 334"/>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6" name="楕円 335"/>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7" name="テキスト ボックス 336"/>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合併後の大型事業の財源とした地方債の償還により、公債費は今後も高止まりとなる見込みであり、長期的な視点から公共投資の抑制を図るとともに、適宜、繰上償還の実施を行う。</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5" name="直線コネクタ 364"/>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7" name="直線コネクタ 36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68"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69" name="直線コネクタ 368"/>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130811</xdr:rowOff>
    </xdr:from>
    <xdr:to>
      <xdr:col>24</xdr:col>
      <xdr:colOff>25400</xdr:colOff>
      <xdr:row>79</xdr:row>
      <xdr:rowOff>138430</xdr:rowOff>
    </xdr:to>
    <xdr:cxnSp macro="">
      <xdr:nvCxnSpPr>
        <xdr:cNvPr id="370" name="直線コネクタ 369"/>
        <xdr:cNvCxnSpPr/>
      </xdr:nvCxnSpPr>
      <xdr:spPr>
        <a:xfrm flipV="1">
          <a:off x="3987800" y="13675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1"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73661</xdr:rowOff>
    </xdr:to>
    <xdr:cxnSp macro="">
      <xdr:nvCxnSpPr>
        <xdr:cNvPr id="373" name="直線コネクタ 372"/>
        <xdr:cNvCxnSpPr/>
      </xdr:nvCxnSpPr>
      <xdr:spPr>
        <a:xfrm flipV="1">
          <a:off x="3098800" y="136829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4" name="フローチャート: 判断 373"/>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5" name="テキスト ボックス 374"/>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20320</xdr:rowOff>
    </xdr:from>
    <xdr:to>
      <xdr:col>15</xdr:col>
      <xdr:colOff>98425</xdr:colOff>
      <xdr:row>80</xdr:row>
      <xdr:rowOff>73661</xdr:rowOff>
    </xdr:to>
    <xdr:cxnSp macro="">
      <xdr:nvCxnSpPr>
        <xdr:cNvPr id="376" name="直線コネクタ 375"/>
        <xdr:cNvCxnSpPr/>
      </xdr:nvCxnSpPr>
      <xdr:spPr>
        <a:xfrm>
          <a:off x="2209800" y="13736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7" name="フローチャート: 判断 376"/>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78" name="テキスト ボックス 377"/>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80</xdr:row>
      <xdr:rowOff>20320</xdr:rowOff>
    </xdr:to>
    <xdr:cxnSp macro="">
      <xdr:nvCxnSpPr>
        <xdr:cNvPr id="379" name="直線コネクタ 378"/>
        <xdr:cNvCxnSpPr/>
      </xdr:nvCxnSpPr>
      <xdr:spPr>
        <a:xfrm>
          <a:off x="1320800" y="135839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0" name="フローチャート: 判断 379"/>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1" name="テキスト ボックス 380"/>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2" name="フローチャート: 判断 381"/>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3" name="テキスト ボックス 382"/>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80011</xdr:rowOff>
    </xdr:from>
    <xdr:to>
      <xdr:col>24</xdr:col>
      <xdr:colOff>76200</xdr:colOff>
      <xdr:row>80</xdr:row>
      <xdr:rowOff>10161</xdr:rowOff>
    </xdr:to>
    <xdr:sp macro="" textlink="">
      <xdr:nvSpPr>
        <xdr:cNvPr id="389" name="楕円 388"/>
        <xdr:cNvSpPr/>
      </xdr:nvSpPr>
      <xdr:spPr>
        <a:xfrm>
          <a:off x="4775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52088</xdr:rowOff>
    </xdr:from>
    <xdr:ext cx="762000" cy="259045"/>
    <xdr:sp macro="" textlink="">
      <xdr:nvSpPr>
        <xdr:cNvPr id="390" name="公債費該当値テキスト"/>
        <xdr:cNvSpPr txBox="1"/>
      </xdr:nvSpPr>
      <xdr:spPr>
        <a:xfrm>
          <a:off x="4914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1" name="楕円 390"/>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2" name="テキスト ボックス 391"/>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22861</xdr:rowOff>
    </xdr:from>
    <xdr:to>
      <xdr:col>15</xdr:col>
      <xdr:colOff>149225</xdr:colOff>
      <xdr:row>80</xdr:row>
      <xdr:rowOff>124461</xdr:rowOff>
    </xdr:to>
    <xdr:sp macro="" textlink="">
      <xdr:nvSpPr>
        <xdr:cNvPr id="393" name="楕円 392"/>
        <xdr:cNvSpPr/>
      </xdr:nvSpPr>
      <xdr:spPr>
        <a:xfrm>
          <a:off x="3048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109238</xdr:rowOff>
    </xdr:from>
    <xdr:ext cx="762000" cy="259045"/>
    <xdr:sp macro="" textlink="">
      <xdr:nvSpPr>
        <xdr:cNvPr id="394" name="テキスト ボックス 393"/>
        <xdr:cNvSpPr txBox="1"/>
      </xdr:nvSpPr>
      <xdr:spPr>
        <a:xfrm>
          <a:off x="2717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140970</xdr:rowOff>
    </xdr:from>
    <xdr:to>
      <xdr:col>11</xdr:col>
      <xdr:colOff>60325</xdr:colOff>
      <xdr:row>80</xdr:row>
      <xdr:rowOff>71120</xdr:rowOff>
    </xdr:to>
    <xdr:sp macro="" textlink="">
      <xdr:nvSpPr>
        <xdr:cNvPr id="395" name="楕円 394"/>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55897</xdr:rowOff>
    </xdr:from>
    <xdr:ext cx="762000" cy="259045"/>
    <xdr:sp macro="" textlink="">
      <xdr:nvSpPr>
        <xdr:cNvPr id="396" name="テキスト ボックス 395"/>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397" name="楕円 396"/>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398" name="テキスト ボックス 397"/>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今後も財政の弾力性の維持・改善を進め、人口減少対策事業による経常一般財源の確保、経費削減に努める。 </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4" name="直線コネクタ 423"/>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5"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6" name="直線コネクタ 425"/>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10413</xdr:rowOff>
    </xdr:to>
    <xdr:cxnSp macro="">
      <xdr:nvCxnSpPr>
        <xdr:cNvPr id="429" name="直線コネクタ 428"/>
        <xdr:cNvCxnSpPr/>
      </xdr:nvCxnSpPr>
      <xdr:spPr>
        <a:xfrm flipV="1">
          <a:off x="15671800" y="13106908"/>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42435</xdr:rowOff>
    </xdr:from>
    <xdr:ext cx="762000" cy="259045"/>
    <xdr:sp macro="" textlink="">
      <xdr:nvSpPr>
        <xdr:cNvPr id="430" name="公債費以外平均値テキスト"/>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1" name="フローチャート: 判断 430"/>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10413</xdr:rowOff>
    </xdr:to>
    <xdr:cxnSp macro="">
      <xdr:nvCxnSpPr>
        <xdr:cNvPr id="432" name="直線コネクタ 431"/>
        <xdr:cNvCxnSpPr/>
      </xdr:nvCxnSpPr>
      <xdr:spPr>
        <a:xfrm>
          <a:off x="14782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3" name="フローチャート: 判断 432"/>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4" name="テキスト ボックス 433"/>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117856</xdr:rowOff>
    </xdr:to>
    <xdr:cxnSp macro="">
      <xdr:nvCxnSpPr>
        <xdr:cNvPr id="435" name="直線コネクタ 434"/>
        <xdr:cNvCxnSpPr/>
      </xdr:nvCxnSpPr>
      <xdr:spPr>
        <a:xfrm>
          <a:off x="13893800" y="129834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10414</xdr:rowOff>
    </xdr:from>
    <xdr:to>
      <xdr:col>69</xdr:col>
      <xdr:colOff>92075</xdr:colOff>
      <xdr:row>75</xdr:row>
      <xdr:rowOff>124714</xdr:rowOff>
    </xdr:to>
    <xdr:cxnSp macro="">
      <xdr:nvCxnSpPr>
        <xdr:cNvPr id="438" name="直線コネクタ 437"/>
        <xdr:cNvCxnSpPr/>
      </xdr:nvCxnSpPr>
      <xdr:spPr>
        <a:xfrm>
          <a:off x="13004800" y="12526264"/>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39" name="フローチャート: 判断 438"/>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0" name="テキスト ボックス 439"/>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1" name="フローチャート: 判断 440"/>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2" name="テキスト ボックス 441"/>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8" name="楕円 447"/>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169435</xdr:rowOff>
    </xdr:from>
    <xdr:ext cx="762000" cy="259045"/>
    <xdr:sp macro="" textlink="">
      <xdr:nvSpPr>
        <xdr:cNvPr id="449" name="公債費以外該当値テキスト"/>
        <xdr:cNvSpPr txBox="1"/>
      </xdr:nvSpPr>
      <xdr:spPr>
        <a:xfrm>
          <a:off x="165989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50" name="楕円 449"/>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51" name="テキスト ボックス 450"/>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2" name="楕円 451"/>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153433</xdr:rowOff>
    </xdr:from>
    <xdr:ext cx="762000" cy="259045"/>
    <xdr:sp macro="" textlink="">
      <xdr:nvSpPr>
        <xdr:cNvPr id="453" name="テキスト ボックス 452"/>
        <xdr:cNvSpPr txBox="1"/>
      </xdr:nvSpPr>
      <xdr:spPr>
        <a:xfrm>
          <a:off x="14401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4" name="楕円 453"/>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5" name="テキスト ボックス 454"/>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131064</xdr:rowOff>
    </xdr:from>
    <xdr:to>
      <xdr:col>65</xdr:col>
      <xdr:colOff>53975</xdr:colOff>
      <xdr:row>73</xdr:row>
      <xdr:rowOff>61214</xdr:rowOff>
    </xdr:to>
    <xdr:sp macro="" textlink="">
      <xdr:nvSpPr>
        <xdr:cNvPr id="456" name="楕円 455"/>
        <xdr:cNvSpPr/>
      </xdr:nvSpPr>
      <xdr:spPr>
        <a:xfrm>
          <a:off x="129540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71391</xdr:rowOff>
    </xdr:from>
    <xdr:ext cx="762000" cy="259045"/>
    <xdr:sp macro="" textlink="">
      <xdr:nvSpPr>
        <xdr:cNvPr id="457" name="テキスト ボックス 456"/>
        <xdr:cNvSpPr txBox="1"/>
      </xdr:nvSpPr>
      <xdr:spPr>
        <a:xfrm>
          <a:off x="12623800" y="122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18505</xdr:rowOff>
    </xdr:from>
    <xdr:to>
      <xdr:col>29</xdr:col>
      <xdr:colOff>127000</xdr:colOff>
      <xdr:row>19</xdr:row>
      <xdr:rowOff>96101</xdr:rowOff>
    </xdr:to>
    <xdr:cxnSp macro="">
      <xdr:nvCxnSpPr>
        <xdr:cNvPr id="54" name="直線コネクタ 53"/>
        <xdr:cNvCxnSpPr/>
      </xdr:nvCxnSpPr>
      <xdr:spPr bwMode="auto">
        <a:xfrm>
          <a:off x="5003800" y="3323680"/>
          <a:ext cx="647700" cy="77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39954</xdr:rowOff>
    </xdr:from>
    <xdr:ext cx="762000" cy="259045"/>
    <xdr:sp macro="" textlink="">
      <xdr:nvSpPr>
        <xdr:cNvPr id="55" name="人口1人当たり決算額の推移平均値テキスト130"/>
        <xdr:cNvSpPr txBox="1"/>
      </xdr:nvSpPr>
      <xdr:spPr>
        <a:xfrm>
          <a:off x="5740400" y="28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162666</xdr:rowOff>
    </xdr:from>
    <xdr:to>
      <xdr:col>26</xdr:col>
      <xdr:colOff>50800</xdr:colOff>
      <xdr:row>19</xdr:row>
      <xdr:rowOff>18505</xdr:rowOff>
    </xdr:to>
    <xdr:cxnSp macro="">
      <xdr:nvCxnSpPr>
        <xdr:cNvPr id="57" name="直線コネクタ 56"/>
        <xdr:cNvCxnSpPr/>
      </xdr:nvCxnSpPr>
      <xdr:spPr bwMode="auto">
        <a:xfrm>
          <a:off x="4305300" y="3296391"/>
          <a:ext cx="698500" cy="27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142833</xdr:rowOff>
    </xdr:from>
    <xdr:ext cx="736600" cy="259045"/>
    <xdr:sp macro="" textlink="">
      <xdr:nvSpPr>
        <xdr:cNvPr id="59" name="テキスト ボックス 58"/>
        <xdr:cNvSpPr txBox="1"/>
      </xdr:nvSpPr>
      <xdr:spPr>
        <a:xfrm>
          <a:off x="4622800" y="2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162666</xdr:rowOff>
    </xdr:from>
    <xdr:to>
      <xdr:col>22</xdr:col>
      <xdr:colOff>114300</xdr:colOff>
      <xdr:row>19</xdr:row>
      <xdr:rowOff>1746</xdr:rowOff>
    </xdr:to>
    <xdr:cxnSp macro="">
      <xdr:nvCxnSpPr>
        <xdr:cNvPr id="60" name="直線コネクタ 59"/>
        <xdr:cNvCxnSpPr/>
      </xdr:nvCxnSpPr>
      <xdr:spPr bwMode="auto">
        <a:xfrm flipV="1">
          <a:off x="3606800" y="3296391"/>
          <a:ext cx="698500" cy="1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138576</xdr:rowOff>
    </xdr:from>
    <xdr:ext cx="762000" cy="259045"/>
    <xdr:sp macro="" textlink="">
      <xdr:nvSpPr>
        <xdr:cNvPr id="62" name="テキスト ボックス 61"/>
        <xdr:cNvSpPr txBox="1"/>
      </xdr:nvSpPr>
      <xdr:spPr>
        <a:xfrm>
          <a:off x="3924300" y="27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1746</xdr:rowOff>
    </xdr:from>
    <xdr:to>
      <xdr:col>18</xdr:col>
      <xdr:colOff>177800</xdr:colOff>
      <xdr:row>19</xdr:row>
      <xdr:rowOff>68340</xdr:rowOff>
    </xdr:to>
    <xdr:cxnSp macro="">
      <xdr:nvCxnSpPr>
        <xdr:cNvPr id="63" name="直線コネクタ 62"/>
        <xdr:cNvCxnSpPr/>
      </xdr:nvCxnSpPr>
      <xdr:spPr bwMode="auto">
        <a:xfrm flipV="1">
          <a:off x="2908300" y="3306921"/>
          <a:ext cx="698500" cy="6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35491</xdr:rowOff>
    </xdr:from>
    <xdr:ext cx="762000" cy="259045"/>
    <xdr:sp macro="" textlink="">
      <xdr:nvSpPr>
        <xdr:cNvPr id="65" name="テキスト ボックス 64"/>
        <xdr:cNvSpPr txBox="1"/>
      </xdr:nvSpPr>
      <xdr:spPr>
        <a:xfrm>
          <a:off x="3225800" y="28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73867</xdr:rowOff>
    </xdr:from>
    <xdr:ext cx="762000" cy="259045"/>
    <xdr:sp macro="" textlink="">
      <xdr:nvSpPr>
        <xdr:cNvPr id="67" name="テキスト ボックス 66"/>
        <xdr:cNvSpPr txBox="1"/>
      </xdr:nvSpPr>
      <xdr:spPr>
        <a:xfrm>
          <a:off x="2527300" y="286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45301</xdr:rowOff>
    </xdr:from>
    <xdr:to>
      <xdr:col>29</xdr:col>
      <xdr:colOff>177800</xdr:colOff>
      <xdr:row>19</xdr:row>
      <xdr:rowOff>146901</xdr:rowOff>
    </xdr:to>
    <xdr:sp macro="" textlink="">
      <xdr:nvSpPr>
        <xdr:cNvPr id="73" name="楕円 72"/>
        <xdr:cNvSpPr/>
      </xdr:nvSpPr>
      <xdr:spPr bwMode="auto">
        <a:xfrm>
          <a:off x="5600700" y="3350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125328</xdr:rowOff>
    </xdr:from>
    <xdr:ext cx="762000" cy="259045"/>
    <xdr:sp macro="" textlink="">
      <xdr:nvSpPr>
        <xdr:cNvPr id="74" name="人口1人当たり決算額の推移該当値テキスト130"/>
        <xdr:cNvSpPr txBox="1"/>
      </xdr:nvSpPr>
      <xdr:spPr>
        <a:xfrm>
          <a:off x="5740400" y="325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139155</xdr:rowOff>
    </xdr:from>
    <xdr:to>
      <xdr:col>26</xdr:col>
      <xdr:colOff>101600</xdr:colOff>
      <xdr:row>19</xdr:row>
      <xdr:rowOff>69305</xdr:rowOff>
    </xdr:to>
    <xdr:sp macro="" textlink="">
      <xdr:nvSpPr>
        <xdr:cNvPr id="75" name="楕円 74"/>
        <xdr:cNvSpPr/>
      </xdr:nvSpPr>
      <xdr:spPr bwMode="auto">
        <a:xfrm>
          <a:off x="4953000" y="3272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54082</xdr:rowOff>
    </xdr:from>
    <xdr:ext cx="736600" cy="259045"/>
    <xdr:sp macro="" textlink="">
      <xdr:nvSpPr>
        <xdr:cNvPr id="76" name="テキスト ボックス 75"/>
        <xdr:cNvSpPr txBox="1"/>
      </xdr:nvSpPr>
      <xdr:spPr>
        <a:xfrm>
          <a:off x="4622800" y="335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111866</xdr:rowOff>
    </xdr:from>
    <xdr:to>
      <xdr:col>22</xdr:col>
      <xdr:colOff>165100</xdr:colOff>
      <xdr:row>19</xdr:row>
      <xdr:rowOff>42016</xdr:rowOff>
    </xdr:to>
    <xdr:sp macro="" textlink="">
      <xdr:nvSpPr>
        <xdr:cNvPr id="77" name="楕円 76"/>
        <xdr:cNvSpPr/>
      </xdr:nvSpPr>
      <xdr:spPr bwMode="auto">
        <a:xfrm>
          <a:off x="4254500" y="3245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26793</xdr:rowOff>
    </xdr:from>
    <xdr:ext cx="762000" cy="259045"/>
    <xdr:sp macro="" textlink="">
      <xdr:nvSpPr>
        <xdr:cNvPr id="78" name="テキスト ボックス 77"/>
        <xdr:cNvSpPr txBox="1"/>
      </xdr:nvSpPr>
      <xdr:spPr>
        <a:xfrm>
          <a:off x="3924300" y="33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122396</xdr:rowOff>
    </xdr:from>
    <xdr:to>
      <xdr:col>19</xdr:col>
      <xdr:colOff>38100</xdr:colOff>
      <xdr:row>19</xdr:row>
      <xdr:rowOff>52546</xdr:rowOff>
    </xdr:to>
    <xdr:sp macro="" textlink="">
      <xdr:nvSpPr>
        <xdr:cNvPr id="79" name="楕円 78"/>
        <xdr:cNvSpPr/>
      </xdr:nvSpPr>
      <xdr:spPr bwMode="auto">
        <a:xfrm>
          <a:off x="3556000" y="325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37323</xdr:rowOff>
    </xdr:from>
    <xdr:ext cx="762000" cy="259045"/>
    <xdr:sp macro="" textlink="">
      <xdr:nvSpPr>
        <xdr:cNvPr id="80" name="テキスト ボックス 79"/>
        <xdr:cNvSpPr txBox="1"/>
      </xdr:nvSpPr>
      <xdr:spPr>
        <a:xfrm>
          <a:off x="3225800" y="334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17540</xdr:rowOff>
    </xdr:from>
    <xdr:to>
      <xdr:col>15</xdr:col>
      <xdr:colOff>101600</xdr:colOff>
      <xdr:row>19</xdr:row>
      <xdr:rowOff>119140</xdr:rowOff>
    </xdr:to>
    <xdr:sp macro="" textlink="">
      <xdr:nvSpPr>
        <xdr:cNvPr id="81" name="楕円 80"/>
        <xdr:cNvSpPr/>
      </xdr:nvSpPr>
      <xdr:spPr bwMode="auto">
        <a:xfrm>
          <a:off x="2857500" y="332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103917</xdr:rowOff>
    </xdr:from>
    <xdr:ext cx="762000" cy="259045"/>
    <xdr:sp macro="" textlink="">
      <xdr:nvSpPr>
        <xdr:cNvPr id="82" name="テキスト ボックス 81"/>
        <xdr:cNvSpPr txBox="1"/>
      </xdr:nvSpPr>
      <xdr:spPr>
        <a:xfrm>
          <a:off x="2527300" y="340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13729</xdr:rowOff>
    </xdr:from>
    <xdr:to>
      <xdr:col>29</xdr:col>
      <xdr:colOff>127000</xdr:colOff>
      <xdr:row>35</xdr:row>
      <xdr:rowOff>185156</xdr:rowOff>
    </xdr:to>
    <xdr:cxnSp macro="">
      <xdr:nvCxnSpPr>
        <xdr:cNvPr id="114" name="直線コネクタ 113"/>
        <xdr:cNvCxnSpPr/>
      </xdr:nvCxnSpPr>
      <xdr:spPr bwMode="auto">
        <a:xfrm>
          <a:off x="5003800" y="6624079"/>
          <a:ext cx="647700" cy="171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268647</xdr:rowOff>
    </xdr:from>
    <xdr:ext cx="762000" cy="259045"/>
    <xdr:sp macro="" textlink="">
      <xdr:nvSpPr>
        <xdr:cNvPr id="115" name="人口1人当たり決算額の推移平均値テキスト445"/>
        <xdr:cNvSpPr txBox="1"/>
      </xdr:nvSpPr>
      <xdr:spPr>
        <a:xfrm>
          <a:off x="5740400" y="687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13729</xdr:rowOff>
    </xdr:from>
    <xdr:to>
      <xdr:col>26</xdr:col>
      <xdr:colOff>50800</xdr:colOff>
      <xdr:row>35</xdr:row>
      <xdr:rowOff>29480</xdr:rowOff>
    </xdr:to>
    <xdr:cxnSp macro="">
      <xdr:nvCxnSpPr>
        <xdr:cNvPr id="117" name="直線コネクタ 116"/>
        <xdr:cNvCxnSpPr/>
      </xdr:nvCxnSpPr>
      <xdr:spPr bwMode="auto">
        <a:xfrm flipV="1">
          <a:off x="4305300" y="6624079"/>
          <a:ext cx="698500" cy="1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12021</xdr:rowOff>
    </xdr:from>
    <xdr:ext cx="736600" cy="259045"/>
    <xdr:sp macro="" textlink="">
      <xdr:nvSpPr>
        <xdr:cNvPr id="119" name="テキスト ボックス 118"/>
        <xdr:cNvSpPr txBox="1"/>
      </xdr:nvSpPr>
      <xdr:spPr>
        <a:xfrm>
          <a:off x="4622800" y="696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29480</xdr:rowOff>
    </xdr:from>
    <xdr:to>
      <xdr:col>22</xdr:col>
      <xdr:colOff>114300</xdr:colOff>
      <xdr:row>35</xdr:row>
      <xdr:rowOff>102380</xdr:rowOff>
    </xdr:to>
    <xdr:cxnSp macro="">
      <xdr:nvCxnSpPr>
        <xdr:cNvPr id="120" name="直線コネクタ 119"/>
        <xdr:cNvCxnSpPr/>
      </xdr:nvCxnSpPr>
      <xdr:spPr bwMode="auto">
        <a:xfrm flipV="1">
          <a:off x="3606800" y="6639830"/>
          <a:ext cx="698500" cy="7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9415</xdr:rowOff>
    </xdr:from>
    <xdr:ext cx="762000" cy="259045"/>
    <xdr:sp macro="" textlink="">
      <xdr:nvSpPr>
        <xdr:cNvPr id="122" name="テキスト ボックス 121"/>
        <xdr:cNvSpPr txBox="1"/>
      </xdr:nvSpPr>
      <xdr:spPr>
        <a:xfrm>
          <a:off x="39243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102380</xdr:rowOff>
    </xdr:from>
    <xdr:to>
      <xdr:col>18</xdr:col>
      <xdr:colOff>177800</xdr:colOff>
      <xdr:row>35</xdr:row>
      <xdr:rowOff>280231</xdr:rowOff>
    </xdr:to>
    <xdr:cxnSp macro="">
      <xdr:nvCxnSpPr>
        <xdr:cNvPr id="123" name="直線コネクタ 122"/>
        <xdr:cNvCxnSpPr/>
      </xdr:nvCxnSpPr>
      <xdr:spPr bwMode="auto">
        <a:xfrm flipV="1">
          <a:off x="2908300" y="6712730"/>
          <a:ext cx="698500" cy="17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17599</xdr:rowOff>
    </xdr:from>
    <xdr:ext cx="762000" cy="259045"/>
    <xdr:sp macro="" textlink="">
      <xdr:nvSpPr>
        <xdr:cNvPr id="125" name="テキスト ボックス 124"/>
        <xdr:cNvSpPr txBox="1"/>
      </xdr:nvSpPr>
      <xdr:spPr>
        <a:xfrm>
          <a:off x="32258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96831</xdr:rowOff>
    </xdr:from>
    <xdr:ext cx="762000" cy="259045"/>
    <xdr:sp macro="" textlink="">
      <xdr:nvSpPr>
        <xdr:cNvPr id="127" name="テキスト ボックス 126"/>
        <xdr:cNvSpPr txBox="1"/>
      </xdr:nvSpPr>
      <xdr:spPr>
        <a:xfrm>
          <a:off x="2527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134356</xdr:rowOff>
    </xdr:from>
    <xdr:to>
      <xdr:col>29</xdr:col>
      <xdr:colOff>177800</xdr:colOff>
      <xdr:row>35</xdr:row>
      <xdr:rowOff>235956</xdr:rowOff>
    </xdr:to>
    <xdr:sp macro="" textlink="">
      <xdr:nvSpPr>
        <xdr:cNvPr id="133" name="楕円 132"/>
        <xdr:cNvSpPr/>
      </xdr:nvSpPr>
      <xdr:spPr bwMode="auto">
        <a:xfrm>
          <a:off x="5600700" y="674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322333</xdr:rowOff>
    </xdr:from>
    <xdr:ext cx="762000" cy="259045"/>
    <xdr:sp macro="" textlink="">
      <xdr:nvSpPr>
        <xdr:cNvPr id="134" name="人口1人当たり決算額の推移該当値テキスト445"/>
        <xdr:cNvSpPr txBox="1"/>
      </xdr:nvSpPr>
      <xdr:spPr>
        <a:xfrm>
          <a:off x="5740400" y="658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305829</xdr:rowOff>
    </xdr:from>
    <xdr:to>
      <xdr:col>26</xdr:col>
      <xdr:colOff>101600</xdr:colOff>
      <xdr:row>35</xdr:row>
      <xdr:rowOff>64529</xdr:rowOff>
    </xdr:to>
    <xdr:sp macro="" textlink="">
      <xdr:nvSpPr>
        <xdr:cNvPr id="135" name="楕円 134"/>
        <xdr:cNvSpPr/>
      </xdr:nvSpPr>
      <xdr:spPr bwMode="auto">
        <a:xfrm>
          <a:off x="4953000" y="657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74706</xdr:rowOff>
    </xdr:from>
    <xdr:ext cx="736600" cy="259045"/>
    <xdr:sp macro="" textlink="">
      <xdr:nvSpPr>
        <xdr:cNvPr id="136" name="テキスト ボックス 135"/>
        <xdr:cNvSpPr txBox="1"/>
      </xdr:nvSpPr>
      <xdr:spPr>
        <a:xfrm>
          <a:off x="4622800" y="634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321580</xdr:rowOff>
    </xdr:from>
    <xdr:to>
      <xdr:col>22</xdr:col>
      <xdr:colOff>165100</xdr:colOff>
      <xdr:row>35</xdr:row>
      <xdr:rowOff>80280</xdr:rowOff>
    </xdr:to>
    <xdr:sp macro="" textlink="">
      <xdr:nvSpPr>
        <xdr:cNvPr id="137" name="楕円 136"/>
        <xdr:cNvSpPr/>
      </xdr:nvSpPr>
      <xdr:spPr bwMode="auto">
        <a:xfrm>
          <a:off x="4254500" y="658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90456</xdr:rowOff>
    </xdr:from>
    <xdr:ext cx="762000" cy="259045"/>
    <xdr:sp macro="" textlink="">
      <xdr:nvSpPr>
        <xdr:cNvPr id="138" name="テキスト ボックス 137"/>
        <xdr:cNvSpPr txBox="1"/>
      </xdr:nvSpPr>
      <xdr:spPr>
        <a:xfrm>
          <a:off x="3924300" y="635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51580</xdr:rowOff>
    </xdr:from>
    <xdr:to>
      <xdr:col>19</xdr:col>
      <xdr:colOff>38100</xdr:colOff>
      <xdr:row>35</xdr:row>
      <xdr:rowOff>153180</xdr:rowOff>
    </xdr:to>
    <xdr:sp macro="" textlink="">
      <xdr:nvSpPr>
        <xdr:cNvPr id="139" name="楕円 138"/>
        <xdr:cNvSpPr/>
      </xdr:nvSpPr>
      <xdr:spPr bwMode="auto">
        <a:xfrm>
          <a:off x="3556000" y="666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163357</xdr:rowOff>
    </xdr:from>
    <xdr:ext cx="762000" cy="259045"/>
    <xdr:sp macro="" textlink="">
      <xdr:nvSpPr>
        <xdr:cNvPr id="140" name="テキスト ボックス 139"/>
        <xdr:cNvSpPr txBox="1"/>
      </xdr:nvSpPr>
      <xdr:spPr>
        <a:xfrm>
          <a:off x="3225800" y="64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229431</xdr:rowOff>
    </xdr:from>
    <xdr:to>
      <xdr:col>15</xdr:col>
      <xdr:colOff>101600</xdr:colOff>
      <xdr:row>35</xdr:row>
      <xdr:rowOff>331031</xdr:rowOff>
    </xdr:to>
    <xdr:sp macro="" textlink="">
      <xdr:nvSpPr>
        <xdr:cNvPr id="141" name="楕円 140"/>
        <xdr:cNvSpPr/>
      </xdr:nvSpPr>
      <xdr:spPr bwMode="auto">
        <a:xfrm>
          <a:off x="2857500" y="6839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341208</xdr:rowOff>
    </xdr:from>
    <xdr:ext cx="762000" cy="259045"/>
    <xdr:sp macro="" textlink="">
      <xdr:nvSpPr>
        <xdr:cNvPr id="142" name="テキスト ボックス 141"/>
        <xdr:cNvSpPr txBox="1"/>
      </xdr:nvSpPr>
      <xdr:spPr>
        <a:xfrm>
          <a:off x="2527300" y="66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17,863
17,662
89.45
10,388,702
9,824,338
505,552
6,573,264
13,051,317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83856</xdr:rowOff>
    </xdr:from>
    <xdr:to>
      <xdr:col>24</xdr:col>
      <xdr:colOff>63500</xdr:colOff>
      <xdr:row>35</xdr:row>
      <xdr:rowOff>106014</xdr:rowOff>
    </xdr:to>
    <xdr:cxnSp macro="">
      <xdr:nvCxnSpPr>
        <xdr:cNvPr id="63" name="直線コネクタ 62"/>
        <xdr:cNvCxnSpPr/>
      </xdr:nvCxnSpPr>
      <xdr:spPr>
        <a:xfrm flipV="1">
          <a:off x="3797300" y="6084606"/>
          <a:ext cx="8382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106014</xdr:rowOff>
    </xdr:from>
    <xdr:to>
      <xdr:col>19</xdr:col>
      <xdr:colOff>177800</xdr:colOff>
      <xdr:row>35</xdr:row>
      <xdr:rowOff>123257</xdr:rowOff>
    </xdr:to>
    <xdr:cxnSp macro="">
      <xdr:nvCxnSpPr>
        <xdr:cNvPr id="66" name="直線コネクタ 65"/>
        <xdr:cNvCxnSpPr/>
      </xdr:nvCxnSpPr>
      <xdr:spPr>
        <a:xfrm flipV="1">
          <a:off x="2908300" y="6106764"/>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123257</xdr:rowOff>
    </xdr:from>
    <xdr:to>
      <xdr:col>15</xdr:col>
      <xdr:colOff>50800</xdr:colOff>
      <xdr:row>35</xdr:row>
      <xdr:rowOff>123273</xdr:rowOff>
    </xdr:to>
    <xdr:cxnSp macro="">
      <xdr:nvCxnSpPr>
        <xdr:cNvPr id="69" name="直線コネクタ 68"/>
        <xdr:cNvCxnSpPr/>
      </xdr:nvCxnSpPr>
      <xdr:spPr>
        <a:xfrm flipV="1">
          <a:off x="2019300" y="6124007"/>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123273</xdr:rowOff>
    </xdr:from>
    <xdr:to>
      <xdr:col>10</xdr:col>
      <xdr:colOff>114300</xdr:colOff>
      <xdr:row>36</xdr:row>
      <xdr:rowOff>14101</xdr:rowOff>
    </xdr:to>
    <xdr:cxnSp macro="">
      <xdr:nvCxnSpPr>
        <xdr:cNvPr id="72" name="直線コネクタ 71"/>
        <xdr:cNvCxnSpPr/>
      </xdr:nvCxnSpPr>
      <xdr:spPr>
        <a:xfrm flipV="1">
          <a:off x="1130300" y="6124023"/>
          <a:ext cx="889000" cy="6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33056</xdr:rowOff>
    </xdr:from>
    <xdr:to>
      <xdr:col>24</xdr:col>
      <xdr:colOff>114300</xdr:colOff>
      <xdr:row>35</xdr:row>
      <xdr:rowOff>134656</xdr:rowOff>
    </xdr:to>
    <xdr:sp macro="" textlink="">
      <xdr:nvSpPr>
        <xdr:cNvPr id="82" name="楕円 81"/>
        <xdr:cNvSpPr/>
      </xdr:nvSpPr>
      <xdr:spPr>
        <a:xfrm>
          <a:off x="4584700" y="6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11483</xdr:rowOff>
    </xdr:from>
    <xdr:ext cx="534377" cy="259045"/>
    <xdr:sp macro="" textlink="">
      <xdr:nvSpPr>
        <xdr:cNvPr id="83" name="人件費該当値テキスト"/>
        <xdr:cNvSpPr txBox="1"/>
      </xdr:nvSpPr>
      <xdr:spPr>
        <a:xfrm>
          <a:off x="4686300" y="601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55214</xdr:rowOff>
    </xdr:from>
    <xdr:to>
      <xdr:col>20</xdr:col>
      <xdr:colOff>38100</xdr:colOff>
      <xdr:row>35</xdr:row>
      <xdr:rowOff>156814</xdr:rowOff>
    </xdr:to>
    <xdr:sp macro="" textlink="">
      <xdr:nvSpPr>
        <xdr:cNvPr id="84" name="楕円 83"/>
        <xdr:cNvSpPr/>
      </xdr:nvSpPr>
      <xdr:spPr>
        <a:xfrm>
          <a:off x="3746500" y="605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147941</xdr:rowOff>
    </xdr:from>
    <xdr:ext cx="534377" cy="259045"/>
    <xdr:sp macro="" textlink="">
      <xdr:nvSpPr>
        <xdr:cNvPr id="85" name="テキスト ボックス 84"/>
        <xdr:cNvSpPr txBox="1"/>
      </xdr:nvSpPr>
      <xdr:spPr>
        <a:xfrm>
          <a:off x="3530111" y="614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72457</xdr:rowOff>
    </xdr:from>
    <xdr:to>
      <xdr:col>15</xdr:col>
      <xdr:colOff>101600</xdr:colOff>
      <xdr:row>36</xdr:row>
      <xdr:rowOff>2607</xdr:rowOff>
    </xdr:to>
    <xdr:sp macro="" textlink="">
      <xdr:nvSpPr>
        <xdr:cNvPr id="86" name="楕円 85"/>
        <xdr:cNvSpPr/>
      </xdr:nvSpPr>
      <xdr:spPr>
        <a:xfrm>
          <a:off x="2857500" y="60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165184</xdr:rowOff>
    </xdr:from>
    <xdr:ext cx="534377" cy="259045"/>
    <xdr:sp macro="" textlink="">
      <xdr:nvSpPr>
        <xdr:cNvPr id="87" name="テキスト ボックス 86"/>
        <xdr:cNvSpPr txBox="1"/>
      </xdr:nvSpPr>
      <xdr:spPr>
        <a:xfrm>
          <a:off x="2641111" y="616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72473</xdr:rowOff>
    </xdr:from>
    <xdr:to>
      <xdr:col>10</xdr:col>
      <xdr:colOff>165100</xdr:colOff>
      <xdr:row>36</xdr:row>
      <xdr:rowOff>2623</xdr:rowOff>
    </xdr:to>
    <xdr:sp macro="" textlink="">
      <xdr:nvSpPr>
        <xdr:cNvPr id="88" name="楕円 87"/>
        <xdr:cNvSpPr/>
      </xdr:nvSpPr>
      <xdr:spPr>
        <a:xfrm>
          <a:off x="1968500" y="60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19150</xdr:rowOff>
    </xdr:from>
    <xdr:ext cx="534377" cy="259045"/>
    <xdr:sp macro="" textlink="">
      <xdr:nvSpPr>
        <xdr:cNvPr id="89" name="テキスト ボックス 88"/>
        <xdr:cNvSpPr txBox="1"/>
      </xdr:nvSpPr>
      <xdr:spPr>
        <a:xfrm>
          <a:off x="1752111" y="584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134751</xdr:rowOff>
    </xdr:from>
    <xdr:to>
      <xdr:col>6</xdr:col>
      <xdr:colOff>38100</xdr:colOff>
      <xdr:row>36</xdr:row>
      <xdr:rowOff>64901</xdr:rowOff>
    </xdr:to>
    <xdr:sp macro="" textlink="">
      <xdr:nvSpPr>
        <xdr:cNvPr id="90" name="楕円 89"/>
        <xdr:cNvSpPr/>
      </xdr:nvSpPr>
      <xdr:spPr>
        <a:xfrm>
          <a:off x="1079500" y="61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56028</xdr:rowOff>
    </xdr:from>
    <xdr:ext cx="534377" cy="259045"/>
    <xdr:sp macro="" textlink="">
      <xdr:nvSpPr>
        <xdr:cNvPr id="91" name="テキスト ボックス 90"/>
        <xdr:cNvSpPr txBox="1"/>
      </xdr:nvSpPr>
      <xdr:spPr>
        <a:xfrm>
          <a:off x="863111" y="62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71038</xdr:rowOff>
    </xdr:from>
    <xdr:to>
      <xdr:col>24</xdr:col>
      <xdr:colOff>63500</xdr:colOff>
      <xdr:row>57</xdr:row>
      <xdr:rowOff>12566</xdr:rowOff>
    </xdr:to>
    <xdr:cxnSp macro="">
      <xdr:nvCxnSpPr>
        <xdr:cNvPr id="123" name="直線コネクタ 122"/>
        <xdr:cNvCxnSpPr/>
      </xdr:nvCxnSpPr>
      <xdr:spPr>
        <a:xfrm>
          <a:off x="3797300" y="9672238"/>
          <a:ext cx="838200" cy="1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147455</xdr:rowOff>
    </xdr:from>
    <xdr:ext cx="534377" cy="259045"/>
    <xdr:sp macro="" textlink="">
      <xdr:nvSpPr>
        <xdr:cNvPr id="124" name="物件費平均値テキスト"/>
        <xdr:cNvSpPr txBox="1"/>
      </xdr:nvSpPr>
      <xdr:spPr>
        <a:xfrm>
          <a:off x="4686300" y="957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71038</xdr:rowOff>
    </xdr:from>
    <xdr:to>
      <xdr:col>19</xdr:col>
      <xdr:colOff>177800</xdr:colOff>
      <xdr:row>58</xdr:row>
      <xdr:rowOff>79039</xdr:rowOff>
    </xdr:to>
    <xdr:cxnSp macro="">
      <xdr:nvCxnSpPr>
        <xdr:cNvPr id="126" name="直線コネクタ 125"/>
        <xdr:cNvCxnSpPr/>
      </xdr:nvCxnSpPr>
      <xdr:spPr>
        <a:xfrm flipV="1">
          <a:off x="2908300" y="9672238"/>
          <a:ext cx="889000" cy="3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16828</xdr:rowOff>
    </xdr:from>
    <xdr:to>
      <xdr:col>15</xdr:col>
      <xdr:colOff>50800</xdr:colOff>
      <xdr:row>58</xdr:row>
      <xdr:rowOff>79039</xdr:rowOff>
    </xdr:to>
    <xdr:cxnSp macro="">
      <xdr:nvCxnSpPr>
        <xdr:cNvPr id="129" name="直線コネクタ 128"/>
        <xdr:cNvCxnSpPr/>
      </xdr:nvCxnSpPr>
      <xdr:spPr>
        <a:xfrm>
          <a:off x="2019300" y="9960928"/>
          <a:ext cx="889000" cy="6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36769</xdr:rowOff>
    </xdr:from>
    <xdr:ext cx="534377" cy="259045"/>
    <xdr:sp macro="" textlink="">
      <xdr:nvSpPr>
        <xdr:cNvPr id="131" name="テキスト ボックス 130"/>
        <xdr:cNvSpPr txBox="1"/>
      </xdr:nvSpPr>
      <xdr:spPr>
        <a:xfrm>
          <a:off x="2641111" y="96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16828</xdr:rowOff>
    </xdr:from>
    <xdr:to>
      <xdr:col>10</xdr:col>
      <xdr:colOff>114300</xdr:colOff>
      <xdr:row>58</xdr:row>
      <xdr:rowOff>61911</xdr:rowOff>
    </xdr:to>
    <xdr:cxnSp macro="">
      <xdr:nvCxnSpPr>
        <xdr:cNvPr id="132" name="直線コネクタ 131"/>
        <xdr:cNvCxnSpPr/>
      </xdr:nvCxnSpPr>
      <xdr:spPr>
        <a:xfrm flipV="1">
          <a:off x="1130300" y="9960928"/>
          <a:ext cx="889000" cy="4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87812</xdr:rowOff>
    </xdr:from>
    <xdr:ext cx="534377" cy="259045"/>
    <xdr:sp macro="" textlink="">
      <xdr:nvSpPr>
        <xdr:cNvPr id="136" name="テキスト ボックス 135"/>
        <xdr:cNvSpPr txBox="1"/>
      </xdr:nvSpPr>
      <xdr:spPr>
        <a:xfrm>
          <a:off x="863111" y="96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133216</xdr:rowOff>
    </xdr:from>
    <xdr:to>
      <xdr:col>24</xdr:col>
      <xdr:colOff>114300</xdr:colOff>
      <xdr:row>57</xdr:row>
      <xdr:rowOff>63366</xdr:rowOff>
    </xdr:to>
    <xdr:sp macro="" textlink="">
      <xdr:nvSpPr>
        <xdr:cNvPr id="142" name="楕円 141"/>
        <xdr:cNvSpPr/>
      </xdr:nvSpPr>
      <xdr:spPr>
        <a:xfrm>
          <a:off x="4584700" y="97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111643</xdr:rowOff>
    </xdr:from>
    <xdr:ext cx="534377" cy="259045"/>
    <xdr:sp macro="" textlink="">
      <xdr:nvSpPr>
        <xdr:cNvPr id="143" name="物件費該当値テキスト"/>
        <xdr:cNvSpPr txBox="1"/>
      </xdr:nvSpPr>
      <xdr:spPr>
        <a:xfrm>
          <a:off x="4686300" y="971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20238</xdr:rowOff>
    </xdr:from>
    <xdr:to>
      <xdr:col>20</xdr:col>
      <xdr:colOff>38100</xdr:colOff>
      <xdr:row>56</xdr:row>
      <xdr:rowOff>121838</xdr:rowOff>
    </xdr:to>
    <xdr:sp macro="" textlink="">
      <xdr:nvSpPr>
        <xdr:cNvPr id="144" name="楕円 143"/>
        <xdr:cNvSpPr/>
      </xdr:nvSpPr>
      <xdr:spPr>
        <a:xfrm>
          <a:off x="3746500" y="96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138365</xdr:rowOff>
    </xdr:from>
    <xdr:ext cx="534377" cy="259045"/>
    <xdr:sp macro="" textlink="">
      <xdr:nvSpPr>
        <xdr:cNvPr id="145" name="テキスト ボックス 144"/>
        <xdr:cNvSpPr txBox="1"/>
      </xdr:nvSpPr>
      <xdr:spPr>
        <a:xfrm>
          <a:off x="3530111" y="93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28239</xdr:rowOff>
    </xdr:from>
    <xdr:to>
      <xdr:col>15</xdr:col>
      <xdr:colOff>101600</xdr:colOff>
      <xdr:row>58</xdr:row>
      <xdr:rowOff>129839</xdr:rowOff>
    </xdr:to>
    <xdr:sp macro="" textlink="">
      <xdr:nvSpPr>
        <xdr:cNvPr id="146" name="楕円 145"/>
        <xdr:cNvSpPr/>
      </xdr:nvSpPr>
      <xdr:spPr>
        <a:xfrm>
          <a:off x="2857500" y="99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120966</xdr:rowOff>
    </xdr:from>
    <xdr:ext cx="534377" cy="259045"/>
    <xdr:sp macro="" textlink="">
      <xdr:nvSpPr>
        <xdr:cNvPr id="147" name="テキスト ボックス 146"/>
        <xdr:cNvSpPr txBox="1"/>
      </xdr:nvSpPr>
      <xdr:spPr>
        <a:xfrm>
          <a:off x="2641111" y="100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137478</xdr:rowOff>
    </xdr:from>
    <xdr:to>
      <xdr:col>10</xdr:col>
      <xdr:colOff>165100</xdr:colOff>
      <xdr:row>58</xdr:row>
      <xdr:rowOff>67628</xdr:rowOff>
    </xdr:to>
    <xdr:sp macro="" textlink="">
      <xdr:nvSpPr>
        <xdr:cNvPr id="148" name="楕円 147"/>
        <xdr:cNvSpPr/>
      </xdr:nvSpPr>
      <xdr:spPr>
        <a:xfrm>
          <a:off x="1968500" y="99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58755</xdr:rowOff>
    </xdr:from>
    <xdr:ext cx="534377" cy="259045"/>
    <xdr:sp macro="" textlink="">
      <xdr:nvSpPr>
        <xdr:cNvPr id="149" name="テキスト ボックス 148"/>
        <xdr:cNvSpPr txBox="1"/>
      </xdr:nvSpPr>
      <xdr:spPr>
        <a:xfrm>
          <a:off x="1752111" y="100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11111</xdr:rowOff>
    </xdr:from>
    <xdr:to>
      <xdr:col>6</xdr:col>
      <xdr:colOff>38100</xdr:colOff>
      <xdr:row>58</xdr:row>
      <xdr:rowOff>112711</xdr:rowOff>
    </xdr:to>
    <xdr:sp macro="" textlink="">
      <xdr:nvSpPr>
        <xdr:cNvPr id="150" name="楕円 149"/>
        <xdr:cNvSpPr/>
      </xdr:nvSpPr>
      <xdr:spPr>
        <a:xfrm>
          <a:off x="1079500" y="99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103838</xdr:rowOff>
    </xdr:from>
    <xdr:ext cx="534377" cy="259045"/>
    <xdr:sp macro="" textlink="">
      <xdr:nvSpPr>
        <xdr:cNvPr id="151" name="テキスト ボックス 150"/>
        <xdr:cNvSpPr txBox="1"/>
      </xdr:nvSpPr>
      <xdr:spPr>
        <a:xfrm>
          <a:off x="863111" y="100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101409</xdr:rowOff>
    </xdr:from>
    <xdr:to>
      <xdr:col>24</xdr:col>
      <xdr:colOff>63500</xdr:colOff>
      <xdr:row>75</xdr:row>
      <xdr:rowOff>163074</xdr:rowOff>
    </xdr:to>
    <xdr:cxnSp macro="">
      <xdr:nvCxnSpPr>
        <xdr:cNvPr id="176" name="直線コネクタ 175"/>
        <xdr:cNvCxnSpPr/>
      </xdr:nvCxnSpPr>
      <xdr:spPr>
        <a:xfrm>
          <a:off x="3797300" y="12960159"/>
          <a:ext cx="8382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108532</xdr:rowOff>
    </xdr:from>
    <xdr:ext cx="469744" cy="259045"/>
    <xdr:sp macro="" textlink="">
      <xdr:nvSpPr>
        <xdr:cNvPr id="177" name="維持補修費平均値テキスト"/>
        <xdr:cNvSpPr txBox="1"/>
      </xdr:nvSpPr>
      <xdr:spPr>
        <a:xfrm>
          <a:off x="4686300" y="1296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162560</xdr:rowOff>
    </xdr:from>
    <xdr:to>
      <xdr:col>19</xdr:col>
      <xdr:colOff>177800</xdr:colOff>
      <xdr:row>75</xdr:row>
      <xdr:rowOff>101409</xdr:rowOff>
    </xdr:to>
    <xdr:cxnSp macro="">
      <xdr:nvCxnSpPr>
        <xdr:cNvPr id="179" name="直線コネクタ 178"/>
        <xdr:cNvCxnSpPr/>
      </xdr:nvCxnSpPr>
      <xdr:spPr>
        <a:xfrm>
          <a:off x="2908300" y="12849860"/>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18693</xdr:rowOff>
    </xdr:from>
    <xdr:ext cx="469744" cy="259045"/>
    <xdr:sp macro="" textlink="">
      <xdr:nvSpPr>
        <xdr:cNvPr id="181" name="テキスト ボックス 180"/>
        <xdr:cNvSpPr txBox="1"/>
      </xdr:nvSpPr>
      <xdr:spPr>
        <a:xfrm>
          <a:off x="3562428" y="130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162560</xdr:rowOff>
    </xdr:from>
    <xdr:to>
      <xdr:col>15</xdr:col>
      <xdr:colOff>50800</xdr:colOff>
      <xdr:row>77</xdr:row>
      <xdr:rowOff>21913</xdr:rowOff>
    </xdr:to>
    <xdr:cxnSp macro="">
      <xdr:nvCxnSpPr>
        <xdr:cNvPr id="182" name="直線コネクタ 181"/>
        <xdr:cNvCxnSpPr/>
      </xdr:nvCxnSpPr>
      <xdr:spPr>
        <a:xfrm flipV="1">
          <a:off x="2019300" y="12849860"/>
          <a:ext cx="889000" cy="37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96417</xdr:rowOff>
    </xdr:from>
    <xdr:ext cx="469744" cy="259045"/>
    <xdr:sp macro="" textlink="">
      <xdr:nvSpPr>
        <xdr:cNvPr id="184" name="テキスト ボックス 183"/>
        <xdr:cNvSpPr txBox="1"/>
      </xdr:nvSpPr>
      <xdr:spPr>
        <a:xfrm>
          <a:off x="2673428" y="129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158674</xdr:rowOff>
    </xdr:from>
    <xdr:to>
      <xdr:col>10</xdr:col>
      <xdr:colOff>114300</xdr:colOff>
      <xdr:row>77</xdr:row>
      <xdr:rowOff>21913</xdr:rowOff>
    </xdr:to>
    <xdr:cxnSp macro="">
      <xdr:nvCxnSpPr>
        <xdr:cNvPr id="185" name="直線コネクタ 184"/>
        <xdr:cNvCxnSpPr/>
      </xdr:nvCxnSpPr>
      <xdr:spPr>
        <a:xfrm>
          <a:off x="1130300" y="13188874"/>
          <a:ext cx="889000" cy="3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9" name="テキスト ボックス 188"/>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112275</xdr:rowOff>
    </xdr:from>
    <xdr:to>
      <xdr:col>24</xdr:col>
      <xdr:colOff>114300</xdr:colOff>
      <xdr:row>76</xdr:row>
      <xdr:rowOff>42425</xdr:rowOff>
    </xdr:to>
    <xdr:sp macro="" textlink="">
      <xdr:nvSpPr>
        <xdr:cNvPr id="195" name="楕円 194"/>
        <xdr:cNvSpPr/>
      </xdr:nvSpPr>
      <xdr:spPr>
        <a:xfrm>
          <a:off x="4584700" y="129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135152</xdr:rowOff>
    </xdr:from>
    <xdr:ext cx="469744" cy="259045"/>
    <xdr:sp macro="" textlink="">
      <xdr:nvSpPr>
        <xdr:cNvPr id="196" name="維持補修費該当値テキスト"/>
        <xdr:cNvSpPr txBox="1"/>
      </xdr:nvSpPr>
      <xdr:spPr>
        <a:xfrm>
          <a:off x="4686300" y="1282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50609</xdr:rowOff>
    </xdr:from>
    <xdr:to>
      <xdr:col>20</xdr:col>
      <xdr:colOff>38100</xdr:colOff>
      <xdr:row>75</xdr:row>
      <xdr:rowOff>152209</xdr:rowOff>
    </xdr:to>
    <xdr:sp macro="" textlink="">
      <xdr:nvSpPr>
        <xdr:cNvPr id="197" name="楕円 196"/>
        <xdr:cNvSpPr/>
      </xdr:nvSpPr>
      <xdr:spPr>
        <a:xfrm>
          <a:off x="3746500" y="129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168736</xdr:rowOff>
    </xdr:from>
    <xdr:ext cx="469744" cy="259045"/>
    <xdr:sp macro="" textlink="">
      <xdr:nvSpPr>
        <xdr:cNvPr id="198" name="テキスト ボックス 197"/>
        <xdr:cNvSpPr txBox="1"/>
      </xdr:nvSpPr>
      <xdr:spPr>
        <a:xfrm>
          <a:off x="3562428" y="1268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111760</xdr:rowOff>
    </xdr:from>
    <xdr:to>
      <xdr:col>15</xdr:col>
      <xdr:colOff>101600</xdr:colOff>
      <xdr:row>75</xdr:row>
      <xdr:rowOff>41910</xdr:rowOff>
    </xdr:to>
    <xdr:sp macro="" textlink="">
      <xdr:nvSpPr>
        <xdr:cNvPr id="199" name="楕円 198"/>
        <xdr:cNvSpPr/>
      </xdr:nvSpPr>
      <xdr:spPr>
        <a:xfrm>
          <a:off x="2857500" y="127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58437</xdr:rowOff>
    </xdr:from>
    <xdr:ext cx="469744" cy="259045"/>
    <xdr:sp macro="" textlink="">
      <xdr:nvSpPr>
        <xdr:cNvPr id="200" name="テキスト ボックス 199"/>
        <xdr:cNvSpPr txBox="1"/>
      </xdr:nvSpPr>
      <xdr:spPr>
        <a:xfrm>
          <a:off x="2673428" y="1257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142563</xdr:rowOff>
    </xdr:from>
    <xdr:to>
      <xdr:col>10</xdr:col>
      <xdr:colOff>165100</xdr:colOff>
      <xdr:row>77</xdr:row>
      <xdr:rowOff>72713</xdr:rowOff>
    </xdr:to>
    <xdr:sp macro="" textlink="">
      <xdr:nvSpPr>
        <xdr:cNvPr id="201" name="楕円 200"/>
        <xdr:cNvSpPr/>
      </xdr:nvSpPr>
      <xdr:spPr>
        <a:xfrm>
          <a:off x="1968500" y="131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63840</xdr:rowOff>
    </xdr:from>
    <xdr:ext cx="469744" cy="259045"/>
    <xdr:sp macro="" textlink="">
      <xdr:nvSpPr>
        <xdr:cNvPr id="202" name="テキスト ボックス 201"/>
        <xdr:cNvSpPr txBox="1"/>
      </xdr:nvSpPr>
      <xdr:spPr>
        <a:xfrm>
          <a:off x="1784428" y="1326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107874</xdr:rowOff>
    </xdr:from>
    <xdr:to>
      <xdr:col>6</xdr:col>
      <xdr:colOff>38100</xdr:colOff>
      <xdr:row>77</xdr:row>
      <xdr:rowOff>38024</xdr:rowOff>
    </xdr:to>
    <xdr:sp macro="" textlink="">
      <xdr:nvSpPr>
        <xdr:cNvPr id="203" name="楕円 202"/>
        <xdr:cNvSpPr/>
      </xdr:nvSpPr>
      <xdr:spPr>
        <a:xfrm>
          <a:off x="10795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29151</xdr:rowOff>
    </xdr:from>
    <xdr:ext cx="469744" cy="259045"/>
    <xdr:sp macro="" textlink="">
      <xdr:nvSpPr>
        <xdr:cNvPr id="204" name="テキスト ボックス 203"/>
        <xdr:cNvSpPr txBox="1"/>
      </xdr:nvSpPr>
      <xdr:spPr>
        <a:xfrm>
          <a:off x="895428" y="132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87511</xdr:rowOff>
    </xdr:from>
    <xdr:to>
      <xdr:col>24</xdr:col>
      <xdr:colOff>63500</xdr:colOff>
      <xdr:row>96</xdr:row>
      <xdr:rowOff>118692</xdr:rowOff>
    </xdr:to>
    <xdr:cxnSp macro="">
      <xdr:nvCxnSpPr>
        <xdr:cNvPr id="232" name="直線コネクタ 231"/>
        <xdr:cNvCxnSpPr/>
      </xdr:nvCxnSpPr>
      <xdr:spPr>
        <a:xfrm flipV="1">
          <a:off x="3797300" y="16546711"/>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3" name="扶助費平均値テキスト"/>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117822</xdr:rowOff>
    </xdr:from>
    <xdr:to>
      <xdr:col>19</xdr:col>
      <xdr:colOff>177800</xdr:colOff>
      <xdr:row>96</xdr:row>
      <xdr:rowOff>118692</xdr:rowOff>
    </xdr:to>
    <xdr:cxnSp macro="">
      <xdr:nvCxnSpPr>
        <xdr:cNvPr id="235" name="直線コネクタ 234"/>
        <xdr:cNvCxnSpPr/>
      </xdr:nvCxnSpPr>
      <xdr:spPr>
        <a:xfrm>
          <a:off x="2908300" y="16577022"/>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7" name="テキスト ボックス 236"/>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31914</xdr:rowOff>
    </xdr:from>
    <xdr:to>
      <xdr:col>15</xdr:col>
      <xdr:colOff>50800</xdr:colOff>
      <xdr:row>96</xdr:row>
      <xdr:rowOff>117822</xdr:rowOff>
    </xdr:to>
    <xdr:cxnSp macro="">
      <xdr:nvCxnSpPr>
        <xdr:cNvPr id="238" name="直線コネクタ 237"/>
        <xdr:cNvCxnSpPr/>
      </xdr:nvCxnSpPr>
      <xdr:spPr>
        <a:xfrm>
          <a:off x="2019300" y="16491114"/>
          <a:ext cx="8890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40" name="テキスト ボックス 239"/>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31914</xdr:rowOff>
    </xdr:from>
    <xdr:to>
      <xdr:col>10</xdr:col>
      <xdr:colOff>114300</xdr:colOff>
      <xdr:row>96</xdr:row>
      <xdr:rowOff>107628</xdr:rowOff>
    </xdr:to>
    <xdr:cxnSp macro="">
      <xdr:nvCxnSpPr>
        <xdr:cNvPr id="241" name="直線コネクタ 240"/>
        <xdr:cNvCxnSpPr/>
      </xdr:nvCxnSpPr>
      <xdr:spPr>
        <a:xfrm flipV="1">
          <a:off x="1130300" y="16491114"/>
          <a:ext cx="889000" cy="7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3" name="テキスト ボックス 242"/>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155315</xdr:rowOff>
    </xdr:from>
    <xdr:ext cx="534377" cy="259045"/>
    <xdr:sp macro="" textlink="">
      <xdr:nvSpPr>
        <xdr:cNvPr id="245" name="テキスト ボックス 244"/>
        <xdr:cNvSpPr txBox="1"/>
      </xdr:nvSpPr>
      <xdr:spPr>
        <a:xfrm>
          <a:off x="863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36711</xdr:rowOff>
    </xdr:from>
    <xdr:to>
      <xdr:col>24</xdr:col>
      <xdr:colOff>114300</xdr:colOff>
      <xdr:row>96</xdr:row>
      <xdr:rowOff>138311</xdr:rowOff>
    </xdr:to>
    <xdr:sp macro="" textlink="">
      <xdr:nvSpPr>
        <xdr:cNvPr id="251" name="楕円 250"/>
        <xdr:cNvSpPr/>
      </xdr:nvSpPr>
      <xdr:spPr>
        <a:xfrm>
          <a:off x="4584700" y="164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15138</xdr:rowOff>
    </xdr:from>
    <xdr:ext cx="534377" cy="259045"/>
    <xdr:sp macro="" textlink="">
      <xdr:nvSpPr>
        <xdr:cNvPr id="252" name="扶助費該当値テキスト"/>
        <xdr:cNvSpPr txBox="1"/>
      </xdr:nvSpPr>
      <xdr:spPr>
        <a:xfrm>
          <a:off x="4686300" y="164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67892</xdr:rowOff>
    </xdr:from>
    <xdr:to>
      <xdr:col>20</xdr:col>
      <xdr:colOff>38100</xdr:colOff>
      <xdr:row>96</xdr:row>
      <xdr:rowOff>169492</xdr:rowOff>
    </xdr:to>
    <xdr:sp macro="" textlink="">
      <xdr:nvSpPr>
        <xdr:cNvPr id="253" name="楕円 252"/>
        <xdr:cNvSpPr/>
      </xdr:nvSpPr>
      <xdr:spPr>
        <a:xfrm>
          <a:off x="3746500" y="165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160619</xdr:rowOff>
    </xdr:from>
    <xdr:ext cx="534377" cy="259045"/>
    <xdr:sp macro="" textlink="">
      <xdr:nvSpPr>
        <xdr:cNvPr id="254" name="テキスト ボックス 253"/>
        <xdr:cNvSpPr txBox="1"/>
      </xdr:nvSpPr>
      <xdr:spPr>
        <a:xfrm>
          <a:off x="3530111" y="166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67022</xdr:rowOff>
    </xdr:from>
    <xdr:to>
      <xdr:col>15</xdr:col>
      <xdr:colOff>101600</xdr:colOff>
      <xdr:row>96</xdr:row>
      <xdr:rowOff>168622</xdr:rowOff>
    </xdr:to>
    <xdr:sp macro="" textlink="">
      <xdr:nvSpPr>
        <xdr:cNvPr id="255" name="楕円 254"/>
        <xdr:cNvSpPr/>
      </xdr:nvSpPr>
      <xdr:spPr>
        <a:xfrm>
          <a:off x="2857500" y="165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159749</xdr:rowOff>
    </xdr:from>
    <xdr:ext cx="534377" cy="259045"/>
    <xdr:sp macro="" textlink="">
      <xdr:nvSpPr>
        <xdr:cNvPr id="256" name="テキスト ボックス 255"/>
        <xdr:cNvSpPr txBox="1"/>
      </xdr:nvSpPr>
      <xdr:spPr>
        <a:xfrm>
          <a:off x="2641111" y="166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152564</xdr:rowOff>
    </xdr:from>
    <xdr:to>
      <xdr:col>10</xdr:col>
      <xdr:colOff>165100</xdr:colOff>
      <xdr:row>96</xdr:row>
      <xdr:rowOff>82714</xdr:rowOff>
    </xdr:to>
    <xdr:sp macro="" textlink="">
      <xdr:nvSpPr>
        <xdr:cNvPr id="257" name="楕円 256"/>
        <xdr:cNvSpPr/>
      </xdr:nvSpPr>
      <xdr:spPr>
        <a:xfrm>
          <a:off x="1968500" y="164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99241</xdr:rowOff>
    </xdr:from>
    <xdr:ext cx="534377" cy="259045"/>
    <xdr:sp macro="" textlink="">
      <xdr:nvSpPr>
        <xdr:cNvPr id="258" name="テキスト ボックス 257"/>
        <xdr:cNvSpPr txBox="1"/>
      </xdr:nvSpPr>
      <xdr:spPr>
        <a:xfrm>
          <a:off x="1752111" y="162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56828</xdr:rowOff>
    </xdr:from>
    <xdr:to>
      <xdr:col>6</xdr:col>
      <xdr:colOff>38100</xdr:colOff>
      <xdr:row>96</xdr:row>
      <xdr:rowOff>158428</xdr:rowOff>
    </xdr:to>
    <xdr:sp macro="" textlink="">
      <xdr:nvSpPr>
        <xdr:cNvPr id="259" name="楕円 258"/>
        <xdr:cNvSpPr/>
      </xdr:nvSpPr>
      <xdr:spPr>
        <a:xfrm>
          <a:off x="1079500" y="165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3505</xdr:rowOff>
    </xdr:from>
    <xdr:ext cx="534377" cy="259045"/>
    <xdr:sp macro="" textlink="">
      <xdr:nvSpPr>
        <xdr:cNvPr id="260" name="テキスト ボックス 259"/>
        <xdr:cNvSpPr txBox="1"/>
      </xdr:nvSpPr>
      <xdr:spPr>
        <a:xfrm>
          <a:off x="863111" y="162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74938</xdr:rowOff>
    </xdr:from>
    <xdr:to>
      <xdr:col>55</xdr:col>
      <xdr:colOff>0</xdr:colOff>
      <xdr:row>36</xdr:row>
      <xdr:rowOff>124525</xdr:rowOff>
    </xdr:to>
    <xdr:cxnSp macro="">
      <xdr:nvCxnSpPr>
        <xdr:cNvPr id="287" name="直線コネクタ 286"/>
        <xdr:cNvCxnSpPr/>
      </xdr:nvCxnSpPr>
      <xdr:spPr>
        <a:xfrm flipV="1">
          <a:off x="9639300" y="6075688"/>
          <a:ext cx="838200" cy="2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2478</xdr:rowOff>
    </xdr:from>
    <xdr:ext cx="534377" cy="259045"/>
    <xdr:sp macro="" textlink="">
      <xdr:nvSpPr>
        <xdr:cNvPr id="288" name="補助費等平均値テキスト"/>
        <xdr:cNvSpPr txBox="1"/>
      </xdr:nvSpPr>
      <xdr:spPr>
        <a:xfrm>
          <a:off x="10528300" y="6174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138392</xdr:rowOff>
    </xdr:from>
    <xdr:to>
      <xdr:col>50</xdr:col>
      <xdr:colOff>114300</xdr:colOff>
      <xdr:row>36</xdr:row>
      <xdr:rowOff>124525</xdr:rowOff>
    </xdr:to>
    <xdr:cxnSp macro="">
      <xdr:nvCxnSpPr>
        <xdr:cNvPr id="290" name="直線コネクタ 289"/>
        <xdr:cNvCxnSpPr/>
      </xdr:nvCxnSpPr>
      <xdr:spPr>
        <a:xfrm>
          <a:off x="8750300" y="6139142"/>
          <a:ext cx="889000" cy="15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138392</xdr:rowOff>
    </xdr:from>
    <xdr:to>
      <xdr:col>45</xdr:col>
      <xdr:colOff>177800</xdr:colOff>
      <xdr:row>36</xdr:row>
      <xdr:rowOff>115761</xdr:rowOff>
    </xdr:to>
    <xdr:cxnSp macro="">
      <xdr:nvCxnSpPr>
        <xdr:cNvPr id="293" name="直線コネクタ 292"/>
        <xdr:cNvCxnSpPr/>
      </xdr:nvCxnSpPr>
      <xdr:spPr>
        <a:xfrm flipV="1">
          <a:off x="7861300" y="6139142"/>
          <a:ext cx="889000" cy="1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160610</xdr:rowOff>
    </xdr:from>
    <xdr:ext cx="534377" cy="259045"/>
    <xdr:sp macro="" textlink="">
      <xdr:nvSpPr>
        <xdr:cNvPr id="295" name="テキスト ボックス 294"/>
        <xdr:cNvSpPr txBox="1"/>
      </xdr:nvSpPr>
      <xdr:spPr>
        <a:xfrm>
          <a:off x="8483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115761</xdr:rowOff>
    </xdr:from>
    <xdr:to>
      <xdr:col>41</xdr:col>
      <xdr:colOff>50800</xdr:colOff>
      <xdr:row>37</xdr:row>
      <xdr:rowOff>16923</xdr:rowOff>
    </xdr:to>
    <xdr:cxnSp macro="">
      <xdr:nvCxnSpPr>
        <xdr:cNvPr id="296" name="直線コネクタ 295"/>
        <xdr:cNvCxnSpPr/>
      </xdr:nvCxnSpPr>
      <xdr:spPr>
        <a:xfrm flipV="1">
          <a:off x="6972300" y="6287961"/>
          <a:ext cx="889000" cy="7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937</xdr:rowOff>
    </xdr:from>
    <xdr:ext cx="534377" cy="259045"/>
    <xdr:sp macro="" textlink="">
      <xdr:nvSpPr>
        <xdr:cNvPr id="298" name="テキスト ボックス 297"/>
        <xdr:cNvSpPr txBox="1"/>
      </xdr:nvSpPr>
      <xdr:spPr>
        <a:xfrm>
          <a:off x="7594111" y="63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300" name="テキスト ボックス 299"/>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24138</xdr:rowOff>
    </xdr:from>
    <xdr:to>
      <xdr:col>55</xdr:col>
      <xdr:colOff>50800</xdr:colOff>
      <xdr:row>35</xdr:row>
      <xdr:rowOff>125738</xdr:rowOff>
    </xdr:to>
    <xdr:sp macro="" textlink="">
      <xdr:nvSpPr>
        <xdr:cNvPr id="306" name="楕円 305"/>
        <xdr:cNvSpPr/>
      </xdr:nvSpPr>
      <xdr:spPr>
        <a:xfrm>
          <a:off x="10426700" y="602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47015</xdr:rowOff>
    </xdr:from>
    <xdr:ext cx="599010" cy="259045"/>
    <xdr:sp macro="" textlink="">
      <xdr:nvSpPr>
        <xdr:cNvPr id="307" name="補助費等該当値テキスト"/>
        <xdr:cNvSpPr txBox="1"/>
      </xdr:nvSpPr>
      <xdr:spPr>
        <a:xfrm>
          <a:off x="10528300" y="587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73725</xdr:rowOff>
    </xdr:from>
    <xdr:to>
      <xdr:col>50</xdr:col>
      <xdr:colOff>165100</xdr:colOff>
      <xdr:row>37</xdr:row>
      <xdr:rowOff>3875</xdr:rowOff>
    </xdr:to>
    <xdr:sp macro="" textlink="">
      <xdr:nvSpPr>
        <xdr:cNvPr id="308" name="楕円 307"/>
        <xdr:cNvSpPr/>
      </xdr:nvSpPr>
      <xdr:spPr>
        <a:xfrm>
          <a:off x="9588500" y="624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166452</xdr:rowOff>
    </xdr:from>
    <xdr:ext cx="534377" cy="259045"/>
    <xdr:sp macro="" textlink="">
      <xdr:nvSpPr>
        <xdr:cNvPr id="309" name="テキスト ボックス 308"/>
        <xdr:cNvSpPr txBox="1"/>
      </xdr:nvSpPr>
      <xdr:spPr>
        <a:xfrm>
          <a:off x="9372111" y="633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87592</xdr:rowOff>
    </xdr:from>
    <xdr:to>
      <xdr:col>46</xdr:col>
      <xdr:colOff>38100</xdr:colOff>
      <xdr:row>36</xdr:row>
      <xdr:rowOff>17742</xdr:rowOff>
    </xdr:to>
    <xdr:sp macro="" textlink="">
      <xdr:nvSpPr>
        <xdr:cNvPr id="310" name="楕円 309"/>
        <xdr:cNvSpPr/>
      </xdr:nvSpPr>
      <xdr:spPr>
        <a:xfrm>
          <a:off x="8699500" y="608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34269</xdr:rowOff>
    </xdr:from>
    <xdr:ext cx="599010" cy="259045"/>
    <xdr:sp macro="" textlink="">
      <xdr:nvSpPr>
        <xdr:cNvPr id="311" name="テキスト ボックス 310"/>
        <xdr:cNvSpPr txBox="1"/>
      </xdr:nvSpPr>
      <xdr:spPr>
        <a:xfrm>
          <a:off x="8450795" y="586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64961</xdr:rowOff>
    </xdr:from>
    <xdr:to>
      <xdr:col>41</xdr:col>
      <xdr:colOff>101600</xdr:colOff>
      <xdr:row>36</xdr:row>
      <xdr:rowOff>166561</xdr:rowOff>
    </xdr:to>
    <xdr:sp macro="" textlink="">
      <xdr:nvSpPr>
        <xdr:cNvPr id="312" name="楕円 311"/>
        <xdr:cNvSpPr/>
      </xdr:nvSpPr>
      <xdr:spPr>
        <a:xfrm>
          <a:off x="7810500" y="62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11638</xdr:rowOff>
    </xdr:from>
    <xdr:ext cx="534377" cy="259045"/>
    <xdr:sp macro="" textlink="">
      <xdr:nvSpPr>
        <xdr:cNvPr id="313" name="テキスト ボックス 312"/>
        <xdr:cNvSpPr txBox="1"/>
      </xdr:nvSpPr>
      <xdr:spPr>
        <a:xfrm>
          <a:off x="7594111" y="60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137573</xdr:rowOff>
    </xdr:from>
    <xdr:to>
      <xdr:col>36</xdr:col>
      <xdr:colOff>165100</xdr:colOff>
      <xdr:row>37</xdr:row>
      <xdr:rowOff>67723</xdr:rowOff>
    </xdr:to>
    <xdr:sp macro="" textlink="">
      <xdr:nvSpPr>
        <xdr:cNvPr id="314" name="楕円 313"/>
        <xdr:cNvSpPr/>
      </xdr:nvSpPr>
      <xdr:spPr>
        <a:xfrm>
          <a:off x="6921500" y="63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58850</xdr:rowOff>
    </xdr:from>
    <xdr:ext cx="534377" cy="259045"/>
    <xdr:sp macro="" textlink="">
      <xdr:nvSpPr>
        <xdr:cNvPr id="315" name="テキスト ボックス 314"/>
        <xdr:cNvSpPr txBox="1"/>
      </xdr:nvSpPr>
      <xdr:spPr>
        <a:xfrm>
          <a:off x="6705111" y="64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135642</xdr:rowOff>
    </xdr:from>
    <xdr:to>
      <xdr:col>55</xdr:col>
      <xdr:colOff>0</xdr:colOff>
      <xdr:row>58</xdr:row>
      <xdr:rowOff>151</xdr:rowOff>
    </xdr:to>
    <xdr:cxnSp macro="">
      <xdr:nvCxnSpPr>
        <xdr:cNvPr id="344" name="直線コネクタ 343"/>
        <xdr:cNvCxnSpPr/>
      </xdr:nvCxnSpPr>
      <xdr:spPr>
        <a:xfrm>
          <a:off x="9639300" y="9908292"/>
          <a:ext cx="8382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5" name="普通建設事業費平均値テキスト"/>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73974</xdr:rowOff>
    </xdr:from>
    <xdr:to>
      <xdr:col>50</xdr:col>
      <xdr:colOff>114300</xdr:colOff>
      <xdr:row>57</xdr:row>
      <xdr:rowOff>135642</xdr:rowOff>
    </xdr:to>
    <xdr:cxnSp macro="">
      <xdr:nvCxnSpPr>
        <xdr:cNvPr id="347" name="直線コネクタ 346"/>
        <xdr:cNvCxnSpPr/>
      </xdr:nvCxnSpPr>
      <xdr:spPr>
        <a:xfrm>
          <a:off x="8750300" y="9846624"/>
          <a:ext cx="889000" cy="6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73974</xdr:rowOff>
    </xdr:from>
    <xdr:to>
      <xdr:col>45</xdr:col>
      <xdr:colOff>177800</xdr:colOff>
      <xdr:row>57</xdr:row>
      <xdr:rowOff>86634</xdr:rowOff>
    </xdr:to>
    <xdr:cxnSp macro="">
      <xdr:nvCxnSpPr>
        <xdr:cNvPr id="350" name="直線コネクタ 349"/>
        <xdr:cNvCxnSpPr/>
      </xdr:nvCxnSpPr>
      <xdr:spPr>
        <a:xfrm flipV="1">
          <a:off x="7861300" y="9846624"/>
          <a:ext cx="889000" cy="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32010</xdr:rowOff>
    </xdr:from>
    <xdr:to>
      <xdr:col>41</xdr:col>
      <xdr:colOff>50800</xdr:colOff>
      <xdr:row>57</xdr:row>
      <xdr:rowOff>86634</xdr:rowOff>
    </xdr:to>
    <xdr:cxnSp macro="">
      <xdr:nvCxnSpPr>
        <xdr:cNvPr id="353" name="直線コネクタ 352"/>
        <xdr:cNvCxnSpPr/>
      </xdr:nvCxnSpPr>
      <xdr:spPr>
        <a:xfrm>
          <a:off x="6972300" y="9804660"/>
          <a:ext cx="889000" cy="5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57" name="テキスト ボックス 356"/>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120801</xdr:rowOff>
    </xdr:from>
    <xdr:to>
      <xdr:col>55</xdr:col>
      <xdr:colOff>50800</xdr:colOff>
      <xdr:row>58</xdr:row>
      <xdr:rowOff>50951</xdr:rowOff>
    </xdr:to>
    <xdr:sp macro="" textlink="">
      <xdr:nvSpPr>
        <xdr:cNvPr id="363" name="楕円 362"/>
        <xdr:cNvSpPr/>
      </xdr:nvSpPr>
      <xdr:spPr>
        <a:xfrm>
          <a:off x="10426700" y="98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35728</xdr:rowOff>
    </xdr:from>
    <xdr:ext cx="534377" cy="259045"/>
    <xdr:sp macro="" textlink="">
      <xdr:nvSpPr>
        <xdr:cNvPr id="364" name="普通建設事業費該当値テキスト"/>
        <xdr:cNvSpPr txBox="1"/>
      </xdr:nvSpPr>
      <xdr:spPr>
        <a:xfrm>
          <a:off x="10528300" y="98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84842</xdr:rowOff>
    </xdr:from>
    <xdr:to>
      <xdr:col>50</xdr:col>
      <xdr:colOff>165100</xdr:colOff>
      <xdr:row>58</xdr:row>
      <xdr:rowOff>14992</xdr:rowOff>
    </xdr:to>
    <xdr:sp macro="" textlink="">
      <xdr:nvSpPr>
        <xdr:cNvPr id="365" name="楕円 364"/>
        <xdr:cNvSpPr/>
      </xdr:nvSpPr>
      <xdr:spPr>
        <a:xfrm>
          <a:off x="9588500" y="98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6119</xdr:rowOff>
    </xdr:from>
    <xdr:ext cx="534377" cy="259045"/>
    <xdr:sp macro="" textlink="">
      <xdr:nvSpPr>
        <xdr:cNvPr id="366" name="テキスト ボックス 365"/>
        <xdr:cNvSpPr txBox="1"/>
      </xdr:nvSpPr>
      <xdr:spPr>
        <a:xfrm>
          <a:off x="9372111" y="995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23174</xdr:rowOff>
    </xdr:from>
    <xdr:to>
      <xdr:col>46</xdr:col>
      <xdr:colOff>38100</xdr:colOff>
      <xdr:row>57</xdr:row>
      <xdr:rowOff>124774</xdr:rowOff>
    </xdr:to>
    <xdr:sp macro="" textlink="">
      <xdr:nvSpPr>
        <xdr:cNvPr id="367" name="楕円 366"/>
        <xdr:cNvSpPr/>
      </xdr:nvSpPr>
      <xdr:spPr>
        <a:xfrm>
          <a:off x="8699500" y="97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115901</xdr:rowOff>
    </xdr:from>
    <xdr:ext cx="534377" cy="259045"/>
    <xdr:sp macro="" textlink="">
      <xdr:nvSpPr>
        <xdr:cNvPr id="368" name="テキスト ボックス 367"/>
        <xdr:cNvSpPr txBox="1"/>
      </xdr:nvSpPr>
      <xdr:spPr>
        <a:xfrm>
          <a:off x="8483111" y="988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35834</xdr:rowOff>
    </xdr:from>
    <xdr:to>
      <xdr:col>41</xdr:col>
      <xdr:colOff>101600</xdr:colOff>
      <xdr:row>57</xdr:row>
      <xdr:rowOff>137434</xdr:rowOff>
    </xdr:to>
    <xdr:sp macro="" textlink="">
      <xdr:nvSpPr>
        <xdr:cNvPr id="369" name="楕円 368"/>
        <xdr:cNvSpPr/>
      </xdr:nvSpPr>
      <xdr:spPr>
        <a:xfrm>
          <a:off x="7810500" y="98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128561</xdr:rowOff>
    </xdr:from>
    <xdr:ext cx="534377" cy="259045"/>
    <xdr:sp macro="" textlink="">
      <xdr:nvSpPr>
        <xdr:cNvPr id="370" name="テキスト ボックス 369"/>
        <xdr:cNvSpPr txBox="1"/>
      </xdr:nvSpPr>
      <xdr:spPr>
        <a:xfrm>
          <a:off x="7594111" y="990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152660</xdr:rowOff>
    </xdr:from>
    <xdr:to>
      <xdr:col>36</xdr:col>
      <xdr:colOff>165100</xdr:colOff>
      <xdr:row>57</xdr:row>
      <xdr:rowOff>82810</xdr:rowOff>
    </xdr:to>
    <xdr:sp macro="" textlink="">
      <xdr:nvSpPr>
        <xdr:cNvPr id="371" name="楕円 370"/>
        <xdr:cNvSpPr/>
      </xdr:nvSpPr>
      <xdr:spPr>
        <a:xfrm>
          <a:off x="6921500" y="9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99337</xdr:rowOff>
    </xdr:from>
    <xdr:ext cx="534377" cy="259045"/>
    <xdr:sp macro="" textlink="">
      <xdr:nvSpPr>
        <xdr:cNvPr id="372" name="テキスト ボックス 371"/>
        <xdr:cNvSpPr txBox="1"/>
      </xdr:nvSpPr>
      <xdr:spPr>
        <a:xfrm>
          <a:off x="6705111" y="952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35027</xdr:rowOff>
    </xdr:from>
    <xdr:to>
      <xdr:col>55</xdr:col>
      <xdr:colOff>0</xdr:colOff>
      <xdr:row>79</xdr:row>
      <xdr:rowOff>42205</xdr:rowOff>
    </xdr:to>
    <xdr:cxnSp macro="">
      <xdr:nvCxnSpPr>
        <xdr:cNvPr id="401" name="直線コネクタ 400"/>
        <xdr:cNvCxnSpPr/>
      </xdr:nvCxnSpPr>
      <xdr:spPr>
        <a:xfrm flipV="1">
          <a:off x="9639300" y="13579577"/>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42205</xdr:rowOff>
    </xdr:from>
    <xdr:to>
      <xdr:col>50</xdr:col>
      <xdr:colOff>114300</xdr:colOff>
      <xdr:row>79</xdr:row>
      <xdr:rowOff>44450</xdr:rowOff>
    </xdr:to>
    <xdr:cxnSp macro="">
      <xdr:nvCxnSpPr>
        <xdr:cNvPr id="404" name="直線コネクタ 403"/>
        <xdr:cNvCxnSpPr/>
      </xdr:nvCxnSpPr>
      <xdr:spPr>
        <a:xfrm flipV="1">
          <a:off x="8750300" y="13586755"/>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40621</xdr:rowOff>
    </xdr:from>
    <xdr:to>
      <xdr:col>45</xdr:col>
      <xdr:colOff>177800</xdr:colOff>
      <xdr:row>79</xdr:row>
      <xdr:rowOff>44450</xdr:rowOff>
    </xdr:to>
    <xdr:cxnSp macro="">
      <xdr:nvCxnSpPr>
        <xdr:cNvPr id="407" name="直線コネクタ 406"/>
        <xdr:cNvCxnSpPr/>
      </xdr:nvCxnSpPr>
      <xdr:spPr>
        <a:xfrm>
          <a:off x="7861300" y="13585171"/>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125318</xdr:rowOff>
    </xdr:from>
    <xdr:to>
      <xdr:col>41</xdr:col>
      <xdr:colOff>50800</xdr:colOff>
      <xdr:row>79</xdr:row>
      <xdr:rowOff>40621</xdr:rowOff>
    </xdr:to>
    <xdr:cxnSp macro="">
      <xdr:nvCxnSpPr>
        <xdr:cNvPr id="410" name="直線コネクタ 409"/>
        <xdr:cNvCxnSpPr/>
      </xdr:nvCxnSpPr>
      <xdr:spPr>
        <a:xfrm>
          <a:off x="6972300" y="13326968"/>
          <a:ext cx="889000" cy="25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107073</xdr:rowOff>
    </xdr:from>
    <xdr:ext cx="534377" cy="259045"/>
    <xdr:sp macro="" textlink="">
      <xdr:nvSpPr>
        <xdr:cNvPr id="414" name="テキスト ボックス 413"/>
        <xdr:cNvSpPr txBox="1"/>
      </xdr:nvSpPr>
      <xdr:spPr>
        <a:xfrm>
          <a:off x="6705111" y="134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155677</xdr:rowOff>
    </xdr:from>
    <xdr:to>
      <xdr:col>55</xdr:col>
      <xdr:colOff>50800</xdr:colOff>
      <xdr:row>79</xdr:row>
      <xdr:rowOff>85827</xdr:rowOff>
    </xdr:to>
    <xdr:sp macro="" textlink="">
      <xdr:nvSpPr>
        <xdr:cNvPr id="420" name="楕円 419"/>
        <xdr:cNvSpPr/>
      </xdr:nvSpPr>
      <xdr:spPr>
        <a:xfrm>
          <a:off x="10426700" y="135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70604</xdr:rowOff>
    </xdr:from>
    <xdr:ext cx="469744" cy="259045"/>
    <xdr:sp macro="" textlink="">
      <xdr:nvSpPr>
        <xdr:cNvPr id="421" name="普通建設事業費 （ うち新規整備　）該当値テキスト"/>
        <xdr:cNvSpPr txBox="1"/>
      </xdr:nvSpPr>
      <xdr:spPr>
        <a:xfrm>
          <a:off x="10528300" y="1344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162855</xdr:rowOff>
    </xdr:from>
    <xdr:to>
      <xdr:col>50</xdr:col>
      <xdr:colOff>165100</xdr:colOff>
      <xdr:row>79</xdr:row>
      <xdr:rowOff>93005</xdr:rowOff>
    </xdr:to>
    <xdr:sp macro="" textlink="">
      <xdr:nvSpPr>
        <xdr:cNvPr id="422" name="楕円 421"/>
        <xdr:cNvSpPr/>
      </xdr:nvSpPr>
      <xdr:spPr>
        <a:xfrm>
          <a:off x="9588500" y="135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84132</xdr:rowOff>
    </xdr:from>
    <xdr:ext cx="378565" cy="259045"/>
    <xdr:sp macro="" textlink="">
      <xdr:nvSpPr>
        <xdr:cNvPr id="423" name="テキスト ボックス 422"/>
        <xdr:cNvSpPr txBox="1"/>
      </xdr:nvSpPr>
      <xdr:spPr>
        <a:xfrm>
          <a:off x="9450017" y="1362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4" name="楕円 423"/>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5" name="テキスト ボックス 424"/>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161271</xdr:rowOff>
    </xdr:from>
    <xdr:to>
      <xdr:col>41</xdr:col>
      <xdr:colOff>101600</xdr:colOff>
      <xdr:row>79</xdr:row>
      <xdr:rowOff>91421</xdr:rowOff>
    </xdr:to>
    <xdr:sp macro="" textlink="">
      <xdr:nvSpPr>
        <xdr:cNvPr id="426" name="楕円 425"/>
        <xdr:cNvSpPr/>
      </xdr:nvSpPr>
      <xdr:spPr>
        <a:xfrm>
          <a:off x="7810500" y="135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82548</xdr:rowOff>
    </xdr:from>
    <xdr:ext cx="469744" cy="259045"/>
    <xdr:sp macro="" textlink="">
      <xdr:nvSpPr>
        <xdr:cNvPr id="427" name="テキスト ボックス 426"/>
        <xdr:cNvSpPr txBox="1"/>
      </xdr:nvSpPr>
      <xdr:spPr>
        <a:xfrm>
          <a:off x="7626428" y="136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74518</xdr:rowOff>
    </xdr:from>
    <xdr:to>
      <xdr:col>36</xdr:col>
      <xdr:colOff>165100</xdr:colOff>
      <xdr:row>78</xdr:row>
      <xdr:rowOff>4668</xdr:rowOff>
    </xdr:to>
    <xdr:sp macro="" textlink="">
      <xdr:nvSpPr>
        <xdr:cNvPr id="428" name="楕円 427"/>
        <xdr:cNvSpPr/>
      </xdr:nvSpPr>
      <xdr:spPr>
        <a:xfrm>
          <a:off x="6921500" y="132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21195</xdr:rowOff>
    </xdr:from>
    <xdr:ext cx="534377" cy="259045"/>
    <xdr:sp macro="" textlink="">
      <xdr:nvSpPr>
        <xdr:cNvPr id="429" name="テキスト ボックス 428"/>
        <xdr:cNvSpPr txBox="1"/>
      </xdr:nvSpPr>
      <xdr:spPr>
        <a:xfrm>
          <a:off x="6705111" y="130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12128</xdr:rowOff>
    </xdr:from>
    <xdr:to>
      <xdr:col>55</xdr:col>
      <xdr:colOff>0</xdr:colOff>
      <xdr:row>95</xdr:row>
      <xdr:rowOff>81738</xdr:rowOff>
    </xdr:to>
    <xdr:cxnSp macro="">
      <xdr:nvCxnSpPr>
        <xdr:cNvPr id="458" name="直線コネクタ 457"/>
        <xdr:cNvCxnSpPr/>
      </xdr:nvCxnSpPr>
      <xdr:spPr>
        <a:xfrm>
          <a:off x="9639300" y="16299878"/>
          <a:ext cx="838200" cy="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151159</xdr:rowOff>
    </xdr:from>
    <xdr:ext cx="534377" cy="259045"/>
    <xdr:sp macro="" textlink="">
      <xdr:nvSpPr>
        <xdr:cNvPr id="459" name="普通建設事業費 （ うち更新整備　）平均値テキスト"/>
        <xdr:cNvSpPr txBox="1"/>
      </xdr:nvSpPr>
      <xdr:spPr>
        <a:xfrm>
          <a:off x="10528300" y="164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72783</xdr:rowOff>
    </xdr:from>
    <xdr:to>
      <xdr:col>50</xdr:col>
      <xdr:colOff>114300</xdr:colOff>
      <xdr:row>95</xdr:row>
      <xdr:rowOff>12128</xdr:rowOff>
    </xdr:to>
    <xdr:cxnSp macro="">
      <xdr:nvCxnSpPr>
        <xdr:cNvPr id="461" name="直線コネクタ 460"/>
        <xdr:cNvCxnSpPr/>
      </xdr:nvCxnSpPr>
      <xdr:spPr>
        <a:xfrm>
          <a:off x="8750300" y="16017633"/>
          <a:ext cx="889000" cy="28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145687</xdr:rowOff>
    </xdr:from>
    <xdr:ext cx="534377" cy="259045"/>
    <xdr:sp macro="" textlink="">
      <xdr:nvSpPr>
        <xdr:cNvPr id="463" name="テキスト ボックス 462"/>
        <xdr:cNvSpPr txBox="1"/>
      </xdr:nvSpPr>
      <xdr:spPr>
        <a:xfrm>
          <a:off x="9372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72783</xdr:rowOff>
    </xdr:from>
    <xdr:to>
      <xdr:col>45</xdr:col>
      <xdr:colOff>177800</xdr:colOff>
      <xdr:row>93</xdr:row>
      <xdr:rowOff>143751</xdr:rowOff>
    </xdr:to>
    <xdr:cxnSp macro="">
      <xdr:nvCxnSpPr>
        <xdr:cNvPr id="464" name="直線コネクタ 463"/>
        <xdr:cNvCxnSpPr/>
      </xdr:nvCxnSpPr>
      <xdr:spPr>
        <a:xfrm flipV="1">
          <a:off x="7861300" y="16017633"/>
          <a:ext cx="889000" cy="7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127131</xdr:rowOff>
    </xdr:from>
    <xdr:ext cx="534377" cy="259045"/>
    <xdr:sp macro="" textlink="">
      <xdr:nvSpPr>
        <xdr:cNvPr id="466" name="テキスト ボックス 465"/>
        <xdr:cNvSpPr txBox="1"/>
      </xdr:nvSpPr>
      <xdr:spPr>
        <a:xfrm>
          <a:off x="8483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143751</xdr:rowOff>
    </xdr:from>
    <xdr:to>
      <xdr:col>41</xdr:col>
      <xdr:colOff>50800</xdr:colOff>
      <xdr:row>97</xdr:row>
      <xdr:rowOff>106121</xdr:rowOff>
    </xdr:to>
    <xdr:cxnSp macro="">
      <xdr:nvCxnSpPr>
        <xdr:cNvPr id="467" name="直線コネクタ 466"/>
        <xdr:cNvCxnSpPr/>
      </xdr:nvCxnSpPr>
      <xdr:spPr>
        <a:xfrm flipV="1">
          <a:off x="6972300" y="16088601"/>
          <a:ext cx="889000" cy="6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58450</xdr:rowOff>
    </xdr:from>
    <xdr:ext cx="534377" cy="259045"/>
    <xdr:sp macro="" textlink="">
      <xdr:nvSpPr>
        <xdr:cNvPr id="469" name="テキスト ボックス 468"/>
        <xdr:cNvSpPr txBox="1"/>
      </xdr:nvSpPr>
      <xdr:spPr>
        <a:xfrm>
          <a:off x="7594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95139</xdr:rowOff>
    </xdr:from>
    <xdr:ext cx="534377" cy="259045"/>
    <xdr:sp macro="" textlink="">
      <xdr:nvSpPr>
        <xdr:cNvPr id="471" name="テキスト ボックス 470"/>
        <xdr:cNvSpPr txBox="1"/>
      </xdr:nvSpPr>
      <xdr:spPr>
        <a:xfrm>
          <a:off x="6705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30938</xdr:rowOff>
    </xdr:from>
    <xdr:to>
      <xdr:col>55</xdr:col>
      <xdr:colOff>50800</xdr:colOff>
      <xdr:row>95</xdr:row>
      <xdr:rowOff>132538</xdr:rowOff>
    </xdr:to>
    <xdr:sp macro="" textlink="">
      <xdr:nvSpPr>
        <xdr:cNvPr id="477" name="楕円 476"/>
        <xdr:cNvSpPr/>
      </xdr:nvSpPr>
      <xdr:spPr>
        <a:xfrm>
          <a:off x="10426700" y="163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53815</xdr:rowOff>
    </xdr:from>
    <xdr:ext cx="534377" cy="259045"/>
    <xdr:sp macro="" textlink="">
      <xdr:nvSpPr>
        <xdr:cNvPr id="478" name="普通建設事業費 （ うち更新整備　）該当値テキスト"/>
        <xdr:cNvSpPr txBox="1"/>
      </xdr:nvSpPr>
      <xdr:spPr>
        <a:xfrm>
          <a:off x="10528300" y="161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132778</xdr:rowOff>
    </xdr:from>
    <xdr:to>
      <xdr:col>50</xdr:col>
      <xdr:colOff>165100</xdr:colOff>
      <xdr:row>95</xdr:row>
      <xdr:rowOff>62928</xdr:rowOff>
    </xdr:to>
    <xdr:sp macro="" textlink="">
      <xdr:nvSpPr>
        <xdr:cNvPr id="479" name="楕円 478"/>
        <xdr:cNvSpPr/>
      </xdr:nvSpPr>
      <xdr:spPr>
        <a:xfrm>
          <a:off x="9588500" y="162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79455</xdr:rowOff>
    </xdr:from>
    <xdr:ext cx="534377" cy="259045"/>
    <xdr:sp macro="" textlink="">
      <xdr:nvSpPr>
        <xdr:cNvPr id="480" name="テキスト ボックス 479"/>
        <xdr:cNvSpPr txBox="1"/>
      </xdr:nvSpPr>
      <xdr:spPr>
        <a:xfrm>
          <a:off x="9372111" y="160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21983</xdr:rowOff>
    </xdr:from>
    <xdr:to>
      <xdr:col>46</xdr:col>
      <xdr:colOff>38100</xdr:colOff>
      <xdr:row>93</xdr:row>
      <xdr:rowOff>123583</xdr:rowOff>
    </xdr:to>
    <xdr:sp macro="" textlink="">
      <xdr:nvSpPr>
        <xdr:cNvPr id="481" name="楕円 480"/>
        <xdr:cNvSpPr/>
      </xdr:nvSpPr>
      <xdr:spPr>
        <a:xfrm>
          <a:off x="8699500" y="159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140110</xdr:rowOff>
    </xdr:from>
    <xdr:ext cx="534377" cy="259045"/>
    <xdr:sp macro="" textlink="">
      <xdr:nvSpPr>
        <xdr:cNvPr id="482" name="テキスト ボックス 481"/>
        <xdr:cNvSpPr txBox="1"/>
      </xdr:nvSpPr>
      <xdr:spPr>
        <a:xfrm>
          <a:off x="8483111" y="157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92951</xdr:rowOff>
    </xdr:from>
    <xdr:to>
      <xdr:col>41</xdr:col>
      <xdr:colOff>101600</xdr:colOff>
      <xdr:row>94</xdr:row>
      <xdr:rowOff>23101</xdr:rowOff>
    </xdr:to>
    <xdr:sp macro="" textlink="">
      <xdr:nvSpPr>
        <xdr:cNvPr id="483" name="楕円 482"/>
        <xdr:cNvSpPr/>
      </xdr:nvSpPr>
      <xdr:spPr>
        <a:xfrm>
          <a:off x="7810500" y="160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39628</xdr:rowOff>
    </xdr:from>
    <xdr:ext cx="534377" cy="259045"/>
    <xdr:sp macro="" textlink="">
      <xdr:nvSpPr>
        <xdr:cNvPr id="484" name="テキスト ボックス 483"/>
        <xdr:cNvSpPr txBox="1"/>
      </xdr:nvSpPr>
      <xdr:spPr>
        <a:xfrm>
          <a:off x="7594111" y="1581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55321</xdr:rowOff>
    </xdr:from>
    <xdr:to>
      <xdr:col>36</xdr:col>
      <xdr:colOff>165100</xdr:colOff>
      <xdr:row>97</xdr:row>
      <xdr:rowOff>156921</xdr:rowOff>
    </xdr:to>
    <xdr:sp macro="" textlink="">
      <xdr:nvSpPr>
        <xdr:cNvPr id="485" name="楕円 484"/>
        <xdr:cNvSpPr/>
      </xdr:nvSpPr>
      <xdr:spPr>
        <a:xfrm>
          <a:off x="6921500" y="1668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148048</xdr:rowOff>
    </xdr:from>
    <xdr:ext cx="534377" cy="259045"/>
    <xdr:sp macro="" textlink="">
      <xdr:nvSpPr>
        <xdr:cNvPr id="486" name="テキスト ボックス 485"/>
        <xdr:cNvSpPr txBox="1"/>
      </xdr:nvSpPr>
      <xdr:spPr>
        <a:xfrm>
          <a:off x="6705111" y="167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127698</xdr:rowOff>
    </xdr:from>
    <xdr:to>
      <xdr:col>85</xdr:col>
      <xdr:colOff>127000</xdr:colOff>
      <xdr:row>38</xdr:row>
      <xdr:rowOff>146444</xdr:rowOff>
    </xdr:to>
    <xdr:cxnSp macro="">
      <xdr:nvCxnSpPr>
        <xdr:cNvPr id="515" name="直線コネクタ 514"/>
        <xdr:cNvCxnSpPr/>
      </xdr:nvCxnSpPr>
      <xdr:spPr>
        <a:xfrm flipV="1">
          <a:off x="15481300" y="6642798"/>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146444</xdr:rowOff>
    </xdr:from>
    <xdr:to>
      <xdr:col>81</xdr:col>
      <xdr:colOff>50800</xdr:colOff>
      <xdr:row>39</xdr:row>
      <xdr:rowOff>21837</xdr:rowOff>
    </xdr:to>
    <xdr:cxnSp macro="">
      <xdr:nvCxnSpPr>
        <xdr:cNvPr id="518" name="直線コネクタ 517"/>
        <xdr:cNvCxnSpPr/>
      </xdr:nvCxnSpPr>
      <xdr:spPr>
        <a:xfrm flipV="1">
          <a:off x="14592300" y="6661544"/>
          <a:ext cx="889000" cy="4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21837</xdr:rowOff>
    </xdr:from>
    <xdr:to>
      <xdr:col>76</xdr:col>
      <xdr:colOff>114300</xdr:colOff>
      <xdr:row>39</xdr:row>
      <xdr:rowOff>44450</xdr:rowOff>
    </xdr:to>
    <xdr:cxnSp macro="">
      <xdr:nvCxnSpPr>
        <xdr:cNvPr id="521" name="直線コネクタ 520"/>
        <xdr:cNvCxnSpPr/>
      </xdr:nvCxnSpPr>
      <xdr:spPr>
        <a:xfrm flipV="1">
          <a:off x="13703300" y="6708387"/>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68510</xdr:rowOff>
    </xdr:from>
    <xdr:to>
      <xdr:col>71</xdr:col>
      <xdr:colOff>177800</xdr:colOff>
      <xdr:row>39</xdr:row>
      <xdr:rowOff>44450</xdr:rowOff>
    </xdr:to>
    <xdr:cxnSp macro="">
      <xdr:nvCxnSpPr>
        <xdr:cNvPr id="524" name="直線コネクタ 523"/>
        <xdr:cNvCxnSpPr/>
      </xdr:nvCxnSpPr>
      <xdr:spPr>
        <a:xfrm>
          <a:off x="12814300" y="6583610"/>
          <a:ext cx="889000" cy="1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24902</xdr:rowOff>
    </xdr:from>
    <xdr:ext cx="469744" cy="259045"/>
    <xdr:sp macro="" textlink="">
      <xdr:nvSpPr>
        <xdr:cNvPr id="528" name="テキスト ボックス 527"/>
        <xdr:cNvSpPr txBox="1"/>
      </xdr:nvSpPr>
      <xdr:spPr>
        <a:xfrm>
          <a:off x="12579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76898</xdr:rowOff>
    </xdr:from>
    <xdr:to>
      <xdr:col>85</xdr:col>
      <xdr:colOff>177800</xdr:colOff>
      <xdr:row>39</xdr:row>
      <xdr:rowOff>7048</xdr:rowOff>
    </xdr:to>
    <xdr:sp macro="" textlink="">
      <xdr:nvSpPr>
        <xdr:cNvPr id="534" name="楕円 533"/>
        <xdr:cNvSpPr/>
      </xdr:nvSpPr>
      <xdr:spPr>
        <a:xfrm>
          <a:off x="16268700" y="65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163275</xdr:rowOff>
    </xdr:from>
    <xdr:ext cx="469744" cy="259045"/>
    <xdr:sp macro="" textlink="">
      <xdr:nvSpPr>
        <xdr:cNvPr id="535" name="災害復旧事業費該当値テキスト"/>
        <xdr:cNvSpPr txBox="1"/>
      </xdr:nvSpPr>
      <xdr:spPr>
        <a:xfrm>
          <a:off x="16370300" y="650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95644</xdr:rowOff>
    </xdr:from>
    <xdr:to>
      <xdr:col>81</xdr:col>
      <xdr:colOff>101600</xdr:colOff>
      <xdr:row>39</xdr:row>
      <xdr:rowOff>25794</xdr:rowOff>
    </xdr:to>
    <xdr:sp macro="" textlink="">
      <xdr:nvSpPr>
        <xdr:cNvPr id="536" name="楕円 535"/>
        <xdr:cNvSpPr/>
      </xdr:nvSpPr>
      <xdr:spPr>
        <a:xfrm>
          <a:off x="15430500" y="66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16921</xdr:rowOff>
    </xdr:from>
    <xdr:ext cx="469744" cy="259045"/>
    <xdr:sp macro="" textlink="">
      <xdr:nvSpPr>
        <xdr:cNvPr id="537" name="テキスト ボックス 536"/>
        <xdr:cNvSpPr txBox="1"/>
      </xdr:nvSpPr>
      <xdr:spPr>
        <a:xfrm>
          <a:off x="15246428" y="67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142487</xdr:rowOff>
    </xdr:from>
    <xdr:to>
      <xdr:col>76</xdr:col>
      <xdr:colOff>165100</xdr:colOff>
      <xdr:row>39</xdr:row>
      <xdr:rowOff>72637</xdr:rowOff>
    </xdr:to>
    <xdr:sp macro="" textlink="">
      <xdr:nvSpPr>
        <xdr:cNvPr id="538" name="楕円 537"/>
        <xdr:cNvSpPr/>
      </xdr:nvSpPr>
      <xdr:spPr>
        <a:xfrm>
          <a:off x="14541500" y="66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63764</xdr:rowOff>
    </xdr:from>
    <xdr:ext cx="469744" cy="259045"/>
    <xdr:sp macro="" textlink="">
      <xdr:nvSpPr>
        <xdr:cNvPr id="539" name="テキスト ボックス 538"/>
        <xdr:cNvSpPr txBox="1"/>
      </xdr:nvSpPr>
      <xdr:spPr>
        <a:xfrm>
          <a:off x="14357428" y="67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17710</xdr:rowOff>
    </xdr:from>
    <xdr:to>
      <xdr:col>67</xdr:col>
      <xdr:colOff>101600</xdr:colOff>
      <xdr:row>38</xdr:row>
      <xdr:rowOff>119310</xdr:rowOff>
    </xdr:to>
    <xdr:sp macro="" textlink="">
      <xdr:nvSpPr>
        <xdr:cNvPr id="542" name="楕円 541"/>
        <xdr:cNvSpPr/>
      </xdr:nvSpPr>
      <xdr:spPr>
        <a:xfrm>
          <a:off x="12763500" y="653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135837</xdr:rowOff>
    </xdr:from>
    <xdr:ext cx="469744" cy="259045"/>
    <xdr:sp macro="" textlink="">
      <xdr:nvSpPr>
        <xdr:cNvPr id="543" name="テキスト ボックス 542"/>
        <xdr:cNvSpPr txBox="1"/>
      </xdr:nvSpPr>
      <xdr:spPr>
        <a:xfrm>
          <a:off x="12579428" y="630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127826</xdr:rowOff>
    </xdr:from>
    <xdr:to>
      <xdr:col>85</xdr:col>
      <xdr:colOff>127000</xdr:colOff>
      <xdr:row>75</xdr:row>
      <xdr:rowOff>147065</xdr:rowOff>
    </xdr:to>
    <xdr:cxnSp macro="">
      <xdr:nvCxnSpPr>
        <xdr:cNvPr id="622" name="直線コネクタ 621"/>
        <xdr:cNvCxnSpPr/>
      </xdr:nvCxnSpPr>
      <xdr:spPr>
        <a:xfrm flipV="1">
          <a:off x="15481300" y="12986576"/>
          <a:ext cx="8382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3" name="公債費平均値テキスト"/>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39154</xdr:rowOff>
    </xdr:from>
    <xdr:to>
      <xdr:col>81</xdr:col>
      <xdr:colOff>50800</xdr:colOff>
      <xdr:row>75</xdr:row>
      <xdr:rowOff>147065</xdr:rowOff>
    </xdr:to>
    <xdr:cxnSp macro="">
      <xdr:nvCxnSpPr>
        <xdr:cNvPr id="625" name="直線コネクタ 624"/>
        <xdr:cNvCxnSpPr/>
      </xdr:nvCxnSpPr>
      <xdr:spPr>
        <a:xfrm>
          <a:off x="14592300" y="12726454"/>
          <a:ext cx="889000" cy="27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27" name="テキスト ボックス 626"/>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39154</xdr:rowOff>
    </xdr:from>
    <xdr:to>
      <xdr:col>76</xdr:col>
      <xdr:colOff>114300</xdr:colOff>
      <xdr:row>75</xdr:row>
      <xdr:rowOff>103098</xdr:rowOff>
    </xdr:to>
    <xdr:cxnSp macro="">
      <xdr:nvCxnSpPr>
        <xdr:cNvPr id="628" name="直線コネクタ 627"/>
        <xdr:cNvCxnSpPr/>
      </xdr:nvCxnSpPr>
      <xdr:spPr>
        <a:xfrm flipV="1">
          <a:off x="13703300" y="12726454"/>
          <a:ext cx="889000" cy="2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0" name="テキスト ボックス 629"/>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92646</xdr:rowOff>
    </xdr:from>
    <xdr:to>
      <xdr:col>71</xdr:col>
      <xdr:colOff>177800</xdr:colOff>
      <xdr:row>75</xdr:row>
      <xdr:rowOff>103098</xdr:rowOff>
    </xdr:to>
    <xdr:cxnSp macro="">
      <xdr:nvCxnSpPr>
        <xdr:cNvPr id="631" name="直線コネクタ 630"/>
        <xdr:cNvCxnSpPr/>
      </xdr:nvCxnSpPr>
      <xdr:spPr>
        <a:xfrm>
          <a:off x="12814300" y="12779946"/>
          <a:ext cx="889000" cy="1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3" name="テキスト ボックス 632"/>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154715</xdr:rowOff>
    </xdr:from>
    <xdr:ext cx="534377" cy="259045"/>
    <xdr:sp macro="" textlink="">
      <xdr:nvSpPr>
        <xdr:cNvPr id="635" name="テキスト ボックス 634"/>
        <xdr:cNvSpPr txBox="1"/>
      </xdr:nvSpPr>
      <xdr:spPr>
        <a:xfrm>
          <a:off x="12547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77026</xdr:rowOff>
    </xdr:from>
    <xdr:to>
      <xdr:col>85</xdr:col>
      <xdr:colOff>177800</xdr:colOff>
      <xdr:row>76</xdr:row>
      <xdr:rowOff>7175</xdr:rowOff>
    </xdr:to>
    <xdr:sp macro="" textlink="">
      <xdr:nvSpPr>
        <xdr:cNvPr id="641" name="楕円 640"/>
        <xdr:cNvSpPr/>
      </xdr:nvSpPr>
      <xdr:spPr>
        <a:xfrm>
          <a:off x="16268700" y="129357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99903</xdr:rowOff>
    </xdr:from>
    <xdr:ext cx="534377" cy="259045"/>
    <xdr:sp macro="" textlink="">
      <xdr:nvSpPr>
        <xdr:cNvPr id="642" name="公債費該当値テキスト"/>
        <xdr:cNvSpPr txBox="1"/>
      </xdr:nvSpPr>
      <xdr:spPr>
        <a:xfrm>
          <a:off x="16370300" y="127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96266</xdr:rowOff>
    </xdr:from>
    <xdr:to>
      <xdr:col>81</xdr:col>
      <xdr:colOff>101600</xdr:colOff>
      <xdr:row>76</xdr:row>
      <xdr:rowOff>26417</xdr:rowOff>
    </xdr:to>
    <xdr:sp macro="" textlink="">
      <xdr:nvSpPr>
        <xdr:cNvPr id="643" name="楕円 642"/>
        <xdr:cNvSpPr/>
      </xdr:nvSpPr>
      <xdr:spPr>
        <a:xfrm>
          <a:off x="15430500" y="12955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42943</xdr:rowOff>
    </xdr:from>
    <xdr:ext cx="534377" cy="259045"/>
    <xdr:sp macro="" textlink="">
      <xdr:nvSpPr>
        <xdr:cNvPr id="644" name="テキスト ボックス 643"/>
        <xdr:cNvSpPr txBox="1"/>
      </xdr:nvSpPr>
      <xdr:spPr>
        <a:xfrm>
          <a:off x="15214111" y="127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159804</xdr:rowOff>
    </xdr:from>
    <xdr:to>
      <xdr:col>76</xdr:col>
      <xdr:colOff>165100</xdr:colOff>
      <xdr:row>74</xdr:row>
      <xdr:rowOff>89954</xdr:rowOff>
    </xdr:to>
    <xdr:sp macro="" textlink="">
      <xdr:nvSpPr>
        <xdr:cNvPr id="645" name="楕円 644"/>
        <xdr:cNvSpPr/>
      </xdr:nvSpPr>
      <xdr:spPr>
        <a:xfrm>
          <a:off x="14541500" y="126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106481</xdr:rowOff>
    </xdr:from>
    <xdr:ext cx="534377" cy="259045"/>
    <xdr:sp macro="" textlink="">
      <xdr:nvSpPr>
        <xdr:cNvPr id="646" name="テキスト ボックス 645"/>
        <xdr:cNvSpPr txBox="1"/>
      </xdr:nvSpPr>
      <xdr:spPr>
        <a:xfrm>
          <a:off x="14325111" y="12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52298</xdr:rowOff>
    </xdr:from>
    <xdr:to>
      <xdr:col>72</xdr:col>
      <xdr:colOff>38100</xdr:colOff>
      <xdr:row>75</xdr:row>
      <xdr:rowOff>153898</xdr:rowOff>
    </xdr:to>
    <xdr:sp macro="" textlink="">
      <xdr:nvSpPr>
        <xdr:cNvPr id="647" name="楕円 646"/>
        <xdr:cNvSpPr/>
      </xdr:nvSpPr>
      <xdr:spPr>
        <a:xfrm>
          <a:off x="13652500" y="129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170425</xdr:rowOff>
    </xdr:from>
    <xdr:ext cx="534377" cy="259045"/>
    <xdr:sp macro="" textlink="">
      <xdr:nvSpPr>
        <xdr:cNvPr id="648" name="テキスト ボックス 647"/>
        <xdr:cNvSpPr txBox="1"/>
      </xdr:nvSpPr>
      <xdr:spPr>
        <a:xfrm>
          <a:off x="13436111" y="126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41846</xdr:rowOff>
    </xdr:from>
    <xdr:to>
      <xdr:col>67</xdr:col>
      <xdr:colOff>101600</xdr:colOff>
      <xdr:row>74</xdr:row>
      <xdr:rowOff>143446</xdr:rowOff>
    </xdr:to>
    <xdr:sp macro="" textlink="">
      <xdr:nvSpPr>
        <xdr:cNvPr id="649" name="楕円 648"/>
        <xdr:cNvSpPr/>
      </xdr:nvSpPr>
      <xdr:spPr>
        <a:xfrm>
          <a:off x="12763500" y="127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159973</xdr:rowOff>
    </xdr:from>
    <xdr:ext cx="534377" cy="259045"/>
    <xdr:sp macro="" textlink="">
      <xdr:nvSpPr>
        <xdr:cNvPr id="650" name="テキスト ボックス 649"/>
        <xdr:cNvSpPr txBox="1"/>
      </xdr:nvSpPr>
      <xdr:spPr>
        <a:xfrm>
          <a:off x="12547111" y="125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6" name="直線コネクタ 675"/>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7" name="積立金最小値テキスト"/>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8" name="直線コネクタ 677"/>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9" name="積立金最大値テキスト"/>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0" name="直線コネクタ 679"/>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155342</xdr:rowOff>
    </xdr:from>
    <xdr:to>
      <xdr:col>85</xdr:col>
      <xdr:colOff>127000</xdr:colOff>
      <xdr:row>98</xdr:row>
      <xdr:rowOff>163540</xdr:rowOff>
    </xdr:to>
    <xdr:cxnSp macro="">
      <xdr:nvCxnSpPr>
        <xdr:cNvPr id="681" name="直線コネクタ 680"/>
        <xdr:cNvCxnSpPr/>
      </xdr:nvCxnSpPr>
      <xdr:spPr>
        <a:xfrm flipV="1">
          <a:off x="15481300" y="16957442"/>
          <a:ext cx="8382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2" name="積立金平均値テキスト"/>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3" name="フローチャート: 判断 682"/>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163540</xdr:rowOff>
    </xdr:from>
    <xdr:to>
      <xdr:col>81</xdr:col>
      <xdr:colOff>50800</xdr:colOff>
      <xdr:row>99</xdr:row>
      <xdr:rowOff>75594</xdr:rowOff>
    </xdr:to>
    <xdr:cxnSp macro="">
      <xdr:nvCxnSpPr>
        <xdr:cNvPr id="684" name="直線コネクタ 683"/>
        <xdr:cNvCxnSpPr/>
      </xdr:nvCxnSpPr>
      <xdr:spPr>
        <a:xfrm flipV="1">
          <a:off x="14592300" y="16965640"/>
          <a:ext cx="889000" cy="8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5" name="フローチャート: 判断 684"/>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6" name="テキスト ボックス 685"/>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14656</xdr:rowOff>
    </xdr:from>
    <xdr:to>
      <xdr:col>76</xdr:col>
      <xdr:colOff>114300</xdr:colOff>
      <xdr:row>99</xdr:row>
      <xdr:rowOff>75594</xdr:rowOff>
    </xdr:to>
    <xdr:cxnSp macro="">
      <xdr:nvCxnSpPr>
        <xdr:cNvPr id="687" name="直線コネクタ 686"/>
        <xdr:cNvCxnSpPr/>
      </xdr:nvCxnSpPr>
      <xdr:spPr>
        <a:xfrm>
          <a:off x="13703300" y="16645306"/>
          <a:ext cx="889000" cy="4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8" name="フローチャート: 判断 687"/>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9" name="テキスト ボックス 688"/>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97605</xdr:rowOff>
    </xdr:from>
    <xdr:to>
      <xdr:col>71</xdr:col>
      <xdr:colOff>177800</xdr:colOff>
      <xdr:row>97</xdr:row>
      <xdr:rowOff>14656</xdr:rowOff>
    </xdr:to>
    <xdr:cxnSp macro="">
      <xdr:nvCxnSpPr>
        <xdr:cNvPr id="690" name="直線コネクタ 689"/>
        <xdr:cNvCxnSpPr/>
      </xdr:nvCxnSpPr>
      <xdr:spPr>
        <a:xfrm>
          <a:off x="12814300" y="16042455"/>
          <a:ext cx="889000" cy="60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1" name="フローチャート: 判断 690"/>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2" name="テキスト ボックス 691"/>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3" name="フローチャート: 判断 692"/>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165397</xdr:rowOff>
    </xdr:from>
    <xdr:ext cx="534377" cy="259045"/>
    <xdr:sp macro="" textlink="">
      <xdr:nvSpPr>
        <xdr:cNvPr id="694" name="テキスト ボックス 693"/>
        <xdr:cNvSpPr txBox="1"/>
      </xdr:nvSpPr>
      <xdr:spPr>
        <a:xfrm>
          <a:off x="12547111" y="164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104542</xdr:rowOff>
    </xdr:from>
    <xdr:to>
      <xdr:col>85</xdr:col>
      <xdr:colOff>177800</xdr:colOff>
      <xdr:row>99</xdr:row>
      <xdr:rowOff>34692</xdr:rowOff>
    </xdr:to>
    <xdr:sp macro="" textlink="">
      <xdr:nvSpPr>
        <xdr:cNvPr id="700" name="楕円 699"/>
        <xdr:cNvSpPr/>
      </xdr:nvSpPr>
      <xdr:spPr>
        <a:xfrm>
          <a:off x="16268700" y="169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19469</xdr:rowOff>
    </xdr:from>
    <xdr:ext cx="469744" cy="259045"/>
    <xdr:sp macro="" textlink="">
      <xdr:nvSpPr>
        <xdr:cNvPr id="701" name="積立金該当値テキスト"/>
        <xdr:cNvSpPr txBox="1"/>
      </xdr:nvSpPr>
      <xdr:spPr>
        <a:xfrm>
          <a:off x="16370300" y="1682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112740</xdr:rowOff>
    </xdr:from>
    <xdr:to>
      <xdr:col>81</xdr:col>
      <xdr:colOff>101600</xdr:colOff>
      <xdr:row>99</xdr:row>
      <xdr:rowOff>42890</xdr:rowOff>
    </xdr:to>
    <xdr:sp macro="" textlink="">
      <xdr:nvSpPr>
        <xdr:cNvPr id="702" name="楕円 701"/>
        <xdr:cNvSpPr/>
      </xdr:nvSpPr>
      <xdr:spPr>
        <a:xfrm>
          <a:off x="15430500" y="169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34017</xdr:rowOff>
    </xdr:from>
    <xdr:ext cx="469744" cy="259045"/>
    <xdr:sp macro="" textlink="">
      <xdr:nvSpPr>
        <xdr:cNvPr id="703" name="テキスト ボックス 702"/>
        <xdr:cNvSpPr txBox="1"/>
      </xdr:nvSpPr>
      <xdr:spPr>
        <a:xfrm>
          <a:off x="15246428" y="1700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24794</xdr:rowOff>
    </xdr:from>
    <xdr:to>
      <xdr:col>76</xdr:col>
      <xdr:colOff>165100</xdr:colOff>
      <xdr:row>99</xdr:row>
      <xdr:rowOff>126394</xdr:rowOff>
    </xdr:to>
    <xdr:sp macro="" textlink="">
      <xdr:nvSpPr>
        <xdr:cNvPr id="704" name="楕円 703"/>
        <xdr:cNvSpPr/>
      </xdr:nvSpPr>
      <xdr:spPr>
        <a:xfrm>
          <a:off x="14541500" y="1699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117521</xdr:rowOff>
    </xdr:from>
    <xdr:ext cx="378565" cy="259045"/>
    <xdr:sp macro="" textlink="">
      <xdr:nvSpPr>
        <xdr:cNvPr id="705" name="テキスト ボックス 704"/>
        <xdr:cNvSpPr txBox="1"/>
      </xdr:nvSpPr>
      <xdr:spPr>
        <a:xfrm>
          <a:off x="14403017" y="1709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135306</xdr:rowOff>
    </xdr:from>
    <xdr:to>
      <xdr:col>72</xdr:col>
      <xdr:colOff>38100</xdr:colOff>
      <xdr:row>97</xdr:row>
      <xdr:rowOff>65456</xdr:rowOff>
    </xdr:to>
    <xdr:sp macro="" textlink="">
      <xdr:nvSpPr>
        <xdr:cNvPr id="706" name="楕円 705"/>
        <xdr:cNvSpPr/>
      </xdr:nvSpPr>
      <xdr:spPr>
        <a:xfrm>
          <a:off x="13652500" y="165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56583</xdr:rowOff>
    </xdr:from>
    <xdr:ext cx="534377" cy="259045"/>
    <xdr:sp macro="" textlink="">
      <xdr:nvSpPr>
        <xdr:cNvPr id="707" name="テキスト ボックス 706"/>
        <xdr:cNvSpPr txBox="1"/>
      </xdr:nvSpPr>
      <xdr:spPr>
        <a:xfrm>
          <a:off x="13436111" y="166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46805</xdr:rowOff>
    </xdr:from>
    <xdr:to>
      <xdr:col>67</xdr:col>
      <xdr:colOff>101600</xdr:colOff>
      <xdr:row>93</xdr:row>
      <xdr:rowOff>148405</xdr:rowOff>
    </xdr:to>
    <xdr:sp macro="" textlink="">
      <xdr:nvSpPr>
        <xdr:cNvPr id="708" name="楕円 707"/>
        <xdr:cNvSpPr/>
      </xdr:nvSpPr>
      <xdr:spPr>
        <a:xfrm>
          <a:off x="12763500" y="159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164932</xdr:rowOff>
    </xdr:from>
    <xdr:ext cx="534377" cy="259045"/>
    <xdr:sp macro="" textlink="">
      <xdr:nvSpPr>
        <xdr:cNvPr id="709" name="テキスト ボックス 708"/>
        <xdr:cNvSpPr txBox="1"/>
      </xdr:nvSpPr>
      <xdr:spPr>
        <a:xfrm>
          <a:off x="12547111" y="157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0" name="フローチャート: 判断 749"/>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1" name="テキスト ボックス 750"/>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7" name="直線コネクタ 79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8" name="貸付金平均値テキスト"/>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0" name="直線コネクタ 79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2" name="テキスト ボックス 801"/>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171269</xdr:rowOff>
    </xdr:from>
    <xdr:to>
      <xdr:col>107</xdr:col>
      <xdr:colOff>50800</xdr:colOff>
      <xdr:row>59</xdr:row>
      <xdr:rowOff>98878</xdr:rowOff>
    </xdr:to>
    <xdr:cxnSp macro="">
      <xdr:nvCxnSpPr>
        <xdr:cNvPr id="803" name="直線コネクタ 802"/>
        <xdr:cNvCxnSpPr/>
      </xdr:nvCxnSpPr>
      <xdr:spPr>
        <a:xfrm>
          <a:off x="19545300" y="9772469"/>
          <a:ext cx="889000" cy="4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5" name="テキスト ボックス 804"/>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171269</xdr:rowOff>
    </xdr:from>
    <xdr:to>
      <xdr:col>102</xdr:col>
      <xdr:colOff>114300</xdr:colOff>
      <xdr:row>59</xdr:row>
      <xdr:rowOff>98878</xdr:rowOff>
    </xdr:to>
    <xdr:cxnSp macro="">
      <xdr:nvCxnSpPr>
        <xdr:cNvPr id="806" name="直線コネクタ 805"/>
        <xdr:cNvCxnSpPr/>
      </xdr:nvCxnSpPr>
      <xdr:spPr>
        <a:xfrm flipV="1">
          <a:off x="18656300" y="9772469"/>
          <a:ext cx="889000" cy="44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146466</xdr:rowOff>
    </xdr:from>
    <xdr:ext cx="469744" cy="259045"/>
    <xdr:sp macro="" textlink="">
      <xdr:nvSpPr>
        <xdr:cNvPr id="808" name="テキスト ボックス 807"/>
        <xdr:cNvSpPr txBox="1"/>
      </xdr:nvSpPr>
      <xdr:spPr>
        <a:xfrm>
          <a:off x="19310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9" name="フローチャート: 判断 808"/>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10" name="テキスト ボックス 809"/>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6" name="楕円 81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7"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8" name="楕円 81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9" name="テキスト ボックス 818"/>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0" name="楕円 81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1" name="テキスト ボックス 820"/>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120469</xdr:rowOff>
    </xdr:from>
    <xdr:to>
      <xdr:col>102</xdr:col>
      <xdr:colOff>165100</xdr:colOff>
      <xdr:row>57</xdr:row>
      <xdr:rowOff>50619</xdr:rowOff>
    </xdr:to>
    <xdr:sp macro="" textlink="">
      <xdr:nvSpPr>
        <xdr:cNvPr id="822" name="楕円 821"/>
        <xdr:cNvSpPr/>
      </xdr:nvSpPr>
      <xdr:spPr>
        <a:xfrm>
          <a:off x="19494500" y="97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67146</xdr:rowOff>
    </xdr:from>
    <xdr:ext cx="469744" cy="259045"/>
    <xdr:sp macro="" textlink="">
      <xdr:nvSpPr>
        <xdr:cNvPr id="823" name="テキスト ボックス 822"/>
        <xdr:cNvSpPr txBox="1"/>
      </xdr:nvSpPr>
      <xdr:spPr>
        <a:xfrm>
          <a:off x="19310428" y="949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4" name="楕円 82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5" name="テキスト ボックス 824"/>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31915</xdr:rowOff>
    </xdr:from>
    <xdr:to>
      <xdr:col>116</xdr:col>
      <xdr:colOff>63500</xdr:colOff>
      <xdr:row>76</xdr:row>
      <xdr:rowOff>24924</xdr:rowOff>
    </xdr:to>
    <xdr:cxnSp macro="">
      <xdr:nvCxnSpPr>
        <xdr:cNvPr id="855" name="直線コネクタ 854"/>
        <xdr:cNvCxnSpPr/>
      </xdr:nvCxnSpPr>
      <xdr:spPr>
        <a:xfrm>
          <a:off x="21323300" y="12033415"/>
          <a:ext cx="838200" cy="10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15270</xdr:rowOff>
    </xdr:from>
    <xdr:ext cx="534377" cy="259045"/>
    <xdr:sp macro="" textlink="">
      <xdr:nvSpPr>
        <xdr:cNvPr id="856" name="繰出金平均値テキスト"/>
        <xdr:cNvSpPr txBox="1"/>
      </xdr:nvSpPr>
      <xdr:spPr>
        <a:xfrm>
          <a:off x="22212300" y="12702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31915</xdr:rowOff>
    </xdr:from>
    <xdr:to>
      <xdr:col>111</xdr:col>
      <xdr:colOff>177800</xdr:colOff>
      <xdr:row>71</xdr:row>
      <xdr:rowOff>17152</xdr:rowOff>
    </xdr:to>
    <xdr:cxnSp macro="">
      <xdr:nvCxnSpPr>
        <xdr:cNvPr id="858" name="直線コネクタ 857"/>
        <xdr:cNvCxnSpPr/>
      </xdr:nvCxnSpPr>
      <xdr:spPr>
        <a:xfrm flipV="1">
          <a:off x="20434300" y="12033415"/>
          <a:ext cx="889000" cy="15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60" name="テキスト ボックス 859"/>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17152</xdr:rowOff>
    </xdr:from>
    <xdr:to>
      <xdr:col>107</xdr:col>
      <xdr:colOff>50800</xdr:colOff>
      <xdr:row>71</xdr:row>
      <xdr:rowOff>109277</xdr:rowOff>
    </xdr:to>
    <xdr:cxnSp macro="">
      <xdr:nvCxnSpPr>
        <xdr:cNvPr id="861" name="直線コネクタ 860"/>
        <xdr:cNvCxnSpPr/>
      </xdr:nvCxnSpPr>
      <xdr:spPr>
        <a:xfrm flipV="1">
          <a:off x="19545300" y="12190102"/>
          <a:ext cx="8890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3" name="テキスト ボックス 862"/>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109277</xdr:rowOff>
    </xdr:from>
    <xdr:to>
      <xdr:col>102</xdr:col>
      <xdr:colOff>114300</xdr:colOff>
      <xdr:row>71</xdr:row>
      <xdr:rowOff>113468</xdr:rowOff>
    </xdr:to>
    <xdr:cxnSp macro="">
      <xdr:nvCxnSpPr>
        <xdr:cNvPr id="864" name="直線コネクタ 863"/>
        <xdr:cNvCxnSpPr/>
      </xdr:nvCxnSpPr>
      <xdr:spPr>
        <a:xfrm flipV="1">
          <a:off x="18656300" y="1228222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20979</xdr:rowOff>
    </xdr:from>
    <xdr:ext cx="534377" cy="259045"/>
    <xdr:sp macro="" textlink="">
      <xdr:nvSpPr>
        <xdr:cNvPr id="866" name="テキスト ボックス 865"/>
        <xdr:cNvSpPr txBox="1"/>
      </xdr:nvSpPr>
      <xdr:spPr>
        <a:xfrm>
          <a:off x="19278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7" name="フローチャート: 判断 866"/>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39647</xdr:rowOff>
    </xdr:from>
    <xdr:ext cx="534377" cy="259045"/>
    <xdr:sp macro="" textlink="">
      <xdr:nvSpPr>
        <xdr:cNvPr id="868" name="テキスト ボックス 867"/>
        <xdr:cNvSpPr txBox="1"/>
      </xdr:nvSpPr>
      <xdr:spPr>
        <a:xfrm>
          <a:off x="18389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145574</xdr:rowOff>
    </xdr:from>
    <xdr:to>
      <xdr:col>116</xdr:col>
      <xdr:colOff>114300</xdr:colOff>
      <xdr:row>76</xdr:row>
      <xdr:rowOff>75724</xdr:rowOff>
    </xdr:to>
    <xdr:sp macro="" textlink="">
      <xdr:nvSpPr>
        <xdr:cNvPr id="874" name="楕円 873"/>
        <xdr:cNvSpPr/>
      </xdr:nvSpPr>
      <xdr:spPr>
        <a:xfrm>
          <a:off x="22110700" y="130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124001</xdr:rowOff>
    </xdr:from>
    <xdr:ext cx="534377" cy="259045"/>
    <xdr:sp macro="" textlink="">
      <xdr:nvSpPr>
        <xdr:cNvPr id="875" name="繰出金該当値テキスト"/>
        <xdr:cNvSpPr txBox="1"/>
      </xdr:nvSpPr>
      <xdr:spPr>
        <a:xfrm>
          <a:off x="22212300" y="129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152565</xdr:rowOff>
    </xdr:from>
    <xdr:to>
      <xdr:col>112</xdr:col>
      <xdr:colOff>38100</xdr:colOff>
      <xdr:row>70</xdr:row>
      <xdr:rowOff>82715</xdr:rowOff>
    </xdr:to>
    <xdr:sp macro="" textlink="">
      <xdr:nvSpPr>
        <xdr:cNvPr id="876" name="楕円 875"/>
        <xdr:cNvSpPr/>
      </xdr:nvSpPr>
      <xdr:spPr>
        <a:xfrm>
          <a:off x="21272500" y="119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99242</xdr:rowOff>
    </xdr:from>
    <xdr:ext cx="599010" cy="259045"/>
    <xdr:sp macro="" textlink="">
      <xdr:nvSpPr>
        <xdr:cNvPr id="877" name="テキスト ボックス 876"/>
        <xdr:cNvSpPr txBox="1"/>
      </xdr:nvSpPr>
      <xdr:spPr>
        <a:xfrm>
          <a:off x="21023795" y="1175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137802</xdr:rowOff>
    </xdr:from>
    <xdr:to>
      <xdr:col>107</xdr:col>
      <xdr:colOff>101600</xdr:colOff>
      <xdr:row>71</xdr:row>
      <xdr:rowOff>67952</xdr:rowOff>
    </xdr:to>
    <xdr:sp macro="" textlink="">
      <xdr:nvSpPr>
        <xdr:cNvPr id="878" name="楕円 877"/>
        <xdr:cNvSpPr/>
      </xdr:nvSpPr>
      <xdr:spPr>
        <a:xfrm>
          <a:off x="20383500" y="121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84479</xdr:rowOff>
    </xdr:from>
    <xdr:ext cx="534377" cy="259045"/>
    <xdr:sp macro="" textlink="">
      <xdr:nvSpPr>
        <xdr:cNvPr id="879" name="テキスト ボックス 878"/>
        <xdr:cNvSpPr txBox="1"/>
      </xdr:nvSpPr>
      <xdr:spPr>
        <a:xfrm>
          <a:off x="20167111" y="1191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58477</xdr:rowOff>
    </xdr:from>
    <xdr:to>
      <xdr:col>102</xdr:col>
      <xdr:colOff>165100</xdr:colOff>
      <xdr:row>71</xdr:row>
      <xdr:rowOff>160077</xdr:rowOff>
    </xdr:to>
    <xdr:sp macro="" textlink="">
      <xdr:nvSpPr>
        <xdr:cNvPr id="880" name="楕円 879"/>
        <xdr:cNvSpPr/>
      </xdr:nvSpPr>
      <xdr:spPr>
        <a:xfrm>
          <a:off x="19494500" y="1223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5154</xdr:rowOff>
    </xdr:from>
    <xdr:ext cx="534377" cy="259045"/>
    <xdr:sp macro="" textlink="">
      <xdr:nvSpPr>
        <xdr:cNvPr id="881" name="テキスト ボックス 880"/>
        <xdr:cNvSpPr txBox="1"/>
      </xdr:nvSpPr>
      <xdr:spPr>
        <a:xfrm>
          <a:off x="19278111" y="120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62668</xdr:rowOff>
    </xdr:from>
    <xdr:to>
      <xdr:col>98</xdr:col>
      <xdr:colOff>38100</xdr:colOff>
      <xdr:row>71</xdr:row>
      <xdr:rowOff>164268</xdr:rowOff>
    </xdr:to>
    <xdr:sp macro="" textlink="">
      <xdr:nvSpPr>
        <xdr:cNvPr id="882" name="楕円 881"/>
        <xdr:cNvSpPr/>
      </xdr:nvSpPr>
      <xdr:spPr>
        <a:xfrm>
          <a:off x="18605500" y="122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9345</xdr:rowOff>
    </xdr:from>
    <xdr:ext cx="534377" cy="259045"/>
    <xdr:sp macro="" textlink="">
      <xdr:nvSpPr>
        <xdr:cNvPr id="883" name="テキスト ボックス 882"/>
        <xdr:cNvSpPr txBox="1"/>
      </xdr:nvSpPr>
      <xdr:spPr>
        <a:xfrm>
          <a:off x="18389111" y="120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扶助費については、類似団体平均を下回っているものの、老人ホーム入所措置費、保育園の包括業務委託により前年度比増となっている。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普通建設事業費については、新規整備ではコミュニティバス購入により増加し、更新整備では旧町からの施設が多く残るため、類似団体平均を上回っている。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積立金については、歳出超過により、財政調整基金の積立ができなかったことから類似団体平均を下回っている。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公債費については、小学校大規模改修の元金償還開始により、前年度比増となり、類似団体平均を大きく上回っている状態である。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繰出金については、下水道事業の地方公営企業法適用により、大きく減少し、類似団体平均を下回っている。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石川県中能登町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17,863
17,662
89.45
10,388,702
9,824,338
505,552
6,573,264
13,051,317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108077</xdr:rowOff>
    </xdr:from>
    <xdr:to>
      <xdr:col>24</xdr:col>
      <xdr:colOff>63500</xdr:colOff>
      <xdr:row>36</xdr:row>
      <xdr:rowOff>138176</xdr:rowOff>
    </xdr:to>
    <xdr:cxnSp macro="">
      <xdr:nvCxnSpPr>
        <xdr:cNvPr id="61" name="直線コネクタ 60"/>
        <xdr:cNvCxnSpPr/>
      </xdr:nvCxnSpPr>
      <xdr:spPr>
        <a:xfrm>
          <a:off x="3797300" y="6108827"/>
          <a:ext cx="838200" cy="2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41402</xdr:rowOff>
    </xdr:from>
    <xdr:to>
      <xdr:col>19</xdr:col>
      <xdr:colOff>177800</xdr:colOff>
      <xdr:row>35</xdr:row>
      <xdr:rowOff>108077</xdr:rowOff>
    </xdr:to>
    <xdr:cxnSp macro="">
      <xdr:nvCxnSpPr>
        <xdr:cNvPr id="64" name="直線コネクタ 63"/>
        <xdr:cNvCxnSpPr/>
      </xdr:nvCxnSpPr>
      <xdr:spPr>
        <a:xfrm>
          <a:off x="2908300" y="6042152"/>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41402</xdr:rowOff>
    </xdr:from>
    <xdr:to>
      <xdr:col>15</xdr:col>
      <xdr:colOff>50800</xdr:colOff>
      <xdr:row>35</xdr:row>
      <xdr:rowOff>92075</xdr:rowOff>
    </xdr:to>
    <xdr:cxnSp macro="">
      <xdr:nvCxnSpPr>
        <xdr:cNvPr id="67" name="直線コネクタ 66"/>
        <xdr:cNvCxnSpPr/>
      </xdr:nvCxnSpPr>
      <xdr:spPr>
        <a:xfrm flipV="1">
          <a:off x="2019300" y="604215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50546</xdr:rowOff>
    </xdr:from>
    <xdr:to>
      <xdr:col>10</xdr:col>
      <xdr:colOff>114300</xdr:colOff>
      <xdr:row>35</xdr:row>
      <xdr:rowOff>92075</xdr:rowOff>
    </xdr:to>
    <xdr:cxnSp macro="">
      <xdr:nvCxnSpPr>
        <xdr:cNvPr id="70" name="直線コネクタ 69"/>
        <xdr:cNvCxnSpPr/>
      </xdr:nvCxnSpPr>
      <xdr:spPr>
        <a:xfrm>
          <a:off x="1130300" y="5879846"/>
          <a:ext cx="8890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87376</xdr:rowOff>
    </xdr:from>
    <xdr:to>
      <xdr:col>24</xdr:col>
      <xdr:colOff>114300</xdr:colOff>
      <xdr:row>37</xdr:row>
      <xdr:rowOff>17526</xdr:rowOff>
    </xdr:to>
    <xdr:sp macro="" textlink="">
      <xdr:nvSpPr>
        <xdr:cNvPr id="80" name="楕円 79"/>
        <xdr:cNvSpPr/>
      </xdr:nvSpPr>
      <xdr:spPr>
        <a:xfrm>
          <a:off x="45847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65803</xdr:rowOff>
    </xdr:from>
    <xdr:ext cx="469744" cy="259045"/>
    <xdr:sp macro="" textlink="">
      <xdr:nvSpPr>
        <xdr:cNvPr id="81" name="議会費該当値テキスト"/>
        <xdr:cNvSpPr txBox="1"/>
      </xdr:nvSpPr>
      <xdr:spPr>
        <a:xfrm>
          <a:off x="4686300"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57277</xdr:rowOff>
    </xdr:from>
    <xdr:to>
      <xdr:col>20</xdr:col>
      <xdr:colOff>38100</xdr:colOff>
      <xdr:row>35</xdr:row>
      <xdr:rowOff>158877</xdr:rowOff>
    </xdr:to>
    <xdr:sp macro="" textlink="">
      <xdr:nvSpPr>
        <xdr:cNvPr id="82" name="楕円 81"/>
        <xdr:cNvSpPr/>
      </xdr:nvSpPr>
      <xdr:spPr>
        <a:xfrm>
          <a:off x="3746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150004</xdr:rowOff>
    </xdr:from>
    <xdr:ext cx="469744" cy="259045"/>
    <xdr:sp macro="" textlink="">
      <xdr:nvSpPr>
        <xdr:cNvPr id="83" name="テキスト ボックス 82"/>
        <xdr:cNvSpPr txBox="1"/>
      </xdr:nvSpPr>
      <xdr:spPr>
        <a:xfrm>
          <a:off x="3562428"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162052</xdr:rowOff>
    </xdr:from>
    <xdr:to>
      <xdr:col>15</xdr:col>
      <xdr:colOff>101600</xdr:colOff>
      <xdr:row>35</xdr:row>
      <xdr:rowOff>92202</xdr:rowOff>
    </xdr:to>
    <xdr:sp macro="" textlink="">
      <xdr:nvSpPr>
        <xdr:cNvPr id="84" name="楕円 83"/>
        <xdr:cNvSpPr/>
      </xdr:nvSpPr>
      <xdr:spPr>
        <a:xfrm>
          <a:off x="2857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108729</xdr:rowOff>
    </xdr:from>
    <xdr:ext cx="469744" cy="259045"/>
    <xdr:sp macro="" textlink="">
      <xdr:nvSpPr>
        <xdr:cNvPr id="85" name="テキスト ボックス 84"/>
        <xdr:cNvSpPr txBox="1"/>
      </xdr:nvSpPr>
      <xdr:spPr>
        <a:xfrm>
          <a:off x="2673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41275</xdr:rowOff>
    </xdr:from>
    <xdr:to>
      <xdr:col>10</xdr:col>
      <xdr:colOff>165100</xdr:colOff>
      <xdr:row>35</xdr:row>
      <xdr:rowOff>142875</xdr:rowOff>
    </xdr:to>
    <xdr:sp macro="" textlink="">
      <xdr:nvSpPr>
        <xdr:cNvPr id="86" name="楕円 85"/>
        <xdr:cNvSpPr/>
      </xdr:nvSpPr>
      <xdr:spPr>
        <a:xfrm>
          <a:off x="19685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134002</xdr:rowOff>
    </xdr:from>
    <xdr:ext cx="469744" cy="259045"/>
    <xdr:sp macro="" textlink="">
      <xdr:nvSpPr>
        <xdr:cNvPr id="87" name="テキスト ボックス 86"/>
        <xdr:cNvSpPr txBox="1"/>
      </xdr:nvSpPr>
      <xdr:spPr>
        <a:xfrm>
          <a:off x="1784428" y="613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171196</xdr:rowOff>
    </xdr:from>
    <xdr:to>
      <xdr:col>6</xdr:col>
      <xdr:colOff>38100</xdr:colOff>
      <xdr:row>34</xdr:row>
      <xdr:rowOff>101346</xdr:rowOff>
    </xdr:to>
    <xdr:sp macro="" textlink="">
      <xdr:nvSpPr>
        <xdr:cNvPr id="88" name="楕円 87"/>
        <xdr:cNvSpPr/>
      </xdr:nvSpPr>
      <xdr:spPr>
        <a:xfrm>
          <a:off x="1079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117873</xdr:rowOff>
    </xdr:from>
    <xdr:ext cx="469744" cy="259045"/>
    <xdr:sp macro="" textlink="">
      <xdr:nvSpPr>
        <xdr:cNvPr id="89" name="テキスト ボックス 88"/>
        <xdr:cNvSpPr txBox="1"/>
      </xdr:nvSpPr>
      <xdr:spPr>
        <a:xfrm>
          <a:off x="895428"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134904</xdr:rowOff>
    </xdr:from>
    <xdr:to>
      <xdr:col>24</xdr:col>
      <xdr:colOff>63500</xdr:colOff>
      <xdr:row>56</xdr:row>
      <xdr:rowOff>140697</xdr:rowOff>
    </xdr:to>
    <xdr:cxnSp macro="">
      <xdr:nvCxnSpPr>
        <xdr:cNvPr id="116" name="直線コネクタ 115"/>
        <xdr:cNvCxnSpPr/>
      </xdr:nvCxnSpPr>
      <xdr:spPr>
        <a:xfrm flipV="1">
          <a:off x="3797300" y="9736104"/>
          <a:ext cx="8382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140697</xdr:rowOff>
    </xdr:from>
    <xdr:to>
      <xdr:col>19</xdr:col>
      <xdr:colOff>177800</xdr:colOff>
      <xdr:row>57</xdr:row>
      <xdr:rowOff>19781</xdr:rowOff>
    </xdr:to>
    <xdr:cxnSp macro="">
      <xdr:nvCxnSpPr>
        <xdr:cNvPr id="119" name="直線コネクタ 118"/>
        <xdr:cNvCxnSpPr/>
      </xdr:nvCxnSpPr>
      <xdr:spPr>
        <a:xfrm flipV="1">
          <a:off x="2908300" y="9741897"/>
          <a:ext cx="889000" cy="5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126826</xdr:rowOff>
    </xdr:from>
    <xdr:to>
      <xdr:col>15</xdr:col>
      <xdr:colOff>50800</xdr:colOff>
      <xdr:row>57</xdr:row>
      <xdr:rowOff>19781</xdr:rowOff>
    </xdr:to>
    <xdr:cxnSp macro="">
      <xdr:nvCxnSpPr>
        <xdr:cNvPr id="122" name="直線コネクタ 121"/>
        <xdr:cNvCxnSpPr/>
      </xdr:nvCxnSpPr>
      <xdr:spPr>
        <a:xfrm>
          <a:off x="2019300" y="9728026"/>
          <a:ext cx="889000" cy="6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66685</xdr:rowOff>
    </xdr:from>
    <xdr:to>
      <xdr:col>10</xdr:col>
      <xdr:colOff>114300</xdr:colOff>
      <xdr:row>56</xdr:row>
      <xdr:rowOff>126826</xdr:rowOff>
    </xdr:to>
    <xdr:cxnSp macro="">
      <xdr:nvCxnSpPr>
        <xdr:cNvPr id="125" name="直線コネクタ 124"/>
        <xdr:cNvCxnSpPr/>
      </xdr:nvCxnSpPr>
      <xdr:spPr>
        <a:xfrm>
          <a:off x="1130300" y="9667885"/>
          <a:ext cx="8890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9" name="テキスト ボックス 128"/>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84104</xdr:rowOff>
    </xdr:from>
    <xdr:to>
      <xdr:col>24</xdr:col>
      <xdr:colOff>114300</xdr:colOff>
      <xdr:row>57</xdr:row>
      <xdr:rowOff>14254</xdr:rowOff>
    </xdr:to>
    <xdr:sp macro="" textlink="">
      <xdr:nvSpPr>
        <xdr:cNvPr id="135" name="楕円 134"/>
        <xdr:cNvSpPr/>
      </xdr:nvSpPr>
      <xdr:spPr>
        <a:xfrm>
          <a:off x="4584700" y="96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170481</xdr:rowOff>
    </xdr:from>
    <xdr:ext cx="534377" cy="259045"/>
    <xdr:sp macro="" textlink="">
      <xdr:nvSpPr>
        <xdr:cNvPr id="136" name="総務費該当値テキスト"/>
        <xdr:cNvSpPr txBox="1"/>
      </xdr:nvSpPr>
      <xdr:spPr>
        <a:xfrm>
          <a:off x="4686300" y="96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89897</xdr:rowOff>
    </xdr:from>
    <xdr:to>
      <xdr:col>20</xdr:col>
      <xdr:colOff>38100</xdr:colOff>
      <xdr:row>57</xdr:row>
      <xdr:rowOff>20047</xdr:rowOff>
    </xdr:to>
    <xdr:sp macro="" textlink="">
      <xdr:nvSpPr>
        <xdr:cNvPr id="137" name="楕円 136"/>
        <xdr:cNvSpPr/>
      </xdr:nvSpPr>
      <xdr:spPr>
        <a:xfrm>
          <a:off x="3746500" y="96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11174</xdr:rowOff>
    </xdr:from>
    <xdr:ext cx="534377" cy="259045"/>
    <xdr:sp macro="" textlink="">
      <xdr:nvSpPr>
        <xdr:cNvPr id="138" name="テキスト ボックス 137"/>
        <xdr:cNvSpPr txBox="1"/>
      </xdr:nvSpPr>
      <xdr:spPr>
        <a:xfrm>
          <a:off x="3530111" y="97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140431</xdr:rowOff>
    </xdr:from>
    <xdr:to>
      <xdr:col>15</xdr:col>
      <xdr:colOff>101600</xdr:colOff>
      <xdr:row>57</xdr:row>
      <xdr:rowOff>70581</xdr:rowOff>
    </xdr:to>
    <xdr:sp macro="" textlink="">
      <xdr:nvSpPr>
        <xdr:cNvPr id="139" name="楕円 138"/>
        <xdr:cNvSpPr/>
      </xdr:nvSpPr>
      <xdr:spPr>
        <a:xfrm>
          <a:off x="2857500" y="97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61708</xdr:rowOff>
    </xdr:from>
    <xdr:ext cx="534377" cy="259045"/>
    <xdr:sp macro="" textlink="">
      <xdr:nvSpPr>
        <xdr:cNvPr id="140" name="テキスト ボックス 139"/>
        <xdr:cNvSpPr txBox="1"/>
      </xdr:nvSpPr>
      <xdr:spPr>
        <a:xfrm>
          <a:off x="2641111" y="98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76026</xdr:rowOff>
    </xdr:from>
    <xdr:to>
      <xdr:col>10</xdr:col>
      <xdr:colOff>165100</xdr:colOff>
      <xdr:row>57</xdr:row>
      <xdr:rowOff>6176</xdr:rowOff>
    </xdr:to>
    <xdr:sp macro="" textlink="">
      <xdr:nvSpPr>
        <xdr:cNvPr id="141" name="楕円 140"/>
        <xdr:cNvSpPr/>
      </xdr:nvSpPr>
      <xdr:spPr>
        <a:xfrm>
          <a:off x="1968500" y="967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168753</xdr:rowOff>
    </xdr:from>
    <xdr:ext cx="534377" cy="259045"/>
    <xdr:sp macro="" textlink="">
      <xdr:nvSpPr>
        <xdr:cNvPr id="142" name="テキスト ボックス 141"/>
        <xdr:cNvSpPr txBox="1"/>
      </xdr:nvSpPr>
      <xdr:spPr>
        <a:xfrm>
          <a:off x="1752111" y="97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15885</xdr:rowOff>
    </xdr:from>
    <xdr:to>
      <xdr:col>6</xdr:col>
      <xdr:colOff>38100</xdr:colOff>
      <xdr:row>56</xdr:row>
      <xdr:rowOff>117485</xdr:rowOff>
    </xdr:to>
    <xdr:sp macro="" textlink="">
      <xdr:nvSpPr>
        <xdr:cNvPr id="143" name="楕円 142"/>
        <xdr:cNvSpPr/>
      </xdr:nvSpPr>
      <xdr:spPr>
        <a:xfrm>
          <a:off x="1079500" y="96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134012</xdr:rowOff>
    </xdr:from>
    <xdr:ext cx="534377" cy="259045"/>
    <xdr:sp macro="" textlink="">
      <xdr:nvSpPr>
        <xdr:cNvPr id="144" name="テキスト ボックス 143"/>
        <xdr:cNvSpPr txBox="1"/>
      </xdr:nvSpPr>
      <xdr:spPr>
        <a:xfrm>
          <a:off x="863111" y="939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45549</xdr:rowOff>
    </xdr:from>
    <xdr:to>
      <xdr:col>24</xdr:col>
      <xdr:colOff>63500</xdr:colOff>
      <xdr:row>74</xdr:row>
      <xdr:rowOff>112415</xdr:rowOff>
    </xdr:to>
    <xdr:cxnSp macro="">
      <xdr:nvCxnSpPr>
        <xdr:cNvPr id="176" name="直線コネクタ 175"/>
        <xdr:cNvCxnSpPr/>
      </xdr:nvCxnSpPr>
      <xdr:spPr>
        <a:xfrm flipV="1">
          <a:off x="3797300" y="12732849"/>
          <a:ext cx="8382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24807</xdr:rowOff>
    </xdr:from>
    <xdr:ext cx="599010" cy="259045"/>
    <xdr:sp macro="" textlink="">
      <xdr:nvSpPr>
        <xdr:cNvPr id="177" name="民生費平均値テキスト"/>
        <xdr:cNvSpPr txBox="1"/>
      </xdr:nvSpPr>
      <xdr:spPr>
        <a:xfrm>
          <a:off x="4686300" y="1288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60996</xdr:rowOff>
    </xdr:from>
    <xdr:to>
      <xdr:col>19</xdr:col>
      <xdr:colOff>177800</xdr:colOff>
      <xdr:row>74</xdr:row>
      <xdr:rowOff>112415</xdr:rowOff>
    </xdr:to>
    <xdr:cxnSp macro="">
      <xdr:nvCxnSpPr>
        <xdr:cNvPr id="179" name="直線コネクタ 178"/>
        <xdr:cNvCxnSpPr/>
      </xdr:nvCxnSpPr>
      <xdr:spPr>
        <a:xfrm>
          <a:off x="2908300" y="12748296"/>
          <a:ext cx="889000" cy="5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84357</xdr:rowOff>
    </xdr:from>
    <xdr:ext cx="599010" cy="259045"/>
    <xdr:sp macro="" textlink="">
      <xdr:nvSpPr>
        <xdr:cNvPr id="181" name="テキスト ボックス 180"/>
        <xdr:cNvSpPr txBox="1"/>
      </xdr:nvSpPr>
      <xdr:spPr>
        <a:xfrm>
          <a:off x="3497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60996</xdr:rowOff>
    </xdr:from>
    <xdr:to>
      <xdr:col>15</xdr:col>
      <xdr:colOff>50800</xdr:colOff>
      <xdr:row>74</xdr:row>
      <xdr:rowOff>139210</xdr:rowOff>
    </xdr:to>
    <xdr:cxnSp macro="">
      <xdr:nvCxnSpPr>
        <xdr:cNvPr id="182" name="直線コネクタ 181"/>
        <xdr:cNvCxnSpPr/>
      </xdr:nvCxnSpPr>
      <xdr:spPr>
        <a:xfrm flipV="1">
          <a:off x="2019300" y="12748296"/>
          <a:ext cx="889000" cy="7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82921</xdr:rowOff>
    </xdr:from>
    <xdr:ext cx="599010" cy="259045"/>
    <xdr:sp macro="" textlink="">
      <xdr:nvSpPr>
        <xdr:cNvPr id="184" name="テキスト ボックス 183"/>
        <xdr:cNvSpPr txBox="1"/>
      </xdr:nvSpPr>
      <xdr:spPr>
        <a:xfrm>
          <a:off x="2608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139210</xdr:rowOff>
    </xdr:from>
    <xdr:to>
      <xdr:col>10</xdr:col>
      <xdr:colOff>114300</xdr:colOff>
      <xdr:row>75</xdr:row>
      <xdr:rowOff>115779</xdr:rowOff>
    </xdr:to>
    <xdr:cxnSp macro="">
      <xdr:nvCxnSpPr>
        <xdr:cNvPr id="185" name="直線コネクタ 184"/>
        <xdr:cNvCxnSpPr/>
      </xdr:nvCxnSpPr>
      <xdr:spPr>
        <a:xfrm flipV="1">
          <a:off x="1130300" y="12826510"/>
          <a:ext cx="8890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20530</xdr:rowOff>
    </xdr:from>
    <xdr:ext cx="599010" cy="259045"/>
    <xdr:sp macro="" textlink="">
      <xdr:nvSpPr>
        <xdr:cNvPr id="187" name="テキスト ボックス 186"/>
        <xdr:cNvSpPr txBox="1"/>
      </xdr:nvSpPr>
      <xdr:spPr>
        <a:xfrm>
          <a:off x="1719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103071</xdr:rowOff>
    </xdr:from>
    <xdr:ext cx="599010" cy="259045"/>
    <xdr:sp macro="" textlink="">
      <xdr:nvSpPr>
        <xdr:cNvPr id="189" name="テキスト ボックス 188"/>
        <xdr:cNvSpPr txBox="1"/>
      </xdr:nvSpPr>
      <xdr:spPr>
        <a:xfrm>
          <a:off x="830795" y="1313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166199</xdr:rowOff>
    </xdr:from>
    <xdr:to>
      <xdr:col>24</xdr:col>
      <xdr:colOff>114300</xdr:colOff>
      <xdr:row>74</xdr:row>
      <xdr:rowOff>96349</xdr:rowOff>
    </xdr:to>
    <xdr:sp macro="" textlink="">
      <xdr:nvSpPr>
        <xdr:cNvPr id="195" name="楕円 194"/>
        <xdr:cNvSpPr/>
      </xdr:nvSpPr>
      <xdr:spPr>
        <a:xfrm>
          <a:off x="4584700" y="1268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17626</xdr:rowOff>
    </xdr:from>
    <xdr:ext cx="599010" cy="259045"/>
    <xdr:sp macro="" textlink="">
      <xdr:nvSpPr>
        <xdr:cNvPr id="196" name="民生費該当値テキスト"/>
        <xdr:cNvSpPr txBox="1"/>
      </xdr:nvSpPr>
      <xdr:spPr>
        <a:xfrm>
          <a:off x="4686300" y="1253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61615</xdr:rowOff>
    </xdr:from>
    <xdr:to>
      <xdr:col>20</xdr:col>
      <xdr:colOff>38100</xdr:colOff>
      <xdr:row>74</xdr:row>
      <xdr:rowOff>163215</xdr:rowOff>
    </xdr:to>
    <xdr:sp macro="" textlink="">
      <xdr:nvSpPr>
        <xdr:cNvPr id="197" name="楕円 196"/>
        <xdr:cNvSpPr/>
      </xdr:nvSpPr>
      <xdr:spPr>
        <a:xfrm>
          <a:off x="3746500" y="127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8292</xdr:rowOff>
    </xdr:from>
    <xdr:ext cx="599010" cy="259045"/>
    <xdr:sp macro="" textlink="">
      <xdr:nvSpPr>
        <xdr:cNvPr id="198" name="テキスト ボックス 197"/>
        <xdr:cNvSpPr txBox="1"/>
      </xdr:nvSpPr>
      <xdr:spPr>
        <a:xfrm>
          <a:off x="3497795" y="1252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10196</xdr:rowOff>
    </xdr:from>
    <xdr:to>
      <xdr:col>15</xdr:col>
      <xdr:colOff>101600</xdr:colOff>
      <xdr:row>74</xdr:row>
      <xdr:rowOff>111796</xdr:rowOff>
    </xdr:to>
    <xdr:sp macro="" textlink="">
      <xdr:nvSpPr>
        <xdr:cNvPr id="199" name="楕円 198"/>
        <xdr:cNvSpPr/>
      </xdr:nvSpPr>
      <xdr:spPr>
        <a:xfrm>
          <a:off x="2857500" y="126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128323</xdr:rowOff>
    </xdr:from>
    <xdr:ext cx="599010" cy="259045"/>
    <xdr:sp macro="" textlink="">
      <xdr:nvSpPr>
        <xdr:cNvPr id="200" name="テキスト ボックス 199"/>
        <xdr:cNvSpPr txBox="1"/>
      </xdr:nvSpPr>
      <xdr:spPr>
        <a:xfrm>
          <a:off x="2608795" y="1247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88410</xdr:rowOff>
    </xdr:from>
    <xdr:to>
      <xdr:col>10</xdr:col>
      <xdr:colOff>165100</xdr:colOff>
      <xdr:row>75</xdr:row>
      <xdr:rowOff>18560</xdr:rowOff>
    </xdr:to>
    <xdr:sp macro="" textlink="">
      <xdr:nvSpPr>
        <xdr:cNvPr id="201" name="楕円 200"/>
        <xdr:cNvSpPr/>
      </xdr:nvSpPr>
      <xdr:spPr>
        <a:xfrm>
          <a:off x="1968500" y="12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35087</xdr:rowOff>
    </xdr:from>
    <xdr:ext cx="599010" cy="259045"/>
    <xdr:sp macro="" textlink="">
      <xdr:nvSpPr>
        <xdr:cNvPr id="202" name="テキスト ボックス 201"/>
        <xdr:cNvSpPr txBox="1"/>
      </xdr:nvSpPr>
      <xdr:spPr>
        <a:xfrm>
          <a:off x="1719795" y="1255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64979</xdr:rowOff>
    </xdr:from>
    <xdr:to>
      <xdr:col>6</xdr:col>
      <xdr:colOff>38100</xdr:colOff>
      <xdr:row>75</xdr:row>
      <xdr:rowOff>166579</xdr:rowOff>
    </xdr:to>
    <xdr:sp macro="" textlink="">
      <xdr:nvSpPr>
        <xdr:cNvPr id="203" name="楕円 202"/>
        <xdr:cNvSpPr/>
      </xdr:nvSpPr>
      <xdr:spPr>
        <a:xfrm>
          <a:off x="1079500" y="12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11656</xdr:rowOff>
    </xdr:from>
    <xdr:ext cx="599010" cy="259045"/>
    <xdr:sp macro="" textlink="">
      <xdr:nvSpPr>
        <xdr:cNvPr id="204" name="テキスト ボックス 203"/>
        <xdr:cNvSpPr txBox="1"/>
      </xdr:nvSpPr>
      <xdr:spPr>
        <a:xfrm>
          <a:off x="830795" y="1269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166283</xdr:rowOff>
    </xdr:from>
    <xdr:to>
      <xdr:col>24</xdr:col>
      <xdr:colOff>63500</xdr:colOff>
      <xdr:row>99</xdr:row>
      <xdr:rowOff>8158</xdr:rowOff>
    </xdr:to>
    <xdr:cxnSp macro="">
      <xdr:nvCxnSpPr>
        <xdr:cNvPr id="236" name="直線コネクタ 235"/>
        <xdr:cNvCxnSpPr/>
      </xdr:nvCxnSpPr>
      <xdr:spPr>
        <a:xfrm flipV="1">
          <a:off x="3797300" y="16968383"/>
          <a:ext cx="8382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167638</xdr:rowOff>
    </xdr:from>
    <xdr:to>
      <xdr:col>19</xdr:col>
      <xdr:colOff>177800</xdr:colOff>
      <xdr:row>99</xdr:row>
      <xdr:rowOff>8158</xdr:rowOff>
    </xdr:to>
    <xdr:cxnSp macro="">
      <xdr:nvCxnSpPr>
        <xdr:cNvPr id="239" name="直線コネクタ 238"/>
        <xdr:cNvCxnSpPr/>
      </xdr:nvCxnSpPr>
      <xdr:spPr>
        <a:xfrm>
          <a:off x="2908300" y="16969738"/>
          <a:ext cx="8890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160829</xdr:rowOff>
    </xdr:from>
    <xdr:to>
      <xdr:col>15</xdr:col>
      <xdr:colOff>50800</xdr:colOff>
      <xdr:row>98</xdr:row>
      <xdr:rowOff>167638</xdr:rowOff>
    </xdr:to>
    <xdr:cxnSp macro="">
      <xdr:nvCxnSpPr>
        <xdr:cNvPr id="242" name="直線コネクタ 241"/>
        <xdr:cNvCxnSpPr/>
      </xdr:nvCxnSpPr>
      <xdr:spPr>
        <a:xfrm>
          <a:off x="2019300" y="16962929"/>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160829</xdr:rowOff>
    </xdr:from>
    <xdr:to>
      <xdr:col>10</xdr:col>
      <xdr:colOff>114300</xdr:colOff>
      <xdr:row>99</xdr:row>
      <xdr:rowOff>10998</xdr:rowOff>
    </xdr:to>
    <xdr:cxnSp macro="">
      <xdr:nvCxnSpPr>
        <xdr:cNvPr id="245" name="直線コネクタ 244"/>
        <xdr:cNvCxnSpPr/>
      </xdr:nvCxnSpPr>
      <xdr:spPr>
        <a:xfrm flipV="1">
          <a:off x="1130300" y="16962929"/>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9" name="テキスト ボックス 248"/>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115483</xdr:rowOff>
    </xdr:from>
    <xdr:to>
      <xdr:col>24</xdr:col>
      <xdr:colOff>114300</xdr:colOff>
      <xdr:row>99</xdr:row>
      <xdr:rowOff>45633</xdr:rowOff>
    </xdr:to>
    <xdr:sp macro="" textlink="">
      <xdr:nvSpPr>
        <xdr:cNvPr id="255" name="楕円 254"/>
        <xdr:cNvSpPr/>
      </xdr:nvSpPr>
      <xdr:spPr>
        <a:xfrm>
          <a:off x="4584700" y="169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93910</xdr:rowOff>
    </xdr:from>
    <xdr:ext cx="534377" cy="259045"/>
    <xdr:sp macro="" textlink="">
      <xdr:nvSpPr>
        <xdr:cNvPr id="256" name="衛生費該当値テキスト"/>
        <xdr:cNvSpPr txBox="1"/>
      </xdr:nvSpPr>
      <xdr:spPr>
        <a:xfrm>
          <a:off x="4686300" y="168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128808</xdr:rowOff>
    </xdr:from>
    <xdr:to>
      <xdr:col>20</xdr:col>
      <xdr:colOff>38100</xdr:colOff>
      <xdr:row>99</xdr:row>
      <xdr:rowOff>58958</xdr:rowOff>
    </xdr:to>
    <xdr:sp macro="" textlink="">
      <xdr:nvSpPr>
        <xdr:cNvPr id="257" name="楕円 256"/>
        <xdr:cNvSpPr/>
      </xdr:nvSpPr>
      <xdr:spPr>
        <a:xfrm>
          <a:off x="3746500" y="169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50085</xdr:rowOff>
    </xdr:from>
    <xdr:ext cx="534377" cy="259045"/>
    <xdr:sp macro="" textlink="">
      <xdr:nvSpPr>
        <xdr:cNvPr id="258" name="テキスト ボックス 257"/>
        <xdr:cNvSpPr txBox="1"/>
      </xdr:nvSpPr>
      <xdr:spPr>
        <a:xfrm>
          <a:off x="3530111" y="1702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116838</xdr:rowOff>
    </xdr:from>
    <xdr:to>
      <xdr:col>15</xdr:col>
      <xdr:colOff>101600</xdr:colOff>
      <xdr:row>99</xdr:row>
      <xdr:rowOff>46988</xdr:rowOff>
    </xdr:to>
    <xdr:sp macro="" textlink="">
      <xdr:nvSpPr>
        <xdr:cNvPr id="259" name="楕円 258"/>
        <xdr:cNvSpPr/>
      </xdr:nvSpPr>
      <xdr:spPr>
        <a:xfrm>
          <a:off x="2857500" y="169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38115</xdr:rowOff>
    </xdr:from>
    <xdr:ext cx="534377" cy="259045"/>
    <xdr:sp macro="" textlink="">
      <xdr:nvSpPr>
        <xdr:cNvPr id="260" name="テキスト ボックス 259"/>
        <xdr:cNvSpPr txBox="1"/>
      </xdr:nvSpPr>
      <xdr:spPr>
        <a:xfrm>
          <a:off x="2641111" y="170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110029</xdr:rowOff>
    </xdr:from>
    <xdr:to>
      <xdr:col>10</xdr:col>
      <xdr:colOff>165100</xdr:colOff>
      <xdr:row>99</xdr:row>
      <xdr:rowOff>40179</xdr:rowOff>
    </xdr:to>
    <xdr:sp macro="" textlink="">
      <xdr:nvSpPr>
        <xdr:cNvPr id="261" name="楕円 260"/>
        <xdr:cNvSpPr/>
      </xdr:nvSpPr>
      <xdr:spPr>
        <a:xfrm>
          <a:off x="1968500" y="16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31306</xdr:rowOff>
    </xdr:from>
    <xdr:ext cx="534377" cy="259045"/>
    <xdr:sp macro="" textlink="">
      <xdr:nvSpPr>
        <xdr:cNvPr id="262" name="テキスト ボックス 261"/>
        <xdr:cNvSpPr txBox="1"/>
      </xdr:nvSpPr>
      <xdr:spPr>
        <a:xfrm>
          <a:off x="1752111" y="170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131648</xdr:rowOff>
    </xdr:from>
    <xdr:to>
      <xdr:col>6</xdr:col>
      <xdr:colOff>38100</xdr:colOff>
      <xdr:row>99</xdr:row>
      <xdr:rowOff>61798</xdr:rowOff>
    </xdr:to>
    <xdr:sp macro="" textlink="">
      <xdr:nvSpPr>
        <xdr:cNvPr id="263" name="楕円 262"/>
        <xdr:cNvSpPr/>
      </xdr:nvSpPr>
      <xdr:spPr>
        <a:xfrm>
          <a:off x="1079500" y="169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52925</xdr:rowOff>
    </xdr:from>
    <xdr:ext cx="534377" cy="259045"/>
    <xdr:sp macro="" textlink="">
      <xdr:nvSpPr>
        <xdr:cNvPr id="264" name="テキスト ボックス 263"/>
        <xdr:cNvSpPr txBox="1"/>
      </xdr:nvSpPr>
      <xdr:spPr>
        <a:xfrm>
          <a:off x="863111" y="1702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72949</xdr:rowOff>
    </xdr:from>
    <xdr:to>
      <xdr:col>55</xdr:col>
      <xdr:colOff>0</xdr:colOff>
      <xdr:row>37</xdr:row>
      <xdr:rowOff>120955</xdr:rowOff>
    </xdr:to>
    <xdr:cxnSp macro="">
      <xdr:nvCxnSpPr>
        <xdr:cNvPr id="291" name="直線コネクタ 290"/>
        <xdr:cNvCxnSpPr/>
      </xdr:nvCxnSpPr>
      <xdr:spPr>
        <a:xfrm flipV="1">
          <a:off x="9639300" y="6416599"/>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70070</xdr:rowOff>
    </xdr:from>
    <xdr:ext cx="378565" cy="259045"/>
    <xdr:sp macro="" textlink="">
      <xdr:nvSpPr>
        <xdr:cNvPr id="292" name="労働費平均値テキスト"/>
        <xdr:cNvSpPr txBox="1"/>
      </xdr:nvSpPr>
      <xdr:spPr>
        <a:xfrm>
          <a:off x="10528300" y="6413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84836</xdr:rowOff>
    </xdr:from>
    <xdr:to>
      <xdr:col>50</xdr:col>
      <xdr:colOff>114300</xdr:colOff>
      <xdr:row>37</xdr:row>
      <xdr:rowOff>120955</xdr:rowOff>
    </xdr:to>
    <xdr:cxnSp macro="">
      <xdr:nvCxnSpPr>
        <xdr:cNvPr id="294" name="直線コネクタ 293"/>
        <xdr:cNvCxnSpPr/>
      </xdr:nvCxnSpPr>
      <xdr:spPr>
        <a:xfrm>
          <a:off x="8750300" y="642848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171111</xdr:rowOff>
    </xdr:from>
    <xdr:ext cx="378565" cy="259045"/>
    <xdr:sp macro="" textlink="">
      <xdr:nvSpPr>
        <xdr:cNvPr id="296" name="テキスト ボックス 295"/>
        <xdr:cNvSpPr txBox="1"/>
      </xdr:nvSpPr>
      <xdr:spPr>
        <a:xfrm>
          <a:off x="9450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84836</xdr:rowOff>
    </xdr:from>
    <xdr:to>
      <xdr:col>45</xdr:col>
      <xdr:colOff>177800</xdr:colOff>
      <xdr:row>37</xdr:row>
      <xdr:rowOff>106781</xdr:rowOff>
    </xdr:to>
    <xdr:cxnSp macro="">
      <xdr:nvCxnSpPr>
        <xdr:cNvPr id="297" name="直線コネクタ 296"/>
        <xdr:cNvCxnSpPr/>
      </xdr:nvCxnSpPr>
      <xdr:spPr>
        <a:xfrm flipV="1">
          <a:off x="7861300" y="642848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142765</xdr:rowOff>
    </xdr:from>
    <xdr:ext cx="378565" cy="259045"/>
    <xdr:sp macro="" textlink="">
      <xdr:nvSpPr>
        <xdr:cNvPr id="299" name="テキスト ボックス 298"/>
        <xdr:cNvSpPr txBox="1"/>
      </xdr:nvSpPr>
      <xdr:spPr>
        <a:xfrm>
          <a:off x="8561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106781</xdr:rowOff>
    </xdr:from>
    <xdr:to>
      <xdr:col>41</xdr:col>
      <xdr:colOff>50800</xdr:colOff>
      <xdr:row>37</xdr:row>
      <xdr:rowOff>157074</xdr:rowOff>
    </xdr:to>
    <xdr:cxnSp macro="">
      <xdr:nvCxnSpPr>
        <xdr:cNvPr id="300" name="直線コネクタ 299"/>
        <xdr:cNvCxnSpPr/>
      </xdr:nvCxnSpPr>
      <xdr:spPr>
        <a:xfrm flipV="1">
          <a:off x="6972300" y="6450431"/>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310" name="楕円 309"/>
        <xdr:cNvSpPr/>
      </xdr:nvSpPr>
      <xdr:spPr>
        <a:xfrm>
          <a:off x="104267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45026</xdr:rowOff>
    </xdr:from>
    <xdr:ext cx="378565" cy="259045"/>
    <xdr:sp macro="" textlink="">
      <xdr:nvSpPr>
        <xdr:cNvPr id="311" name="労働費該当値テキスト"/>
        <xdr:cNvSpPr txBox="1"/>
      </xdr:nvSpPr>
      <xdr:spPr>
        <a:xfrm>
          <a:off x="10528300" y="6217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70155</xdr:rowOff>
    </xdr:from>
    <xdr:to>
      <xdr:col>50</xdr:col>
      <xdr:colOff>165100</xdr:colOff>
      <xdr:row>38</xdr:row>
      <xdr:rowOff>305</xdr:rowOff>
    </xdr:to>
    <xdr:sp macro="" textlink="">
      <xdr:nvSpPr>
        <xdr:cNvPr id="312" name="楕円 311"/>
        <xdr:cNvSpPr/>
      </xdr:nvSpPr>
      <xdr:spPr>
        <a:xfrm>
          <a:off x="95885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313" name="テキスト ボックス 312"/>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34036</xdr:rowOff>
    </xdr:from>
    <xdr:to>
      <xdr:col>46</xdr:col>
      <xdr:colOff>38100</xdr:colOff>
      <xdr:row>37</xdr:row>
      <xdr:rowOff>135636</xdr:rowOff>
    </xdr:to>
    <xdr:sp macro="" textlink="">
      <xdr:nvSpPr>
        <xdr:cNvPr id="314" name="楕円 313"/>
        <xdr:cNvSpPr/>
      </xdr:nvSpPr>
      <xdr:spPr>
        <a:xfrm>
          <a:off x="8699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152163</xdr:rowOff>
    </xdr:from>
    <xdr:ext cx="378565" cy="259045"/>
    <xdr:sp macro="" textlink="">
      <xdr:nvSpPr>
        <xdr:cNvPr id="315" name="テキスト ボックス 314"/>
        <xdr:cNvSpPr txBox="1"/>
      </xdr:nvSpPr>
      <xdr:spPr>
        <a:xfrm>
          <a:off x="8561017" y="61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55981</xdr:rowOff>
    </xdr:from>
    <xdr:to>
      <xdr:col>41</xdr:col>
      <xdr:colOff>101600</xdr:colOff>
      <xdr:row>37</xdr:row>
      <xdr:rowOff>157581</xdr:rowOff>
    </xdr:to>
    <xdr:sp macro="" textlink="">
      <xdr:nvSpPr>
        <xdr:cNvPr id="316" name="楕円 315"/>
        <xdr:cNvSpPr/>
      </xdr:nvSpPr>
      <xdr:spPr>
        <a:xfrm>
          <a:off x="7810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148709</xdr:rowOff>
    </xdr:from>
    <xdr:ext cx="378565" cy="259045"/>
    <xdr:sp macro="" textlink="">
      <xdr:nvSpPr>
        <xdr:cNvPr id="317" name="テキスト ボックス 316"/>
        <xdr:cNvSpPr txBox="1"/>
      </xdr:nvSpPr>
      <xdr:spPr>
        <a:xfrm>
          <a:off x="7672017" y="64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106274</xdr:rowOff>
    </xdr:from>
    <xdr:to>
      <xdr:col>36</xdr:col>
      <xdr:colOff>165100</xdr:colOff>
      <xdr:row>38</xdr:row>
      <xdr:rowOff>36424</xdr:rowOff>
    </xdr:to>
    <xdr:sp macro="" textlink="">
      <xdr:nvSpPr>
        <xdr:cNvPr id="318" name="楕円 317"/>
        <xdr:cNvSpPr/>
      </xdr:nvSpPr>
      <xdr:spPr>
        <a:xfrm>
          <a:off x="6921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27550</xdr:rowOff>
    </xdr:from>
    <xdr:ext cx="378565" cy="259045"/>
    <xdr:sp macro="" textlink="">
      <xdr:nvSpPr>
        <xdr:cNvPr id="319" name="テキスト ボックス 318"/>
        <xdr:cNvSpPr txBox="1"/>
      </xdr:nvSpPr>
      <xdr:spPr>
        <a:xfrm>
          <a:off x="6783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52280</xdr:rowOff>
    </xdr:from>
    <xdr:to>
      <xdr:col>55</xdr:col>
      <xdr:colOff>0</xdr:colOff>
      <xdr:row>55</xdr:row>
      <xdr:rowOff>43402</xdr:rowOff>
    </xdr:to>
    <xdr:cxnSp macro="">
      <xdr:nvCxnSpPr>
        <xdr:cNvPr id="348" name="直線コネクタ 347"/>
        <xdr:cNvCxnSpPr/>
      </xdr:nvCxnSpPr>
      <xdr:spPr>
        <a:xfrm>
          <a:off x="9639300" y="9310580"/>
          <a:ext cx="838200" cy="16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45058</xdr:rowOff>
    </xdr:from>
    <xdr:ext cx="534377" cy="259045"/>
    <xdr:sp macro="" textlink="">
      <xdr:nvSpPr>
        <xdr:cNvPr id="349" name="農林水産業費平均値テキスト"/>
        <xdr:cNvSpPr txBox="1"/>
      </xdr:nvSpPr>
      <xdr:spPr>
        <a:xfrm>
          <a:off x="10528300" y="947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118421</xdr:rowOff>
    </xdr:from>
    <xdr:to>
      <xdr:col>50</xdr:col>
      <xdr:colOff>114300</xdr:colOff>
      <xdr:row>54</xdr:row>
      <xdr:rowOff>52280</xdr:rowOff>
    </xdr:to>
    <xdr:cxnSp macro="">
      <xdr:nvCxnSpPr>
        <xdr:cNvPr id="351" name="直線コネクタ 350"/>
        <xdr:cNvCxnSpPr/>
      </xdr:nvCxnSpPr>
      <xdr:spPr>
        <a:xfrm>
          <a:off x="8750300" y="8690921"/>
          <a:ext cx="889000" cy="6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116267</xdr:rowOff>
    </xdr:from>
    <xdr:ext cx="534377" cy="259045"/>
    <xdr:sp macro="" textlink="">
      <xdr:nvSpPr>
        <xdr:cNvPr id="353" name="テキスト ボックス 352"/>
        <xdr:cNvSpPr txBox="1"/>
      </xdr:nvSpPr>
      <xdr:spPr>
        <a:xfrm>
          <a:off x="9372111" y="95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118421</xdr:rowOff>
    </xdr:from>
    <xdr:to>
      <xdr:col>45</xdr:col>
      <xdr:colOff>177800</xdr:colOff>
      <xdr:row>54</xdr:row>
      <xdr:rowOff>158788</xdr:rowOff>
    </xdr:to>
    <xdr:cxnSp macro="">
      <xdr:nvCxnSpPr>
        <xdr:cNvPr id="354" name="直線コネクタ 353"/>
        <xdr:cNvCxnSpPr/>
      </xdr:nvCxnSpPr>
      <xdr:spPr>
        <a:xfrm flipV="1">
          <a:off x="7861300" y="8690921"/>
          <a:ext cx="889000" cy="7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101122</xdr:rowOff>
    </xdr:from>
    <xdr:ext cx="534377" cy="259045"/>
    <xdr:sp macro="" textlink="">
      <xdr:nvSpPr>
        <xdr:cNvPr id="356" name="テキスト ボックス 355"/>
        <xdr:cNvSpPr txBox="1"/>
      </xdr:nvSpPr>
      <xdr:spPr>
        <a:xfrm>
          <a:off x="8483111" y="95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158788</xdr:rowOff>
    </xdr:from>
    <xdr:to>
      <xdr:col>41</xdr:col>
      <xdr:colOff>50800</xdr:colOff>
      <xdr:row>55</xdr:row>
      <xdr:rowOff>130308</xdr:rowOff>
    </xdr:to>
    <xdr:cxnSp macro="">
      <xdr:nvCxnSpPr>
        <xdr:cNvPr id="357" name="直線コネクタ 356"/>
        <xdr:cNvCxnSpPr/>
      </xdr:nvCxnSpPr>
      <xdr:spPr>
        <a:xfrm flipV="1">
          <a:off x="6972300" y="9417088"/>
          <a:ext cx="889000" cy="1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62565</xdr:rowOff>
    </xdr:from>
    <xdr:ext cx="534377" cy="259045"/>
    <xdr:sp macro="" textlink="">
      <xdr:nvSpPr>
        <xdr:cNvPr id="359" name="テキスト ボックス 358"/>
        <xdr:cNvSpPr txBox="1"/>
      </xdr:nvSpPr>
      <xdr:spPr>
        <a:xfrm>
          <a:off x="7594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67632</xdr:rowOff>
    </xdr:from>
    <xdr:ext cx="534377" cy="259045"/>
    <xdr:sp macro="" textlink="">
      <xdr:nvSpPr>
        <xdr:cNvPr id="361" name="テキスト ボックス 360"/>
        <xdr:cNvSpPr txBox="1"/>
      </xdr:nvSpPr>
      <xdr:spPr>
        <a:xfrm>
          <a:off x="6705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164052</xdr:rowOff>
    </xdr:from>
    <xdr:to>
      <xdr:col>55</xdr:col>
      <xdr:colOff>50800</xdr:colOff>
      <xdr:row>55</xdr:row>
      <xdr:rowOff>94202</xdr:rowOff>
    </xdr:to>
    <xdr:sp macro="" textlink="">
      <xdr:nvSpPr>
        <xdr:cNvPr id="367" name="楕円 366"/>
        <xdr:cNvSpPr/>
      </xdr:nvSpPr>
      <xdr:spPr>
        <a:xfrm>
          <a:off x="10426700" y="94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15479</xdr:rowOff>
    </xdr:from>
    <xdr:ext cx="534377" cy="259045"/>
    <xdr:sp macro="" textlink="">
      <xdr:nvSpPr>
        <xdr:cNvPr id="368" name="農林水産業費該当値テキスト"/>
        <xdr:cNvSpPr txBox="1"/>
      </xdr:nvSpPr>
      <xdr:spPr>
        <a:xfrm>
          <a:off x="10528300" y="927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1480</xdr:rowOff>
    </xdr:from>
    <xdr:to>
      <xdr:col>50</xdr:col>
      <xdr:colOff>165100</xdr:colOff>
      <xdr:row>54</xdr:row>
      <xdr:rowOff>103080</xdr:rowOff>
    </xdr:to>
    <xdr:sp macro="" textlink="">
      <xdr:nvSpPr>
        <xdr:cNvPr id="369" name="楕円 368"/>
        <xdr:cNvSpPr/>
      </xdr:nvSpPr>
      <xdr:spPr>
        <a:xfrm>
          <a:off x="9588500" y="92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119607</xdr:rowOff>
    </xdr:from>
    <xdr:ext cx="534377" cy="259045"/>
    <xdr:sp macro="" textlink="">
      <xdr:nvSpPr>
        <xdr:cNvPr id="370" name="テキスト ボックス 369"/>
        <xdr:cNvSpPr txBox="1"/>
      </xdr:nvSpPr>
      <xdr:spPr>
        <a:xfrm>
          <a:off x="9372111" y="903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67621</xdr:rowOff>
    </xdr:from>
    <xdr:to>
      <xdr:col>46</xdr:col>
      <xdr:colOff>38100</xdr:colOff>
      <xdr:row>50</xdr:row>
      <xdr:rowOff>169221</xdr:rowOff>
    </xdr:to>
    <xdr:sp macro="" textlink="">
      <xdr:nvSpPr>
        <xdr:cNvPr id="371" name="楕円 370"/>
        <xdr:cNvSpPr/>
      </xdr:nvSpPr>
      <xdr:spPr>
        <a:xfrm>
          <a:off x="8699500" y="86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14298</xdr:rowOff>
    </xdr:from>
    <xdr:ext cx="534377" cy="259045"/>
    <xdr:sp macro="" textlink="">
      <xdr:nvSpPr>
        <xdr:cNvPr id="372" name="テキスト ボックス 371"/>
        <xdr:cNvSpPr txBox="1"/>
      </xdr:nvSpPr>
      <xdr:spPr>
        <a:xfrm>
          <a:off x="8483111" y="841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107988</xdr:rowOff>
    </xdr:from>
    <xdr:to>
      <xdr:col>41</xdr:col>
      <xdr:colOff>101600</xdr:colOff>
      <xdr:row>55</xdr:row>
      <xdr:rowOff>38138</xdr:rowOff>
    </xdr:to>
    <xdr:sp macro="" textlink="">
      <xdr:nvSpPr>
        <xdr:cNvPr id="373" name="楕円 372"/>
        <xdr:cNvSpPr/>
      </xdr:nvSpPr>
      <xdr:spPr>
        <a:xfrm>
          <a:off x="7810500" y="93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54665</xdr:rowOff>
    </xdr:from>
    <xdr:ext cx="534377" cy="259045"/>
    <xdr:sp macro="" textlink="">
      <xdr:nvSpPr>
        <xdr:cNvPr id="374" name="テキスト ボックス 373"/>
        <xdr:cNvSpPr txBox="1"/>
      </xdr:nvSpPr>
      <xdr:spPr>
        <a:xfrm>
          <a:off x="7594111" y="91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79508</xdr:rowOff>
    </xdr:from>
    <xdr:to>
      <xdr:col>36</xdr:col>
      <xdr:colOff>165100</xdr:colOff>
      <xdr:row>56</xdr:row>
      <xdr:rowOff>9658</xdr:rowOff>
    </xdr:to>
    <xdr:sp macro="" textlink="">
      <xdr:nvSpPr>
        <xdr:cNvPr id="375" name="楕円 374"/>
        <xdr:cNvSpPr/>
      </xdr:nvSpPr>
      <xdr:spPr>
        <a:xfrm>
          <a:off x="6921500" y="95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26185</xdr:rowOff>
    </xdr:from>
    <xdr:ext cx="534377" cy="259045"/>
    <xdr:sp macro="" textlink="">
      <xdr:nvSpPr>
        <xdr:cNvPr id="376" name="テキスト ボックス 375"/>
        <xdr:cNvSpPr txBox="1"/>
      </xdr:nvSpPr>
      <xdr:spPr>
        <a:xfrm>
          <a:off x="6705111" y="92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170047</xdr:rowOff>
    </xdr:from>
    <xdr:to>
      <xdr:col>55</xdr:col>
      <xdr:colOff>0</xdr:colOff>
      <xdr:row>78</xdr:row>
      <xdr:rowOff>10350</xdr:rowOff>
    </xdr:to>
    <xdr:cxnSp macro="">
      <xdr:nvCxnSpPr>
        <xdr:cNvPr id="405" name="直線コネクタ 404"/>
        <xdr:cNvCxnSpPr/>
      </xdr:nvCxnSpPr>
      <xdr:spPr>
        <a:xfrm>
          <a:off x="9639300" y="13200247"/>
          <a:ext cx="838200" cy="18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6" name="商工費平均値テキスト"/>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170047</xdr:rowOff>
    </xdr:from>
    <xdr:to>
      <xdr:col>50</xdr:col>
      <xdr:colOff>114300</xdr:colOff>
      <xdr:row>78</xdr:row>
      <xdr:rowOff>59500</xdr:rowOff>
    </xdr:to>
    <xdr:cxnSp macro="">
      <xdr:nvCxnSpPr>
        <xdr:cNvPr id="408" name="直線コネクタ 407"/>
        <xdr:cNvCxnSpPr/>
      </xdr:nvCxnSpPr>
      <xdr:spPr>
        <a:xfrm flipV="1">
          <a:off x="8750300" y="13200247"/>
          <a:ext cx="889000" cy="23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122362</xdr:rowOff>
    </xdr:from>
    <xdr:ext cx="534377" cy="259045"/>
    <xdr:sp macro="" textlink="">
      <xdr:nvSpPr>
        <xdr:cNvPr id="410" name="テキスト ボックス 409"/>
        <xdr:cNvSpPr txBox="1"/>
      </xdr:nvSpPr>
      <xdr:spPr>
        <a:xfrm>
          <a:off x="9372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101124</xdr:rowOff>
    </xdr:from>
    <xdr:to>
      <xdr:col>45</xdr:col>
      <xdr:colOff>177800</xdr:colOff>
      <xdr:row>78</xdr:row>
      <xdr:rowOff>59500</xdr:rowOff>
    </xdr:to>
    <xdr:cxnSp macro="">
      <xdr:nvCxnSpPr>
        <xdr:cNvPr id="411" name="直線コネクタ 410"/>
        <xdr:cNvCxnSpPr/>
      </xdr:nvCxnSpPr>
      <xdr:spPr>
        <a:xfrm>
          <a:off x="7861300" y="13302774"/>
          <a:ext cx="889000" cy="1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3" name="テキスト ボックス 412"/>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101124</xdr:rowOff>
    </xdr:from>
    <xdr:to>
      <xdr:col>41</xdr:col>
      <xdr:colOff>50800</xdr:colOff>
      <xdr:row>78</xdr:row>
      <xdr:rowOff>2769</xdr:rowOff>
    </xdr:to>
    <xdr:cxnSp macro="">
      <xdr:nvCxnSpPr>
        <xdr:cNvPr id="414" name="直線コネクタ 413"/>
        <xdr:cNvCxnSpPr/>
      </xdr:nvCxnSpPr>
      <xdr:spPr>
        <a:xfrm flipV="1">
          <a:off x="6972300" y="13302774"/>
          <a:ext cx="889000" cy="7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153128</xdr:rowOff>
    </xdr:from>
    <xdr:ext cx="534377" cy="259045"/>
    <xdr:sp macro="" textlink="">
      <xdr:nvSpPr>
        <xdr:cNvPr id="416" name="テキスト ボックス 415"/>
        <xdr:cNvSpPr txBox="1"/>
      </xdr:nvSpPr>
      <xdr:spPr>
        <a:xfrm>
          <a:off x="7594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156469</xdr:rowOff>
    </xdr:from>
    <xdr:ext cx="534377" cy="259045"/>
    <xdr:sp macro="" textlink="">
      <xdr:nvSpPr>
        <xdr:cNvPr id="418" name="テキスト ボックス 417"/>
        <xdr:cNvSpPr txBox="1"/>
      </xdr:nvSpPr>
      <xdr:spPr>
        <a:xfrm>
          <a:off x="6705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131000</xdr:rowOff>
    </xdr:from>
    <xdr:to>
      <xdr:col>55</xdr:col>
      <xdr:colOff>50800</xdr:colOff>
      <xdr:row>78</xdr:row>
      <xdr:rowOff>61150</xdr:rowOff>
    </xdr:to>
    <xdr:sp macro="" textlink="">
      <xdr:nvSpPr>
        <xdr:cNvPr id="424" name="楕円 423"/>
        <xdr:cNvSpPr/>
      </xdr:nvSpPr>
      <xdr:spPr>
        <a:xfrm>
          <a:off x="10426700" y="133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109427</xdr:rowOff>
    </xdr:from>
    <xdr:ext cx="534377" cy="259045"/>
    <xdr:sp macro="" textlink="">
      <xdr:nvSpPr>
        <xdr:cNvPr id="425" name="商工費該当値テキスト"/>
        <xdr:cNvSpPr txBox="1"/>
      </xdr:nvSpPr>
      <xdr:spPr>
        <a:xfrm>
          <a:off x="10528300" y="1331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119247</xdr:rowOff>
    </xdr:from>
    <xdr:to>
      <xdr:col>50</xdr:col>
      <xdr:colOff>165100</xdr:colOff>
      <xdr:row>77</xdr:row>
      <xdr:rowOff>49397</xdr:rowOff>
    </xdr:to>
    <xdr:sp macro="" textlink="">
      <xdr:nvSpPr>
        <xdr:cNvPr id="426" name="楕円 425"/>
        <xdr:cNvSpPr/>
      </xdr:nvSpPr>
      <xdr:spPr>
        <a:xfrm>
          <a:off x="9588500" y="131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65924</xdr:rowOff>
    </xdr:from>
    <xdr:ext cx="534377" cy="259045"/>
    <xdr:sp macro="" textlink="">
      <xdr:nvSpPr>
        <xdr:cNvPr id="427" name="テキスト ボックス 426"/>
        <xdr:cNvSpPr txBox="1"/>
      </xdr:nvSpPr>
      <xdr:spPr>
        <a:xfrm>
          <a:off x="9372111" y="129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8700</xdr:rowOff>
    </xdr:from>
    <xdr:to>
      <xdr:col>46</xdr:col>
      <xdr:colOff>38100</xdr:colOff>
      <xdr:row>78</xdr:row>
      <xdr:rowOff>110300</xdr:rowOff>
    </xdr:to>
    <xdr:sp macro="" textlink="">
      <xdr:nvSpPr>
        <xdr:cNvPr id="428" name="楕円 427"/>
        <xdr:cNvSpPr/>
      </xdr:nvSpPr>
      <xdr:spPr>
        <a:xfrm>
          <a:off x="8699500" y="13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101427</xdr:rowOff>
    </xdr:from>
    <xdr:ext cx="469744" cy="259045"/>
    <xdr:sp macro="" textlink="">
      <xdr:nvSpPr>
        <xdr:cNvPr id="429" name="テキスト ボックス 428"/>
        <xdr:cNvSpPr txBox="1"/>
      </xdr:nvSpPr>
      <xdr:spPr>
        <a:xfrm>
          <a:off x="8515428" y="134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50324</xdr:rowOff>
    </xdr:from>
    <xdr:to>
      <xdr:col>41</xdr:col>
      <xdr:colOff>101600</xdr:colOff>
      <xdr:row>77</xdr:row>
      <xdr:rowOff>151924</xdr:rowOff>
    </xdr:to>
    <xdr:sp macro="" textlink="">
      <xdr:nvSpPr>
        <xdr:cNvPr id="430" name="楕円 429"/>
        <xdr:cNvSpPr/>
      </xdr:nvSpPr>
      <xdr:spPr>
        <a:xfrm>
          <a:off x="7810500" y="132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168451</xdr:rowOff>
    </xdr:from>
    <xdr:ext cx="534377" cy="259045"/>
    <xdr:sp macro="" textlink="">
      <xdr:nvSpPr>
        <xdr:cNvPr id="431" name="テキスト ボックス 430"/>
        <xdr:cNvSpPr txBox="1"/>
      </xdr:nvSpPr>
      <xdr:spPr>
        <a:xfrm>
          <a:off x="7594111" y="130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123419</xdr:rowOff>
    </xdr:from>
    <xdr:to>
      <xdr:col>36</xdr:col>
      <xdr:colOff>165100</xdr:colOff>
      <xdr:row>78</xdr:row>
      <xdr:rowOff>53569</xdr:rowOff>
    </xdr:to>
    <xdr:sp macro="" textlink="">
      <xdr:nvSpPr>
        <xdr:cNvPr id="432" name="楕円 431"/>
        <xdr:cNvSpPr/>
      </xdr:nvSpPr>
      <xdr:spPr>
        <a:xfrm>
          <a:off x="6921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44696</xdr:rowOff>
    </xdr:from>
    <xdr:ext cx="534377" cy="259045"/>
    <xdr:sp macro="" textlink="">
      <xdr:nvSpPr>
        <xdr:cNvPr id="433" name="テキスト ボックス 432"/>
        <xdr:cNvSpPr txBox="1"/>
      </xdr:nvSpPr>
      <xdr:spPr>
        <a:xfrm>
          <a:off x="6705111" y="134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36399</xdr:rowOff>
    </xdr:from>
    <xdr:to>
      <xdr:col>55</xdr:col>
      <xdr:colOff>0</xdr:colOff>
      <xdr:row>97</xdr:row>
      <xdr:rowOff>51034</xdr:rowOff>
    </xdr:to>
    <xdr:cxnSp macro="">
      <xdr:nvCxnSpPr>
        <xdr:cNvPr id="462" name="直線コネクタ 461"/>
        <xdr:cNvCxnSpPr/>
      </xdr:nvCxnSpPr>
      <xdr:spPr>
        <a:xfrm>
          <a:off x="9639300" y="16667049"/>
          <a:ext cx="8382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69327</xdr:rowOff>
    </xdr:from>
    <xdr:ext cx="534377" cy="259045"/>
    <xdr:sp macro="" textlink="">
      <xdr:nvSpPr>
        <xdr:cNvPr id="463" name="土木費平均値テキスト"/>
        <xdr:cNvSpPr txBox="1"/>
      </xdr:nvSpPr>
      <xdr:spPr>
        <a:xfrm>
          <a:off x="10528300" y="1669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36399</xdr:rowOff>
    </xdr:from>
    <xdr:to>
      <xdr:col>50</xdr:col>
      <xdr:colOff>114300</xdr:colOff>
      <xdr:row>97</xdr:row>
      <xdr:rowOff>80477</xdr:rowOff>
    </xdr:to>
    <xdr:cxnSp macro="">
      <xdr:nvCxnSpPr>
        <xdr:cNvPr id="465" name="直線コネクタ 464"/>
        <xdr:cNvCxnSpPr/>
      </xdr:nvCxnSpPr>
      <xdr:spPr>
        <a:xfrm flipV="1">
          <a:off x="8750300" y="16667049"/>
          <a:ext cx="889000" cy="4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107077</xdr:rowOff>
    </xdr:from>
    <xdr:ext cx="534377" cy="259045"/>
    <xdr:sp macro="" textlink="">
      <xdr:nvSpPr>
        <xdr:cNvPr id="467" name="テキスト ボックス 466"/>
        <xdr:cNvSpPr txBox="1"/>
      </xdr:nvSpPr>
      <xdr:spPr>
        <a:xfrm>
          <a:off x="9372111" y="167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80477</xdr:rowOff>
    </xdr:from>
    <xdr:to>
      <xdr:col>45</xdr:col>
      <xdr:colOff>177800</xdr:colOff>
      <xdr:row>97</xdr:row>
      <xdr:rowOff>80584</xdr:rowOff>
    </xdr:to>
    <xdr:cxnSp macro="">
      <xdr:nvCxnSpPr>
        <xdr:cNvPr id="468" name="直線コネクタ 467"/>
        <xdr:cNvCxnSpPr/>
      </xdr:nvCxnSpPr>
      <xdr:spPr>
        <a:xfrm flipV="1">
          <a:off x="7861300" y="16711127"/>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9810</xdr:rowOff>
    </xdr:from>
    <xdr:to>
      <xdr:col>41</xdr:col>
      <xdr:colOff>50800</xdr:colOff>
      <xdr:row>97</xdr:row>
      <xdr:rowOff>80584</xdr:rowOff>
    </xdr:to>
    <xdr:cxnSp macro="">
      <xdr:nvCxnSpPr>
        <xdr:cNvPr id="471" name="直線コネクタ 470"/>
        <xdr:cNvCxnSpPr/>
      </xdr:nvCxnSpPr>
      <xdr:spPr>
        <a:xfrm>
          <a:off x="6972300" y="16640460"/>
          <a:ext cx="889000" cy="7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60735</xdr:rowOff>
    </xdr:from>
    <xdr:ext cx="534377" cy="259045"/>
    <xdr:sp macro="" textlink="">
      <xdr:nvSpPr>
        <xdr:cNvPr id="475" name="テキスト ボックス 474"/>
        <xdr:cNvSpPr txBox="1"/>
      </xdr:nvSpPr>
      <xdr:spPr>
        <a:xfrm>
          <a:off x="6705111" y="16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234</xdr:rowOff>
    </xdr:from>
    <xdr:to>
      <xdr:col>55</xdr:col>
      <xdr:colOff>50800</xdr:colOff>
      <xdr:row>97</xdr:row>
      <xdr:rowOff>101834</xdr:rowOff>
    </xdr:to>
    <xdr:sp macro="" textlink="">
      <xdr:nvSpPr>
        <xdr:cNvPr id="481" name="楕円 480"/>
        <xdr:cNvSpPr/>
      </xdr:nvSpPr>
      <xdr:spPr>
        <a:xfrm>
          <a:off x="10426700" y="166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23111</xdr:rowOff>
    </xdr:from>
    <xdr:ext cx="534377" cy="259045"/>
    <xdr:sp macro="" textlink="">
      <xdr:nvSpPr>
        <xdr:cNvPr id="482" name="土木費該当値テキスト"/>
        <xdr:cNvSpPr txBox="1"/>
      </xdr:nvSpPr>
      <xdr:spPr>
        <a:xfrm>
          <a:off x="10528300" y="164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157049</xdr:rowOff>
    </xdr:from>
    <xdr:to>
      <xdr:col>50</xdr:col>
      <xdr:colOff>165100</xdr:colOff>
      <xdr:row>97</xdr:row>
      <xdr:rowOff>87199</xdr:rowOff>
    </xdr:to>
    <xdr:sp macro="" textlink="">
      <xdr:nvSpPr>
        <xdr:cNvPr id="483" name="楕円 482"/>
        <xdr:cNvSpPr/>
      </xdr:nvSpPr>
      <xdr:spPr>
        <a:xfrm>
          <a:off x="9588500" y="16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103726</xdr:rowOff>
    </xdr:from>
    <xdr:ext cx="534377" cy="259045"/>
    <xdr:sp macro="" textlink="">
      <xdr:nvSpPr>
        <xdr:cNvPr id="484" name="テキスト ボックス 483"/>
        <xdr:cNvSpPr txBox="1"/>
      </xdr:nvSpPr>
      <xdr:spPr>
        <a:xfrm>
          <a:off x="9372111" y="1639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29677</xdr:rowOff>
    </xdr:from>
    <xdr:to>
      <xdr:col>46</xdr:col>
      <xdr:colOff>38100</xdr:colOff>
      <xdr:row>97</xdr:row>
      <xdr:rowOff>131277</xdr:rowOff>
    </xdr:to>
    <xdr:sp macro="" textlink="">
      <xdr:nvSpPr>
        <xdr:cNvPr id="485" name="楕円 484"/>
        <xdr:cNvSpPr/>
      </xdr:nvSpPr>
      <xdr:spPr>
        <a:xfrm>
          <a:off x="8699500" y="166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122404</xdr:rowOff>
    </xdr:from>
    <xdr:ext cx="534377" cy="259045"/>
    <xdr:sp macro="" textlink="">
      <xdr:nvSpPr>
        <xdr:cNvPr id="486" name="テキスト ボックス 485"/>
        <xdr:cNvSpPr txBox="1"/>
      </xdr:nvSpPr>
      <xdr:spPr>
        <a:xfrm>
          <a:off x="8483111" y="167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29784</xdr:rowOff>
    </xdr:from>
    <xdr:to>
      <xdr:col>41</xdr:col>
      <xdr:colOff>101600</xdr:colOff>
      <xdr:row>97</xdr:row>
      <xdr:rowOff>131384</xdr:rowOff>
    </xdr:to>
    <xdr:sp macro="" textlink="">
      <xdr:nvSpPr>
        <xdr:cNvPr id="487" name="楕円 486"/>
        <xdr:cNvSpPr/>
      </xdr:nvSpPr>
      <xdr:spPr>
        <a:xfrm>
          <a:off x="7810500" y="166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122511</xdr:rowOff>
    </xdr:from>
    <xdr:ext cx="534377" cy="259045"/>
    <xdr:sp macro="" textlink="">
      <xdr:nvSpPr>
        <xdr:cNvPr id="488" name="テキスト ボックス 487"/>
        <xdr:cNvSpPr txBox="1"/>
      </xdr:nvSpPr>
      <xdr:spPr>
        <a:xfrm>
          <a:off x="7594111" y="167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130460</xdr:rowOff>
    </xdr:from>
    <xdr:to>
      <xdr:col>36</xdr:col>
      <xdr:colOff>165100</xdr:colOff>
      <xdr:row>97</xdr:row>
      <xdr:rowOff>60610</xdr:rowOff>
    </xdr:to>
    <xdr:sp macro="" textlink="">
      <xdr:nvSpPr>
        <xdr:cNvPr id="489" name="楕円 488"/>
        <xdr:cNvSpPr/>
      </xdr:nvSpPr>
      <xdr:spPr>
        <a:xfrm>
          <a:off x="6921500" y="165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77137</xdr:rowOff>
    </xdr:from>
    <xdr:ext cx="534377" cy="259045"/>
    <xdr:sp macro="" textlink="">
      <xdr:nvSpPr>
        <xdr:cNvPr id="490" name="テキスト ボックス 489"/>
        <xdr:cNvSpPr txBox="1"/>
      </xdr:nvSpPr>
      <xdr:spPr>
        <a:xfrm>
          <a:off x="6705111" y="1636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13780</xdr:rowOff>
    </xdr:from>
    <xdr:to>
      <xdr:col>85</xdr:col>
      <xdr:colOff>127000</xdr:colOff>
      <xdr:row>38</xdr:row>
      <xdr:rowOff>15608</xdr:rowOff>
    </xdr:to>
    <xdr:cxnSp macro="">
      <xdr:nvCxnSpPr>
        <xdr:cNvPr id="519" name="直線コネクタ 518"/>
        <xdr:cNvCxnSpPr/>
      </xdr:nvCxnSpPr>
      <xdr:spPr>
        <a:xfrm>
          <a:off x="15481300" y="652888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136258</xdr:rowOff>
    </xdr:from>
    <xdr:to>
      <xdr:col>81</xdr:col>
      <xdr:colOff>50800</xdr:colOff>
      <xdr:row>38</xdr:row>
      <xdr:rowOff>13780</xdr:rowOff>
    </xdr:to>
    <xdr:cxnSp macro="">
      <xdr:nvCxnSpPr>
        <xdr:cNvPr id="522" name="直線コネクタ 521"/>
        <xdr:cNvCxnSpPr/>
      </xdr:nvCxnSpPr>
      <xdr:spPr>
        <a:xfrm>
          <a:off x="14592300" y="6479908"/>
          <a:ext cx="889000" cy="4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128435</xdr:rowOff>
    </xdr:from>
    <xdr:to>
      <xdr:col>76</xdr:col>
      <xdr:colOff>114300</xdr:colOff>
      <xdr:row>37</xdr:row>
      <xdr:rowOff>136258</xdr:rowOff>
    </xdr:to>
    <xdr:cxnSp macro="">
      <xdr:nvCxnSpPr>
        <xdr:cNvPr id="525" name="直線コネクタ 524"/>
        <xdr:cNvCxnSpPr/>
      </xdr:nvCxnSpPr>
      <xdr:spPr>
        <a:xfrm>
          <a:off x="13703300" y="6472085"/>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3853</xdr:rowOff>
    </xdr:from>
    <xdr:ext cx="534377" cy="259045"/>
    <xdr:sp macro="" textlink="">
      <xdr:nvSpPr>
        <xdr:cNvPr id="527" name="テキスト ボックス 526"/>
        <xdr:cNvSpPr txBox="1"/>
      </xdr:nvSpPr>
      <xdr:spPr>
        <a:xfrm>
          <a:off x="14325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128435</xdr:rowOff>
    </xdr:from>
    <xdr:to>
      <xdr:col>71</xdr:col>
      <xdr:colOff>177800</xdr:colOff>
      <xdr:row>38</xdr:row>
      <xdr:rowOff>9372</xdr:rowOff>
    </xdr:to>
    <xdr:cxnSp macro="">
      <xdr:nvCxnSpPr>
        <xdr:cNvPr id="528" name="直線コネクタ 527"/>
        <xdr:cNvCxnSpPr/>
      </xdr:nvCxnSpPr>
      <xdr:spPr>
        <a:xfrm flipV="1">
          <a:off x="12814300" y="6472085"/>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30" name="テキスト ボックス 529"/>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114228</xdr:rowOff>
    </xdr:from>
    <xdr:ext cx="534377" cy="259045"/>
    <xdr:sp macro="" textlink="">
      <xdr:nvSpPr>
        <xdr:cNvPr id="532" name="テキスト ボックス 531"/>
        <xdr:cNvSpPr txBox="1"/>
      </xdr:nvSpPr>
      <xdr:spPr>
        <a:xfrm>
          <a:off x="12547111" y="61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136258</xdr:rowOff>
    </xdr:from>
    <xdr:to>
      <xdr:col>85</xdr:col>
      <xdr:colOff>177800</xdr:colOff>
      <xdr:row>38</xdr:row>
      <xdr:rowOff>66408</xdr:rowOff>
    </xdr:to>
    <xdr:sp macro="" textlink="">
      <xdr:nvSpPr>
        <xdr:cNvPr id="538" name="楕円 537"/>
        <xdr:cNvSpPr/>
      </xdr:nvSpPr>
      <xdr:spPr>
        <a:xfrm>
          <a:off x="16268700" y="64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51185</xdr:rowOff>
    </xdr:from>
    <xdr:ext cx="534377" cy="259045"/>
    <xdr:sp macro="" textlink="">
      <xdr:nvSpPr>
        <xdr:cNvPr id="539" name="消防費該当値テキスト"/>
        <xdr:cNvSpPr txBox="1"/>
      </xdr:nvSpPr>
      <xdr:spPr>
        <a:xfrm>
          <a:off x="16370300" y="63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134429</xdr:rowOff>
    </xdr:from>
    <xdr:to>
      <xdr:col>81</xdr:col>
      <xdr:colOff>101600</xdr:colOff>
      <xdr:row>38</xdr:row>
      <xdr:rowOff>64579</xdr:rowOff>
    </xdr:to>
    <xdr:sp macro="" textlink="">
      <xdr:nvSpPr>
        <xdr:cNvPr id="540" name="楕円 539"/>
        <xdr:cNvSpPr/>
      </xdr:nvSpPr>
      <xdr:spPr>
        <a:xfrm>
          <a:off x="154305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55707</xdr:rowOff>
    </xdr:from>
    <xdr:ext cx="534377" cy="259045"/>
    <xdr:sp macro="" textlink="">
      <xdr:nvSpPr>
        <xdr:cNvPr id="541" name="テキスト ボックス 540"/>
        <xdr:cNvSpPr txBox="1"/>
      </xdr:nvSpPr>
      <xdr:spPr>
        <a:xfrm>
          <a:off x="15214111" y="65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85458</xdr:rowOff>
    </xdr:from>
    <xdr:to>
      <xdr:col>76</xdr:col>
      <xdr:colOff>165100</xdr:colOff>
      <xdr:row>38</xdr:row>
      <xdr:rowOff>15608</xdr:rowOff>
    </xdr:to>
    <xdr:sp macro="" textlink="">
      <xdr:nvSpPr>
        <xdr:cNvPr id="542" name="楕円 541"/>
        <xdr:cNvSpPr/>
      </xdr:nvSpPr>
      <xdr:spPr>
        <a:xfrm>
          <a:off x="14541500" y="64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6735</xdr:rowOff>
    </xdr:from>
    <xdr:ext cx="534377" cy="259045"/>
    <xdr:sp macro="" textlink="">
      <xdr:nvSpPr>
        <xdr:cNvPr id="543" name="テキスト ボックス 542"/>
        <xdr:cNvSpPr txBox="1"/>
      </xdr:nvSpPr>
      <xdr:spPr>
        <a:xfrm>
          <a:off x="14325111" y="65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77635</xdr:rowOff>
    </xdr:from>
    <xdr:to>
      <xdr:col>72</xdr:col>
      <xdr:colOff>38100</xdr:colOff>
      <xdr:row>38</xdr:row>
      <xdr:rowOff>7786</xdr:rowOff>
    </xdr:to>
    <xdr:sp macro="" textlink="">
      <xdr:nvSpPr>
        <xdr:cNvPr id="544" name="楕円 543"/>
        <xdr:cNvSpPr/>
      </xdr:nvSpPr>
      <xdr:spPr>
        <a:xfrm>
          <a:off x="13652500" y="6421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170362</xdr:rowOff>
    </xdr:from>
    <xdr:ext cx="534377" cy="259045"/>
    <xdr:sp macro="" textlink="">
      <xdr:nvSpPr>
        <xdr:cNvPr id="545" name="テキスト ボックス 544"/>
        <xdr:cNvSpPr txBox="1"/>
      </xdr:nvSpPr>
      <xdr:spPr>
        <a:xfrm>
          <a:off x="13436111" y="65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130023</xdr:rowOff>
    </xdr:from>
    <xdr:to>
      <xdr:col>67</xdr:col>
      <xdr:colOff>101600</xdr:colOff>
      <xdr:row>38</xdr:row>
      <xdr:rowOff>60173</xdr:rowOff>
    </xdr:to>
    <xdr:sp macro="" textlink="">
      <xdr:nvSpPr>
        <xdr:cNvPr id="546" name="楕円 545"/>
        <xdr:cNvSpPr/>
      </xdr:nvSpPr>
      <xdr:spPr>
        <a:xfrm>
          <a:off x="12763500" y="64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51299</xdr:rowOff>
    </xdr:from>
    <xdr:ext cx="534377" cy="259045"/>
    <xdr:sp macro="" textlink="">
      <xdr:nvSpPr>
        <xdr:cNvPr id="547" name="テキスト ボックス 546"/>
        <xdr:cNvSpPr txBox="1"/>
      </xdr:nvSpPr>
      <xdr:spPr>
        <a:xfrm>
          <a:off x="12547111" y="65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15815</xdr:rowOff>
    </xdr:from>
    <xdr:to>
      <xdr:col>85</xdr:col>
      <xdr:colOff>127000</xdr:colOff>
      <xdr:row>56</xdr:row>
      <xdr:rowOff>70826</xdr:rowOff>
    </xdr:to>
    <xdr:cxnSp macro="">
      <xdr:nvCxnSpPr>
        <xdr:cNvPr id="579" name="直線コネクタ 578"/>
        <xdr:cNvCxnSpPr/>
      </xdr:nvCxnSpPr>
      <xdr:spPr>
        <a:xfrm>
          <a:off x="15481300" y="9617015"/>
          <a:ext cx="838200" cy="5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0" name="教育費平均値テキスト"/>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136728</xdr:rowOff>
    </xdr:from>
    <xdr:to>
      <xdr:col>81</xdr:col>
      <xdr:colOff>50800</xdr:colOff>
      <xdr:row>56</xdr:row>
      <xdr:rowOff>15815</xdr:rowOff>
    </xdr:to>
    <xdr:cxnSp macro="">
      <xdr:nvCxnSpPr>
        <xdr:cNvPr id="582" name="直線コネクタ 581"/>
        <xdr:cNvCxnSpPr/>
      </xdr:nvCxnSpPr>
      <xdr:spPr>
        <a:xfrm>
          <a:off x="14592300" y="9395028"/>
          <a:ext cx="889000" cy="22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4" name="テキスト ボックス 583"/>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136728</xdr:rowOff>
    </xdr:from>
    <xdr:to>
      <xdr:col>76</xdr:col>
      <xdr:colOff>114300</xdr:colOff>
      <xdr:row>54</xdr:row>
      <xdr:rowOff>170610</xdr:rowOff>
    </xdr:to>
    <xdr:cxnSp macro="">
      <xdr:nvCxnSpPr>
        <xdr:cNvPr id="585" name="直線コネクタ 584"/>
        <xdr:cNvCxnSpPr/>
      </xdr:nvCxnSpPr>
      <xdr:spPr>
        <a:xfrm flipV="1">
          <a:off x="13703300" y="9395028"/>
          <a:ext cx="8890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51440</xdr:rowOff>
    </xdr:from>
    <xdr:ext cx="534377" cy="259045"/>
    <xdr:sp macro="" textlink="">
      <xdr:nvSpPr>
        <xdr:cNvPr id="587" name="テキスト ボックス 586"/>
        <xdr:cNvSpPr txBox="1"/>
      </xdr:nvSpPr>
      <xdr:spPr>
        <a:xfrm>
          <a:off x="14325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170610</xdr:rowOff>
    </xdr:from>
    <xdr:to>
      <xdr:col>71</xdr:col>
      <xdr:colOff>177800</xdr:colOff>
      <xdr:row>55</xdr:row>
      <xdr:rowOff>47623</xdr:rowOff>
    </xdr:to>
    <xdr:cxnSp macro="">
      <xdr:nvCxnSpPr>
        <xdr:cNvPr id="588" name="直線コネクタ 587"/>
        <xdr:cNvCxnSpPr/>
      </xdr:nvCxnSpPr>
      <xdr:spPr>
        <a:xfrm flipV="1">
          <a:off x="12814300" y="9428910"/>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30963</xdr:rowOff>
    </xdr:from>
    <xdr:ext cx="534377" cy="259045"/>
    <xdr:sp macro="" textlink="">
      <xdr:nvSpPr>
        <xdr:cNvPr id="590" name="テキスト ボックス 589"/>
        <xdr:cNvSpPr txBox="1"/>
      </xdr:nvSpPr>
      <xdr:spPr>
        <a:xfrm>
          <a:off x="13436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2" name="テキスト ボックス 591"/>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20026</xdr:rowOff>
    </xdr:from>
    <xdr:to>
      <xdr:col>85</xdr:col>
      <xdr:colOff>177800</xdr:colOff>
      <xdr:row>56</xdr:row>
      <xdr:rowOff>121626</xdr:rowOff>
    </xdr:to>
    <xdr:sp macro="" textlink="">
      <xdr:nvSpPr>
        <xdr:cNvPr id="598" name="楕円 597"/>
        <xdr:cNvSpPr/>
      </xdr:nvSpPr>
      <xdr:spPr>
        <a:xfrm>
          <a:off x="16268700" y="96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169903</xdr:rowOff>
    </xdr:from>
    <xdr:ext cx="534377" cy="259045"/>
    <xdr:sp macro="" textlink="">
      <xdr:nvSpPr>
        <xdr:cNvPr id="599" name="教育費該当値テキスト"/>
        <xdr:cNvSpPr txBox="1"/>
      </xdr:nvSpPr>
      <xdr:spPr>
        <a:xfrm>
          <a:off x="16370300" y="95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136465</xdr:rowOff>
    </xdr:from>
    <xdr:to>
      <xdr:col>81</xdr:col>
      <xdr:colOff>101600</xdr:colOff>
      <xdr:row>56</xdr:row>
      <xdr:rowOff>66615</xdr:rowOff>
    </xdr:to>
    <xdr:sp macro="" textlink="">
      <xdr:nvSpPr>
        <xdr:cNvPr id="600" name="楕円 599"/>
        <xdr:cNvSpPr/>
      </xdr:nvSpPr>
      <xdr:spPr>
        <a:xfrm>
          <a:off x="15430500" y="95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57742</xdr:rowOff>
    </xdr:from>
    <xdr:ext cx="534377" cy="259045"/>
    <xdr:sp macro="" textlink="">
      <xdr:nvSpPr>
        <xdr:cNvPr id="601" name="テキスト ボックス 600"/>
        <xdr:cNvSpPr txBox="1"/>
      </xdr:nvSpPr>
      <xdr:spPr>
        <a:xfrm>
          <a:off x="15214111" y="965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85928</xdr:rowOff>
    </xdr:from>
    <xdr:to>
      <xdr:col>76</xdr:col>
      <xdr:colOff>165100</xdr:colOff>
      <xdr:row>55</xdr:row>
      <xdr:rowOff>16078</xdr:rowOff>
    </xdr:to>
    <xdr:sp macro="" textlink="">
      <xdr:nvSpPr>
        <xdr:cNvPr id="602" name="楕円 601"/>
        <xdr:cNvSpPr/>
      </xdr:nvSpPr>
      <xdr:spPr>
        <a:xfrm>
          <a:off x="14541500" y="93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32605</xdr:rowOff>
    </xdr:from>
    <xdr:ext cx="534377" cy="259045"/>
    <xdr:sp macro="" textlink="">
      <xdr:nvSpPr>
        <xdr:cNvPr id="603" name="テキスト ボックス 602"/>
        <xdr:cNvSpPr txBox="1"/>
      </xdr:nvSpPr>
      <xdr:spPr>
        <a:xfrm>
          <a:off x="14325111" y="91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119810</xdr:rowOff>
    </xdr:from>
    <xdr:to>
      <xdr:col>72</xdr:col>
      <xdr:colOff>38100</xdr:colOff>
      <xdr:row>55</xdr:row>
      <xdr:rowOff>49960</xdr:rowOff>
    </xdr:to>
    <xdr:sp macro="" textlink="">
      <xdr:nvSpPr>
        <xdr:cNvPr id="604" name="楕円 603"/>
        <xdr:cNvSpPr/>
      </xdr:nvSpPr>
      <xdr:spPr>
        <a:xfrm>
          <a:off x="13652500" y="93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66487</xdr:rowOff>
    </xdr:from>
    <xdr:ext cx="534377" cy="259045"/>
    <xdr:sp macro="" textlink="">
      <xdr:nvSpPr>
        <xdr:cNvPr id="605" name="テキスト ボックス 604"/>
        <xdr:cNvSpPr txBox="1"/>
      </xdr:nvSpPr>
      <xdr:spPr>
        <a:xfrm>
          <a:off x="13436111" y="91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168273</xdr:rowOff>
    </xdr:from>
    <xdr:to>
      <xdr:col>67</xdr:col>
      <xdr:colOff>101600</xdr:colOff>
      <xdr:row>55</xdr:row>
      <xdr:rowOff>98423</xdr:rowOff>
    </xdr:to>
    <xdr:sp macro="" textlink="">
      <xdr:nvSpPr>
        <xdr:cNvPr id="606" name="楕円 605"/>
        <xdr:cNvSpPr/>
      </xdr:nvSpPr>
      <xdr:spPr>
        <a:xfrm>
          <a:off x="12763500" y="94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114950</xdr:rowOff>
    </xdr:from>
    <xdr:ext cx="534377" cy="259045"/>
    <xdr:sp macro="" textlink="">
      <xdr:nvSpPr>
        <xdr:cNvPr id="607" name="テキスト ボックス 606"/>
        <xdr:cNvSpPr txBox="1"/>
      </xdr:nvSpPr>
      <xdr:spPr>
        <a:xfrm>
          <a:off x="12547111" y="92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127699</xdr:rowOff>
    </xdr:from>
    <xdr:to>
      <xdr:col>85</xdr:col>
      <xdr:colOff>127000</xdr:colOff>
      <xdr:row>78</xdr:row>
      <xdr:rowOff>146444</xdr:rowOff>
    </xdr:to>
    <xdr:cxnSp macro="">
      <xdr:nvCxnSpPr>
        <xdr:cNvPr id="636" name="直線コネクタ 635"/>
        <xdr:cNvCxnSpPr/>
      </xdr:nvCxnSpPr>
      <xdr:spPr>
        <a:xfrm flipV="1">
          <a:off x="15481300" y="13500799"/>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7" name="災害復旧費平均値テキスト"/>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146444</xdr:rowOff>
    </xdr:from>
    <xdr:to>
      <xdr:col>81</xdr:col>
      <xdr:colOff>50800</xdr:colOff>
      <xdr:row>79</xdr:row>
      <xdr:rowOff>21837</xdr:rowOff>
    </xdr:to>
    <xdr:cxnSp macro="">
      <xdr:nvCxnSpPr>
        <xdr:cNvPr id="639" name="直線コネクタ 638"/>
        <xdr:cNvCxnSpPr/>
      </xdr:nvCxnSpPr>
      <xdr:spPr>
        <a:xfrm flipV="1">
          <a:off x="14592300" y="13519544"/>
          <a:ext cx="889000" cy="4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21837</xdr:rowOff>
    </xdr:from>
    <xdr:to>
      <xdr:col>76</xdr:col>
      <xdr:colOff>114300</xdr:colOff>
      <xdr:row>79</xdr:row>
      <xdr:rowOff>44450</xdr:rowOff>
    </xdr:to>
    <xdr:cxnSp macro="">
      <xdr:nvCxnSpPr>
        <xdr:cNvPr id="642" name="直線コネクタ 641"/>
        <xdr:cNvCxnSpPr/>
      </xdr:nvCxnSpPr>
      <xdr:spPr>
        <a:xfrm flipV="1">
          <a:off x="13703300" y="13566387"/>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68511</xdr:rowOff>
    </xdr:from>
    <xdr:to>
      <xdr:col>71</xdr:col>
      <xdr:colOff>177800</xdr:colOff>
      <xdr:row>79</xdr:row>
      <xdr:rowOff>44450</xdr:rowOff>
    </xdr:to>
    <xdr:cxnSp macro="">
      <xdr:nvCxnSpPr>
        <xdr:cNvPr id="645" name="直線コネクタ 644"/>
        <xdr:cNvCxnSpPr/>
      </xdr:nvCxnSpPr>
      <xdr:spPr>
        <a:xfrm>
          <a:off x="12814300" y="13441611"/>
          <a:ext cx="889000" cy="14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24903</xdr:rowOff>
    </xdr:from>
    <xdr:ext cx="469744" cy="259045"/>
    <xdr:sp macro="" textlink="">
      <xdr:nvSpPr>
        <xdr:cNvPr id="649" name="テキスト ボックス 648"/>
        <xdr:cNvSpPr txBox="1"/>
      </xdr:nvSpPr>
      <xdr:spPr>
        <a:xfrm>
          <a:off x="12579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76899</xdr:rowOff>
    </xdr:from>
    <xdr:to>
      <xdr:col>85</xdr:col>
      <xdr:colOff>177800</xdr:colOff>
      <xdr:row>79</xdr:row>
      <xdr:rowOff>7049</xdr:rowOff>
    </xdr:to>
    <xdr:sp macro="" textlink="">
      <xdr:nvSpPr>
        <xdr:cNvPr id="655" name="楕円 654"/>
        <xdr:cNvSpPr/>
      </xdr:nvSpPr>
      <xdr:spPr>
        <a:xfrm>
          <a:off x="16268700" y="134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163276</xdr:rowOff>
    </xdr:from>
    <xdr:ext cx="469744" cy="259045"/>
    <xdr:sp macro="" textlink="">
      <xdr:nvSpPr>
        <xdr:cNvPr id="656" name="災害復旧費該当値テキスト"/>
        <xdr:cNvSpPr txBox="1"/>
      </xdr:nvSpPr>
      <xdr:spPr>
        <a:xfrm>
          <a:off x="16370300" y="133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95644</xdr:rowOff>
    </xdr:from>
    <xdr:to>
      <xdr:col>81</xdr:col>
      <xdr:colOff>101600</xdr:colOff>
      <xdr:row>79</xdr:row>
      <xdr:rowOff>25794</xdr:rowOff>
    </xdr:to>
    <xdr:sp macro="" textlink="">
      <xdr:nvSpPr>
        <xdr:cNvPr id="657" name="楕円 656"/>
        <xdr:cNvSpPr/>
      </xdr:nvSpPr>
      <xdr:spPr>
        <a:xfrm>
          <a:off x="15430500" y="134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16921</xdr:rowOff>
    </xdr:from>
    <xdr:ext cx="469744" cy="259045"/>
    <xdr:sp macro="" textlink="">
      <xdr:nvSpPr>
        <xdr:cNvPr id="658" name="テキスト ボックス 657"/>
        <xdr:cNvSpPr txBox="1"/>
      </xdr:nvSpPr>
      <xdr:spPr>
        <a:xfrm>
          <a:off x="15246428" y="135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142487</xdr:rowOff>
    </xdr:from>
    <xdr:to>
      <xdr:col>76</xdr:col>
      <xdr:colOff>165100</xdr:colOff>
      <xdr:row>79</xdr:row>
      <xdr:rowOff>72637</xdr:rowOff>
    </xdr:to>
    <xdr:sp macro="" textlink="">
      <xdr:nvSpPr>
        <xdr:cNvPr id="659" name="楕円 658"/>
        <xdr:cNvSpPr/>
      </xdr:nvSpPr>
      <xdr:spPr>
        <a:xfrm>
          <a:off x="14541500" y="13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63764</xdr:rowOff>
    </xdr:from>
    <xdr:ext cx="469744" cy="259045"/>
    <xdr:sp macro="" textlink="">
      <xdr:nvSpPr>
        <xdr:cNvPr id="660" name="テキスト ボックス 659"/>
        <xdr:cNvSpPr txBox="1"/>
      </xdr:nvSpPr>
      <xdr:spPr>
        <a:xfrm>
          <a:off x="14357428" y="136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17711</xdr:rowOff>
    </xdr:from>
    <xdr:to>
      <xdr:col>67</xdr:col>
      <xdr:colOff>101600</xdr:colOff>
      <xdr:row>78</xdr:row>
      <xdr:rowOff>119311</xdr:rowOff>
    </xdr:to>
    <xdr:sp macro="" textlink="">
      <xdr:nvSpPr>
        <xdr:cNvPr id="663" name="楕円 662"/>
        <xdr:cNvSpPr/>
      </xdr:nvSpPr>
      <xdr:spPr>
        <a:xfrm>
          <a:off x="12763500" y="133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135838</xdr:rowOff>
    </xdr:from>
    <xdr:ext cx="469744" cy="259045"/>
    <xdr:sp macro="" textlink="">
      <xdr:nvSpPr>
        <xdr:cNvPr id="664" name="テキスト ボックス 663"/>
        <xdr:cNvSpPr txBox="1"/>
      </xdr:nvSpPr>
      <xdr:spPr>
        <a:xfrm>
          <a:off x="12579428" y="1316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127825</xdr:rowOff>
    </xdr:from>
    <xdr:to>
      <xdr:col>85</xdr:col>
      <xdr:colOff>127000</xdr:colOff>
      <xdr:row>95</xdr:row>
      <xdr:rowOff>147065</xdr:rowOff>
    </xdr:to>
    <xdr:cxnSp macro="">
      <xdr:nvCxnSpPr>
        <xdr:cNvPr id="694" name="直線コネクタ 693"/>
        <xdr:cNvCxnSpPr/>
      </xdr:nvCxnSpPr>
      <xdr:spPr>
        <a:xfrm flipV="1">
          <a:off x="15481300" y="16415575"/>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5" name="公債費平均値テキスト"/>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39154</xdr:rowOff>
    </xdr:from>
    <xdr:to>
      <xdr:col>81</xdr:col>
      <xdr:colOff>50800</xdr:colOff>
      <xdr:row>95</xdr:row>
      <xdr:rowOff>147065</xdr:rowOff>
    </xdr:to>
    <xdr:cxnSp macro="">
      <xdr:nvCxnSpPr>
        <xdr:cNvPr id="697" name="直線コネクタ 696"/>
        <xdr:cNvCxnSpPr/>
      </xdr:nvCxnSpPr>
      <xdr:spPr>
        <a:xfrm>
          <a:off x="14592300" y="16155454"/>
          <a:ext cx="889000" cy="27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699" name="テキスト ボックス 698"/>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39154</xdr:rowOff>
    </xdr:from>
    <xdr:to>
      <xdr:col>76</xdr:col>
      <xdr:colOff>114300</xdr:colOff>
      <xdr:row>95</xdr:row>
      <xdr:rowOff>103099</xdr:rowOff>
    </xdr:to>
    <xdr:cxnSp macro="">
      <xdr:nvCxnSpPr>
        <xdr:cNvPr id="700" name="直線コネクタ 699"/>
        <xdr:cNvCxnSpPr/>
      </xdr:nvCxnSpPr>
      <xdr:spPr>
        <a:xfrm flipV="1">
          <a:off x="13703300" y="16155454"/>
          <a:ext cx="889000" cy="2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2" name="テキスト ボックス 701"/>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92647</xdr:rowOff>
    </xdr:from>
    <xdr:to>
      <xdr:col>71</xdr:col>
      <xdr:colOff>177800</xdr:colOff>
      <xdr:row>95</xdr:row>
      <xdr:rowOff>103099</xdr:rowOff>
    </xdr:to>
    <xdr:cxnSp macro="">
      <xdr:nvCxnSpPr>
        <xdr:cNvPr id="703" name="直線コネクタ 702"/>
        <xdr:cNvCxnSpPr/>
      </xdr:nvCxnSpPr>
      <xdr:spPr>
        <a:xfrm>
          <a:off x="12814300" y="16208947"/>
          <a:ext cx="889000" cy="1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5" name="テキスト ボックス 704"/>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154691</xdr:rowOff>
    </xdr:from>
    <xdr:ext cx="534377" cy="259045"/>
    <xdr:sp macro="" textlink="">
      <xdr:nvSpPr>
        <xdr:cNvPr id="707" name="テキスト ボックス 706"/>
        <xdr:cNvSpPr txBox="1"/>
      </xdr:nvSpPr>
      <xdr:spPr>
        <a:xfrm>
          <a:off x="12547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77025</xdr:rowOff>
    </xdr:from>
    <xdr:to>
      <xdr:col>85</xdr:col>
      <xdr:colOff>177800</xdr:colOff>
      <xdr:row>96</xdr:row>
      <xdr:rowOff>7175</xdr:rowOff>
    </xdr:to>
    <xdr:sp macro="" textlink="">
      <xdr:nvSpPr>
        <xdr:cNvPr id="713" name="楕円 712"/>
        <xdr:cNvSpPr/>
      </xdr:nvSpPr>
      <xdr:spPr>
        <a:xfrm>
          <a:off x="16268700" y="163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99902</xdr:rowOff>
    </xdr:from>
    <xdr:ext cx="534377" cy="259045"/>
    <xdr:sp macro="" textlink="">
      <xdr:nvSpPr>
        <xdr:cNvPr id="714" name="公債費該当値テキスト"/>
        <xdr:cNvSpPr txBox="1"/>
      </xdr:nvSpPr>
      <xdr:spPr>
        <a:xfrm>
          <a:off x="16370300" y="162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96265</xdr:rowOff>
    </xdr:from>
    <xdr:to>
      <xdr:col>81</xdr:col>
      <xdr:colOff>101600</xdr:colOff>
      <xdr:row>96</xdr:row>
      <xdr:rowOff>26415</xdr:rowOff>
    </xdr:to>
    <xdr:sp macro="" textlink="">
      <xdr:nvSpPr>
        <xdr:cNvPr id="715" name="楕円 714"/>
        <xdr:cNvSpPr/>
      </xdr:nvSpPr>
      <xdr:spPr>
        <a:xfrm>
          <a:off x="15430500" y="163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42942</xdr:rowOff>
    </xdr:from>
    <xdr:ext cx="534377" cy="259045"/>
    <xdr:sp macro="" textlink="">
      <xdr:nvSpPr>
        <xdr:cNvPr id="716" name="テキスト ボックス 715"/>
        <xdr:cNvSpPr txBox="1"/>
      </xdr:nvSpPr>
      <xdr:spPr>
        <a:xfrm>
          <a:off x="15214111" y="1615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159804</xdr:rowOff>
    </xdr:from>
    <xdr:to>
      <xdr:col>76</xdr:col>
      <xdr:colOff>165100</xdr:colOff>
      <xdr:row>94</xdr:row>
      <xdr:rowOff>89954</xdr:rowOff>
    </xdr:to>
    <xdr:sp macro="" textlink="">
      <xdr:nvSpPr>
        <xdr:cNvPr id="717" name="楕円 716"/>
        <xdr:cNvSpPr/>
      </xdr:nvSpPr>
      <xdr:spPr>
        <a:xfrm>
          <a:off x="14541500" y="161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106481</xdr:rowOff>
    </xdr:from>
    <xdr:ext cx="534377" cy="259045"/>
    <xdr:sp macro="" textlink="">
      <xdr:nvSpPr>
        <xdr:cNvPr id="718" name="テキスト ボックス 717"/>
        <xdr:cNvSpPr txBox="1"/>
      </xdr:nvSpPr>
      <xdr:spPr>
        <a:xfrm>
          <a:off x="14325111" y="158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52299</xdr:rowOff>
    </xdr:from>
    <xdr:to>
      <xdr:col>72</xdr:col>
      <xdr:colOff>38100</xdr:colOff>
      <xdr:row>95</xdr:row>
      <xdr:rowOff>153899</xdr:rowOff>
    </xdr:to>
    <xdr:sp macro="" textlink="">
      <xdr:nvSpPr>
        <xdr:cNvPr id="719" name="楕円 718"/>
        <xdr:cNvSpPr/>
      </xdr:nvSpPr>
      <xdr:spPr>
        <a:xfrm>
          <a:off x="13652500" y="163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170426</xdr:rowOff>
    </xdr:from>
    <xdr:ext cx="534377" cy="259045"/>
    <xdr:sp macro="" textlink="">
      <xdr:nvSpPr>
        <xdr:cNvPr id="720" name="テキスト ボックス 719"/>
        <xdr:cNvSpPr txBox="1"/>
      </xdr:nvSpPr>
      <xdr:spPr>
        <a:xfrm>
          <a:off x="13436111" y="161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41847</xdr:rowOff>
    </xdr:from>
    <xdr:to>
      <xdr:col>67</xdr:col>
      <xdr:colOff>101600</xdr:colOff>
      <xdr:row>94</xdr:row>
      <xdr:rowOff>143447</xdr:rowOff>
    </xdr:to>
    <xdr:sp macro="" textlink="">
      <xdr:nvSpPr>
        <xdr:cNvPr id="721" name="楕円 720"/>
        <xdr:cNvSpPr/>
      </xdr:nvSpPr>
      <xdr:spPr>
        <a:xfrm>
          <a:off x="12763500" y="161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159974</xdr:rowOff>
    </xdr:from>
    <xdr:ext cx="534377" cy="259045"/>
    <xdr:sp macro="" textlink="">
      <xdr:nvSpPr>
        <xdr:cNvPr id="722" name="テキスト ボックス 721"/>
        <xdr:cNvSpPr txBox="1"/>
      </xdr:nvSpPr>
      <xdr:spPr>
        <a:xfrm>
          <a:off x="12547111" y="1593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議会費については、定数減により類似団体平均を下回っている。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労働費については、雇用促進奨励助成金の増により類似団体平均を上回っている。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農林水産業費については、県営土地改良、団体営土地改良事業の減により前年度比減となり、類似団体平均と同水準となっている。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土木費については、前年度比減となったものの依然、類似団体平均を上回っている。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教育費については、大規模な施設整備が完了したことにより減少している。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交付税減と公債費のピークを迎えたことにより、平成２９年度から３か年度連続での実質単年度収支が赤字となっている。財政調整基金残高の標準財政規模比は高い水準にあるものの、赤字体質からの改善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からその他会計（下水道事業特別会計）が地方公営企業法適用による打ち切り決算となったため黒字が生じ、</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は一般会計において、年度末専決を行わず、最終予算ベースで基金繰入を行ったことにより標準財政規模比が</a:t>
          </a:r>
          <a:r>
            <a:rPr kumimoji="1" lang="en-US" altLang="ja-JP" sz="1400">
              <a:latin typeface="ＭＳ ゴシック" pitchFamily="49" charset="-128"/>
              <a:ea typeface="ＭＳ ゴシック" pitchFamily="49" charset="-128"/>
            </a:rPr>
            <a:t>16.40</a:t>
          </a:r>
          <a:r>
            <a:rPr kumimoji="1" lang="ja-JP" altLang="en-US" sz="1400">
              <a:latin typeface="ＭＳ ゴシック" pitchFamily="49" charset="-128"/>
              <a:ea typeface="ＭＳ ゴシック" pitchFamily="49" charset="-128"/>
            </a:rPr>
            <a:t>％と大きくなった。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10388702</v>
      </c>
      <c r="BO4" s="462"/>
      <c r="BP4" s="462"/>
      <c r="BQ4" s="462"/>
      <c r="BR4" s="462"/>
      <c r="BS4" s="462"/>
      <c r="BT4" s="462"/>
      <c r="BU4" s="463"/>
      <c r="BV4" s="461">
        <v>10380964</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7.7</v>
      </c>
      <c r="CU4" s="646"/>
      <c r="CV4" s="646"/>
      <c r="CW4" s="646"/>
      <c r="CX4" s="646"/>
      <c r="CY4" s="646"/>
      <c r="CZ4" s="646"/>
      <c r="DA4" s="647"/>
      <c r="DB4" s="645">
        <v>0.7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9824338</v>
      </c>
      <c r="BO5" s="467"/>
      <c r="BP5" s="467"/>
      <c r="BQ5" s="467"/>
      <c r="BR5" s="467"/>
      <c r="BS5" s="467"/>
      <c r="BT5" s="467"/>
      <c r="BU5" s="468"/>
      <c r="BV5" s="466">
        <v>10269231</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91.7</v>
      </c>
      <c r="CU5" s="437"/>
      <c r="CV5" s="437"/>
      <c r="CW5" s="437"/>
      <c r="CX5" s="437"/>
      <c r="CY5" s="437"/>
      <c r="CZ5" s="437"/>
      <c r="DA5" s="438"/>
      <c r="DB5" s="436">
        <v>94.1</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564364</v>
      </c>
      <c r="BO6" s="467"/>
      <c r="BP6" s="467"/>
      <c r="BQ6" s="467"/>
      <c r="BR6" s="467"/>
      <c r="BS6" s="467"/>
      <c r="BT6" s="467"/>
      <c r="BU6" s="468"/>
      <c r="BV6" s="466">
        <v>111733</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94.6</v>
      </c>
      <c r="CU6" s="620"/>
      <c r="CV6" s="620"/>
      <c r="CW6" s="620"/>
      <c r="CX6" s="620"/>
      <c r="CY6" s="620"/>
      <c r="CZ6" s="620"/>
      <c r="DA6" s="621"/>
      <c r="DB6" s="619">
        <v>98.2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58812</v>
      </c>
      <c r="BO7" s="467"/>
      <c r="BP7" s="467"/>
      <c r="BQ7" s="467"/>
      <c r="BR7" s="467"/>
      <c r="BS7" s="467"/>
      <c r="BT7" s="467"/>
      <c r="BU7" s="468"/>
      <c r="BV7" s="466">
        <v>64080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6573264</v>
      </c>
      <c r="CU7" s="467"/>
      <c r="CV7" s="467"/>
      <c r="CW7" s="467"/>
      <c r="CX7" s="467"/>
      <c r="CY7" s="467"/>
      <c r="CZ7" s="467"/>
      <c r="DA7" s="468"/>
      <c r="DB7" s="466">
        <v>6588260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505552</v>
      </c>
      <c r="BO8" s="467"/>
      <c r="BP8" s="467"/>
      <c r="BQ8" s="467"/>
      <c r="BR8" s="467"/>
      <c r="BS8" s="467"/>
      <c r="BT8" s="467"/>
      <c r="BU8" s="468"/>
      <c r="BV8" s="466">
        <v>47653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0.28999999999999998</v>
      </c>
      <c r="CU8" s="580"/>
      <c r="CV8" s="580"/>
      <c r="CW8" s="580"/>
      <c r="CX8" s="580"/>
      <c r="CY8" s="580"/>
      <c r="CZ8" s="580"/>
      <c r="DA8" s="581"/>
      <c r="DB8" s="579">
        <v>0.3</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17571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457899</v>
      </c>
      <c r="BO9" s="467"/>
      <c r="BP9" s="467"/>
      <c r="BQ9" s="467"/>
      <c r="BR9" s="467"/>
      <c r="BS9" s="467"/>
      <c r="BT9" s="467"/>
      <c r="BU9" s="468"/>
      <c r="BV9" s="466">
        <v>10280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v>
      </c>
      <c r="CU9" s="437"/>
      <c r="CV9" s="437"/>
      <c r="CW9" s="437"/>
      <c r="CX9" s="437"/>
      <c r="CY9" s="437"/>
      <c r="CZ9" s="437"/>
      <c r="DA9" s="438"/>
      <c r="DB9" s="436">
        <v>17.3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18535</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4484</v>
      </c>
      <c r="BO10" s="467"/>
      <c r="BP10" s="467"/>
      <c r="BQ10" s="467"/>
      <c r="BR10" s="467"/>
      <c r="BS10" s="467"/>
      <c r="BT10" s="467"/>
      <c r="BU10" s="468"/>
      <c r="BV10" s="466">
        <v>6099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17863</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639595</v>
      </c>
      <c r="BO12" s="467"/>
      <c r="BP12" s="467"/>
      <c r="BQ12" s="467"/>
      <c r="BR12" s="467"/>
      <c r="BS12" s="467"/>
      <c r="BT12" s="467"/>
      <c r="BU12" s="468"/>
      <c r="BV12" s="466">
        <v>381392</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17662</v>
      </c>
      <c r="S13" s="570"/>
      <c r="T13" s="570"/>
      <c r="U13" s="570"/>
      <c r="V13" s="571"/>
      <c r="W13" s="557" t="s">
        <v>141</v>
      </c>
      <c r="X13" s="479"/>
      <c r="Y13" s="479"/>
      <c r="Z13" s="479"/>
      <c r="AA13" s="479"/>
      <c r="AB13" s="480"/>
      <c r="AC13" s="442">
        <v>418</v>
      </c>
      <c r="AD13" s="443"/>
      <c r="AE13" s="443"/>
      <c r="AF13" s="443"/>
      <c r="AG13" s="444"/>
      <c r="AH13" s="442">
        <v>436</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-177212</v>
      </c>
      <c r="BO13" s="467"/>
      <c r="BP13" s="467"/>
      <c r="BQ13" s="467"/>
      <c r="BR13" s="467"/>
      <c r="BS13" s="467"/>
      <c r="BT13" s="467"/>
      <c r="BU13" s="468"/>
      <c r="BV13" s="466">
        <v>-365013</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12.6</v>
      </c>
      <c r="CU13" s="437"/>
      <c r="CV13" s="437"/>
      <c r="CW13" s="437"/>
      <c r="CX13" s="437"/>
      <c r="CY13" s="437"/>
      <c r="CZ13" s="437"/>
      <c r="DA13" s="438"/>
      <c r="DB13" s="436">
        <v>13.1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18104</v>
      </c>
      <c r="S14" s="570"/>
      <c r="T14" s="570"/>
      <c r="U14" s="570"/>
      <c r="V14" s="571"/>
      <c r="W14" s="572"/>
      <c r="X14" s="482"/>
      <c r="Y14" s="482"/>
      <c r="Z14" s="482"/>
      <c r="AA14" s="482"/>
      <c r="AB14" s="483"/>
      <c r="AC14" s="562">
        <v>5</v>
      </c>
      <c r="AD14" s="563"/>
      <c r="AE14" s="563"/>
      <c r="AF14" s="563"/>
      <c r="AG14" s="564"/>
      <c r="AH14" s="562">
        <v>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70.2</v>
      </c>
      <c r="CU14" s="574"/>
      <c r="CV14" s="574"/>
      <c r="CW14" s="574"/>
      <c r="CX14" s="574"/>
      <c r="CY14" s="574"/>
      <c r="CZ14" s="574"/>
      <c r="DA14" s="575"/>
      <c r="DB14" s="573">
        <v>94.2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17907</v>
      </c>
      <c r="S15" s="570"/>
      <c r="T15" s="570"/>
      <c r="U15" s="570"/>
      <c r="V15" s="571"/>
      <c r="W15" s="557" t="s">
        <v>148</v>
      </c>
      <c r="X15" s="479"/>
      <c r="Y15" s="479"/>
      <c r="Z15" s="479"/>
      <c r="AA15" s="479"/>
      <c r="AB15" s="480"/>
      <c r="AC15" s="442">
        <v>2900</v>
      </c>
      <c r="AD15" s="443"/>
      <c r="AE15" s="443"/>
      <c r="AF15" s="443"/>
      <c r="AG15" s="444"/>
      <c r="AH15" s="442">
        <v>3189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1712144</v>
      </c>
      <c r="BO15" s="462"/>
      <c r="BP15" s="462"/>
      <c r="BQ15" s="462"/>
      <c r="BR15" s="462"/>
      <c r="BS15" s="462"/>
      <c r="BT15" s="462"/>
      <c r="BU15" s="463"/>
      <c r="BV15" s="461">
        <v>1674971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34.6</v>
      </c>
      <c r="AD16" s="563"/>
      <c r="AE16" s="563"/>
      <c r="AF16" s="563"/>
      <c r="AG16" s="564"/>
      <c r="AH16" s="562">
        <v>36.5</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5842124</v>
      </c>
      <c r="BO16" s="467"/>
      <c r="BP16" s="467"/>
      <c r="BQ16" s="467"/>
      <c r="BR16" s="467"/>
      <c r="BS16" s="467"/>
      <c r="BT16" s="467"/>
      <c r="BU16" s="468"/>
      <c r="BV16" s="466">
        <v>5733274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5074</v>
      </c>
      <c r="AD17" s="443"/>
      <c r="AE17" s="443"/>
      <c r="AF17" s="443"/>
      <c r="AG17" s="444"/>
      <c r="AH17" s="442">
        <v>5119</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2135403</v>
      </c>
      <c r="BO17" s="467"/>
      <c r="BP17" s="467"/>
      <c r="BQ17" s="467"/>
      <c r="BR17" s="467"/>
      <c r="BS17" s="467"/>
      <c r="BT17" s="467"/>
      <c r="BU17" s="468"/>
      <c r="BV17" s="466">
        <v>2090885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89.45</v>
      </c>
      <c r="M18" s="531"/>
      <c r="N18" s="531"/>
      <c r="O18" s="531"/>
      <c r="P18" s="531"/>
      <c r="Q18" s="531"/>
      <c r="R18" s="532"/>
      <c r="S18" s="532"/>
      <c r="T18" s="532"/>
      <c r="U18" s="532"/>
      <c r="V18" s="533"/>
      <c r="W18" s="547"/>
      <c r="X18" s="548"/>
      <c r="Y18" s="548"/>
      <c r="Z18" s="548"/>
      <c r="AA18" s="548"/>
      <c r="AB18" s="558"/>
      <c r="AC18" s="430">
        <v>60.5</v>
      </c>
      <c r="AD18" s="431"/>
      <c r="AE18" s="431"/>
      <c r="AF18" s="431"/>
      <c r="AG18" s="534"/>
      <c r="AH18" s="430">
        <v>58.5</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6213448</v>
      </c>
      <c r="BO18" s="467"/>
      <c r="BP18" s="467"/>
      <c r="BQ18" s="467"/>
      <c r="BR18" s="467"/>
      <c r="BS18" s="467"/>
      <c r="BT18" s="467"/>
      <c r="BU18" s="468"/>
      <c r="BV18" s="466">
        <v>6313130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196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8066497</v>
      </c>
      <c r="BO19" s="467"/>
      <c r="BP19" s="467"/>
      <c r="BQ19" s="467"/>
      <c r="BR19" s="467"/>
      <c r="BS19" s="467"/>
      <c r="BT19" s="467"/>
      <c r="BU19" s="468"/>
      <c r="BV19" s="466">
        <v>7921404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6055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13051317</v>
      </c>
      <c r="BO23" s="467"/>
      <c r="BP23" s="467"/>
      <c r="BQ23" s="467"/>
      <c r="BR23" s="467"/>
      <c r="BS23" s="467"/>
      <c r="BT23" s="467"/>
      <c r="BU23" s="468"/>
      <c r="BV23" s="466">
        <v>13791311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7900</v>
      </c>
      <c r="R24" s="443"/>
      <c r="S24" s="443"/>
      <c r="T24" s="443"/>
      <c r="U24" s="443"/>
      <c r="V24" s="444"/>
      <c r="W24" s="508"/>
      <c r="X24" s="499"/>
      <c r="Y24" s="500"/>
      <c r="Z24" s="439" t="s">
        <v>172</v>
      </c>
      <c r="AA24" s="440"/>
      <c r="AB24" s="440"/>
      <c r="AC24" s="440"/>
      <c r="AD24" s="440"/>
      <c r="AE24" s="440"/>
      <c r="AF24" s="440"/>
      <c r="AG24" s="441"/>
      <c r="AH24" s="442">
        <v>212</v>
      </c>
      <c r="AI24" s="443"/>
      <c r="AJ24" s="443"/>
      <c r="AK24" s="443"/>
      <c r="AL24" s="444"/>
      <c r="AM24" s="442">
        <v>595508</v>
      </c>
      <c r="AN24" s="443"/>
      <c r="AO24" s="443"/>
      <c r="AP24" s="443"/>
      <c r="AQ24" s="443"/>
      <c r="AR24" s="444"/>
      <c r="AS24" s="442">
        <v>2809</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7249705</v>
      </c>
      <c r="BO24" s="467"/>
      <c r="BP24" s="467"/>
      <c r="BQ24" s="467"/>
      <c r="BR24" s="467"/>
      <c r="BS24" s="467"/>
      <c r="BT24" s="467"/>
      <c r="BU24" s="468"/>
      <c r="BV24" s="466">
        <v>7574697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6200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129</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897000</v>
      </c>
      <c r="BO25" s="462"/>
      <c r="BP25" s="462"/>
      <c r="BQ25" s="462"/>
      <c r="BR25" s="462"/>
      <c r="BS25" s="462"/>
      <c r="BT25" s="462"/>
      <c r="BU25" s="463"/>
      <c r="BV25" s="461">
        <v>875350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5600</v>
      </c>
      <c r="R26" s="443"/>
      <c r="S26" s="443"/>
      <c r="T26" s="443"/>
      <c r="U26" s="443"/>
      <c r="V26" s="444"/>
      <c r="W26" s="508"/>
      <c r="X26" s="499"/>
      <c r="Y26" s="500"/>
      <c r="Z26" s="439" t="s">
        <v>179</v>
      </c>
      <c r="AA26" s="521"/>
      <c r="AB26" s="521"/>
      <c r="AC26" s="521"/>
      <c r="AD26" s="521"/>
      <c r="AE26" s="521"/>
      <c r="AF26" s="521"/>
      <c r="AG26" s="522"/>
      <c r="AH26" s="442">
        <v>10</v>
      </c>
      <c r="AI26" s="443"/>
      <c r="AJ26" s="443"/>
      <c r="AK26" s="443"/>
      <c r="AL26" s="444"/>
      <c r="AM26" s="442">
        <v>23720</v>
      </c>
      <c r="AN26" s="443"/>
      <c r="AO26" s="443"/>
      <c r="AP26" s="443"/>
      <c r="AQ26" s="443"/>
      <c r="AR26" s="444"/>
      <c r="AS26" s="442">
        <v>2372</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3200</v>
      </c>
      <c r="R27" s="443"/>
      <c r="S27" s="443"/>
      <c r="T27" s="443"/>
      <c r="U27" s="443"/>
      <c r="V27" s="444"/>
      <c r="W27" s="508"/>
      <c r="X27" s="499"/>
      <c r="Y27" s="500"/>
      <c r="Z27" s="439" t="s">
        <v>182</v>
      </c>
      <c r="AA27" s="440"/>
      <c r="AB27" s="440"/>
      <c r="AC27" s="440"/>
      <c r="AD27" s="440"/>
      <c r="AE27" s="440"/>
      <c r="AF27" s="440"/>
      <c r="AG27" s="441"/>
      <c r="AH27" s="442" t="s">
        <v>176</v>
      </c>
      <c r="AI27" s="443"/>
      <c r="AJ27" s="443"/>
      <c r="AK27" s="443"/>
      <c r="AL27" s="444"/>
      <c r="AM27" s="442" t="s">
        <v>176</v>
      </c>
      <c r="AN27" s="443"/>
      <c r="AO27" s="443"/>
      <c r="AP27" s="443"/>
      <c r="AQ27" s="443"/>
      <c r="AR27" s="444"/>
      <c r="AS27" s="442" t="s">
        <v>139</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157477</v>
      </c>
      <c r="BO27" s="470"/>
      <c r="BP27" s="470"/>
      <c r="BQ27" s="470"/>
      <c r="BR27" s="470"/>
      <c r="BS27" s="470"/>
      <c r="BT27" s="470"/>
      <c r="BU27" s="471"/>
      <c r="BV27" s="469">
        <v>157463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2760</v>
      </c>
      <c r="R28" s="443"/>
      <c r="S28" s="443"/>
      <c r="T28" s="443"/>
      <c r="U28" s="443"/>
      <c r="V28" s="444"/>
      <c r="W28" s="508"/>
      <c r="X28" s="499"/>
      <c r="Y28" s="500"/>
      <c r="Z28" s="439" t="s">
        <v>185</v>
      </c>
      <c r="AA28" s="440"/>
      <c r="AB28" s="440"/>
      <c r="AC28" s="440"/>
      <c r="AD28" s="440"/>
      <c r="AE28" s="440"/>
      <c r="AF28" s="440"/>
      <c r="AG28" s="441"/>
      <c r="AH28" s="442" t="s">
        <v>129</v>
      </c>
      <c r="AI28" s="443"/>
      <c r="AJ28" s="443"/>
      <c r="AK28" s="443"/>
      <c r="AL28" s="444"/>
      <c r="AM28" s="442" t="s">
        <v>176</v>
      </c>
      <c r="AN28" s="443"/>
      <c r="AO28" s="443"/>
      <c r="AP28" s="443"/>
      <c r="AQ28" s="443"/>
      <c r="AR28" s="444"/>
      <c r="AS28" s="442" t="s">
        <v>176</v>
      </c>
      <c r="AT28" s="443"/>
      <c r="AU28" s="443"/>
      <c r="AV28" s="443"/>
      <c r="AW28" s="443"/>
      <c r="AX28" s="445"/>
      <c r="AY28" s="449" t="s">
        <v>186</v>
      </c>
      <c r="AZ28" s="450"/>
      <c r="BA28" s="450"/>
      <c r="BB28" s="451"/>
      <c r="BC28" s="458" t="s">
        <v>47</v>
      </c>
      <c r="BD28" s="459"/>
      <c r="BE28" s="459"/>
      <c r="BF28" s="459"/>
      <c r="BG28" s="459"/>
      <c r="BH28" s="459"/>
      <c r="BI28" s="459"/>
      <c r="BJ28" s="459"/>
      <c r="BK28" s="459"/>
      <c r="BL28" s="459"/>
      <c r="BM28" s="460"/>
      <c r="BN28" s="461">
        <v>5203914</v>
      </c>
      <c r="BO28" s="462"/>
      <c r="BP28" s="462"/>
      <c r="BQ28" s="462"/>
      <c r="BR28" s="462"/>
      <c r="BS28" s="462"/>
      <c r="BT28" s="462"/>
      <c r="BU28" s="463"/>
      <c r="BV28" s="461">
        <v>5809025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10</v>
      </c>
      <c r="M29" s="443"/>
      <c r="N29" s="443"/>
      <c r="O29" s="443"/>
      <c r="P29" s="444"/>
      <c r="Q29" s="442">
        <v>2550</v>
      </c>
      <c r="R29" s="443"/>
      <c r="S29" s="443"/>
      <c r="T29" s="443"/>
      <c r="U29" s="443"/>
      <c r="V29" s="444"/>
      <c r="W29" s="509"/>
      <c r="X29" s="510"/>
      <c r="Y29" s="511"/>
      <c r="Z29" s="439" t="s">
        <v>188</v>
      </c>
      <c r="AA29" s="440"/>
      <c r="AB29" s="440"/>
      <c r="AC29" s="440"/>
      <c r="AD29" s="440"/>
      <c r="AE29" s="440"/>
      <c r="AF29" s="440"/>
      <c r="AG29" s="441"/>
      <c r="AH29" s="442">
        <v>212</v>
      </c>
      <c r="AI29" s="443"/>
      <c r="AJ29" s="443"/>
      <c r="AK29" s="443"/>
      <c r="AL29" s="444"/>
      <c r="AM29" s="442">
        <v>595508</v>
      </c>
      <c r="AN29" s="443"/>
      <c r="AO29" s="443"/>
      <c r="AP29" s="443"/>
      <c r="AQ29" s="443"/>
      <c r="AR29" s="444"/>
      <c r="AS29" s="442">
        <v>2809</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10687</v>
      </c>
      <c r="BO29" s="467"/>
      <c r="BP29" s="467"/>
      <c r="BQ29" s="467"/>
      <c r="BR29" s="467"/>
      <c r="BS29" s="467"/>
      <c r="BT29" s="467"/>
      <c r="BU29" s="468"/>
      <c r="BV29" s="466">
        <v>10686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1956427</v>
      </c>
      <c r="BO30" s="470"/>
      <c r="BP30" s="470"/>
      <c r="BQ30" s="470"/>
      <c r="BR30" s="470"/>
      <c r="BS30" s="470"/>
      <c r="BT30" s="470"/>
      <c r="BU30" s="471"/>
      <c r="BV30" s="469">
        <v>1903629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200</v>
      </c>
      <c r="AN33" s="429"/>
      <c r="AO33" s="428" t="s">
        <v>198</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199</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分譲宅地造成事業特別会計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石川県市町村消防団員等公務災害補償等組合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ケーブルテレビ事業特別会計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長曽川水防事務組合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石川県市町村職員退職手当組合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石川県市町村消防賞じゅつ金組合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石川県市町議会議員公務災害補償等組合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石川北部アール・ディ・エフ広域処理組合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石川県後期高齢者医療広域連合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wGdw9Qj5neDoBfi8JAdMpNVenBzn1YIgvw3zy2BY4qZcSSYCvymBUXcKiOxguW6/zf7eKvbu0yWtCn2Z6TLfZQ==" saltValue="1CYI0yeH38XlloXcWIuY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556</v>
      </c>
      <c r="D34" s="1248"/>
      <c r="E34" s="1249"/>
      <c r="F34" s="32">
        <v>0.52</v>
      </c>
      <c r="G34" s="33">
        <v>0.71</v>
      </c>
      <c r="H34" s="33">
        <v>0.56000000000000005</v>
      </c>
      <c r="I34" s="33">
        <v>0.72</v>
      </c>
      <c r="J34" s="34">
        <v>7.68</v>
      </c>
      <c r="K34" s="22"/>
      <c r="L34" s="22"/>
      <c r="M34" s="22"/>
      <c r="N34" s="22"/>
      <c r="O34" s="22"/>
      <c r="P34" s="22"/>
    </row>
    <row r="35" spans="1:16" ht="39" customHeight="1" x14ac:dyDescent="0.15">
      <c r="A35" s="22"/>
      <c r="B35" s="35"/>
      <c r="C35" s="1242" t="s">
        <v>557</v>
      </c>
      <c r="D35" s="1243"/>
      <c r="E35" s="1244"/>
      <c r="F35" s="36">
        <v>6.2</v>
      </c>
      <c r="G35" s="37">
        <v>6.58</v>
      </c>
      <c r="H35" s="37">
        <v>8.25</v>
      </c>
      <c r="I35" s="37">
        <v>7.86</v>
      </c>
      <c r="J35" s="38">
        <v>7.36</v>
      </c>
      <c r="K35" s="22"/>
      <c r="L35" s="22"/>
      <c r="M35" s="22"/>
      <c r="N35" s="22"/>
      <c r="O35" s="22"/>
      <c r="P35" s="22"/>
    </row>
    <row r="36" spans="1:16" ht="39" customHeight="1" x14ac:dyDescent="0.15">
      <c r="A36" s="22"/>
      <c r="B36" s="35"/>
      <c r="C36" s="1242" t="s">
        <v>558</v>
      </c>
      <c r="D36" s="1243"/>
      <c r="E36" s="1244"/>
      <c r="F36" s="36" t="s">
        <v>506</v>
      </c>
      <c r="G36" s="37" t="s">
        <v>506</v>
      </c>
      <c r="H36" s="37" t="s">
        <v>506</v>
      </c>
      <c r="I36" s="37" t="s">
        <v>506</v>
      </c>
      <c r="J36" s="38">
        <v>1.2</v>
      </c>
      <c r="K36" s="22"/>
      <c r="L36" s="22"/>
      <c r="M36" s="22"/>
      <c r="N36" s="22"/>
      <c r="O36" s="22"/>
      <c r="P36" s="22"/>
    </row>
    <row r="37" spans="1:16" ht="39" customHeight="1" x14ac:dyDescent="0.15">
      <c r="A37" s="22"/>
      <c r="B37" s="35"/>
      <c r="C37" s="1242" t="s">
        <v>559</v>
      </c>
      <c r="D37" s="1243"/>
      <c r="E37" s="1244"/>
      <c r="F37" s="36">
        <v>0.03</v>
      </c>
      <c r="G37" s="37">
        <v>0.03</v>
      </c>
      <c r="H37" s="37">
        <v>0.01</v>
      </c>
      <c r="I37" s="37">
        <v>7.0000000000000007E-2</v>
      </c>
      <c r="J37" s="38">
        <v>0.16</v>
      </c>
      <c r="K37" s="22"/>
      <c r="L37" s="22"/>
      <c r="M37" s="22"/>
      <c r="N37" s="22"/>
      <c r="O37" s="22"/>
      <c r="P37" s="22"/>
    </row>
    <row r="38" spans="1:16" ht="39" customHeight="1" x14ac:dyDescent="0.15">
      <c r="A38" s="22"/>
      <c r="B38" s="35"/>
      <c r="C38" s="1242" t="s">
        <v>560</v>
      </c>
      <c r="D38" s="1243"/>
      <c r="E38" s="1244"/>
      <c r="F38" s="36">
        <v>0</v>
      </c>
      <c r="G38" s="37">
        <v>0</v>
      </c>
      <c r="H38" s="37">
        <v>0</v>
      </c>
      <c r="I38" s="37">
        <v>0</v>
      </c>
      <c r="J38" s="38">
        <v>0</v>
      </c>
      <c r="K38" s="22"/>
      <c r="L38" s="22"/>
      <c r="M38" s="22"/>
      <c r="N38" s="22"/>
      <c r="O38" s="22"/>
      <c r="P38" s="22"/>
    </row>
    <row r="39" spans="1:16" ht="39" customHeight="1" x14ac:dyDescent="0.15">
      <c r="A39" s="22"/>
      <c r="B39" s="35"/>
      <c r="C39" s="1242" t="s">
        <v>561</v>
      </c>
      <c r="D39" s="1243"/>
      <c r="E39" s="1244"/>
      <c r="F39" s="36">
        <v>0</v>
      </c>
      <c r="G39" s="37">
        <v>0</v>
      </c>
      <c r="H39" s="37">
        <v>0</v>
      </c>
      <c r="I39" s="37">
        <v>0</v>
      </c>
      <c r="J39" s="38">
        <v>0</v>
      </c>
      <c r="K39" s="22"/>
      <c r="L39" s="22"/>
      <c r="M39" s="22"/>
      <c r="N39" s="22"/>
      <c r="O39" s="22"/>
      <c r="P39" s="22"/>
    </row>
    <row r="40" spans="1:16" ht="39" customHeight="1" x14ac:dyDescent="0.15">
      <c r="A40" s="22"/>
      <c r="B40" s="35"/>
      <c r="C40" s="1242" t="s">
        <v>562</v>
      </c>
      <c r="D40" s="1243"/>
      <c r="E40" s="1244"/>
      <c r="F40" s="36">
        <v>0</v>
      </c>
      <c r="G40" s="37">
        <v>0</v>
      </c>
      <c r="H40" s="37">
        <v>0</v>
      </c>
      <c r="I40" s="37">
        <v>0</v>
      </c>
      <c r="J40" s="38">
        <v>0</v>
      </c>
      <c r="K40" s="22"/>
      <c r="L40" s="22"/>
      <c r="M40" s="22"/>
      <c r="N40" s="22"/>
      <c r="O40" s="22"/>
      <c r="P40" s="22"/>
    </row>
    <row r="41" spans="1:16" ht="39" customHeight="1" x14ac:dyDescent="0.15">
      <c r="A41" s="22"/>
      <c r="B41" s="35"/>
      <c r="C41" s="1242" t="s">
        <v>563</v>
      </c>
      <c r="D41" s="1243"/>
      <c r="E41" s="1244"/>
      <c r="F41" s="36">
        <v>0.8</v>
      </c>
      <c r="G41" s="37">
        <v>0.27</v>
      </c>
      <c r="H41" s="37">
        <v>0</v>
      </c>
      <c r="I41" s="37">
        <v>0</v>
      </c>
      <c r="J41" s="38">
        <v>0</v>
      </c>
      <c r="K41" s="22"/>
      <c r="L41" s="22"/>
      <c r="M41" s="22"/>
      <c r="N41" s="22"/>
      <c r="O41" s="22"/>
      <c r="P41" s="22"/>
    </row>
    <row r="42" spans="1:16" ht="39" customHeight="1" x14ac:dyDescent="0.15">
      <c r="A42" s="22"/>
      <c r="B42" s="39"/>
      <c r="C42" s="1242" t="s">
        <v>564</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565</v>
      </c>
      <c r="D43" s="1246"/>
      <c r="E43" s="1247"/>
      <c r="F43" s="41">
        <v>0</v>
      </c>
      <c r="G43" s="42">
        <v>0</v>
      </c>
      <c r="H43" s="42">
        <v>0</v>
      </c>
      <c r="I43" s="42">
        <v>3.3</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h5jN5xg0qfmXeXGhQLK/sQXjRioofsWkPceCiKl8bB/UBkfpZwQ00YkyYKea8XO/9ipxxVP7ol+ViJPmrno7g==" saltValue="F+Xg4nWupmWEm/uT/n7n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1399</v>
      </c>
      <c r="L45" s="60">
        <v>1467</v>
      </c>
      <c r="M45" s="60">
        <v>1481</v>
      </c>
      <c r="N45" s="60">
        <v>1374</v>
      </c>
      <c r="O45" s="61">
        <v>1383</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506</v>
      </c>
      <c r="L46" s="64" t="s">
        <v>506</v>
      </c>
      <c r="M46" s="64" t="s">
        <v>506</v>
      </c>
      <c r="N46" s="64" t="s">
        <v>506</v>
      </c>
      <c r="O46" s="65" t="s">
        <v>506</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506</v>
      </c>
      <c r="L47" s="64" t="s">
        <v>506</v>
      </c>
      <c r="M47" s="64" t="s">
        <v>506</v>
      </c>
      <c r="N47" s="64" t="s">
        <v>506</v>
      </c>
      <c r="O47" s="65" t="s">
        <v>506</v>
      </c>
      <c r="P47" s="48"/>
      <c r="Q47" s="48"/>
      <c r="R47" s="48"/>
      <c r="S47" s="48"/>
      <c r="T47" s="48"/>
      <c r="U47" s="48"/>
    </row>
    <row r="48" spans="1:21" ht="30.75" customHeight="1" x14ac:dyDescent="0.15">
      <c r="A48" s="48"/>
      <c r="B48" s="1270"/>
      <c r="C48" s="1271"/>
      <c r="D48" s="62"/>
      <c r="E48" s="1252" t="s">
        <v>14</v>
      </c>
      <c r="F48" s="1252"/>
      <c r="G48" s="1252"/>
      <c r="H48" s="1252"/>
      <c r="I48" s="1252"/>
      <c r="J48" s="1253"/>
      <c r="K48" s="63">
        <v>765</v>
      </c>
      <c r="L48" s="64">
        <v>819</v>
      </c>
      <c r="M48" s="64">
        <v>837</v>
      </c>
      <c r="N48" s="64">
        <v>933</v>
      </c>
      <c r="O48" s="65">
        <v>777</v>
      </c>
      <c r="P48" s="48"/>
      <c r="Q48" s="48"/>
      <c r="R48" s="48"/>
      <c r="S48" s="48"/>
      <c r="T48" s="48"/>
      <c r="U48" s="48"/>
    </row>
    <row r="49" spans="1:21" ht="30.75" customHeight="1" x14ac:dyDescent="0.15">
      <c r="A49" s="48"/>
      <c r="B49" s="1270"/>
      <c r="C49" s="1271"/>
      <c r="D49" s="62"/>
      <c r="E49" s="1252" t="s">
        <v>15</v>
      </c>
      <c r="F49" s="1252"/>
      <c r="G49" s="1252"/>
      <c r="H49" s="1252"/>
      <c r="I49" s="1252"/>
      <c r="J49" s="1253"/>
      <c r="K49" s="63" t="s">
        <v>506</v>
      </c>
      <c r="L49" s="64" t="s">
        <v>506</v>
      </c>
      <c r="M49" s="64" t="s">
        <v>506</v>
      </c>
      <c r="N49" s="64" t="s">
        <v>506</v>
      </c>
      <c r="O49" s="65" t="s">
        <v>506</v>
      </c>
      <c r="P49" s="48"/>
      <c r="Q49" s="48"/>
      <c r="R49" s="48"/>
      <c r="S49" s="48"/>
      <c r="T49" s="48"/>
      <c r="U49" s="48"/>
    </row>
    <row r="50" spans="1:21" ht="30.75" customHeight="1" x14ac:dyDescent="0.15">
      <c r="A50" s="48"/>
      <c r="B50" s="1270"/>
      <c r="C50" s="1271"/>
      <c r="D50" s="62"/>
      <c r="E50" s="1252" t="s">
        <v>16</v>
      </c>
      <c r="F50" s="1252"/>
      <c r="G50" s="1252"/>
      <c r="H50" s="1252"/>
      <c r="I50" s="1252"/>
      <c r="J50" s="1253"/>
      <c r="K50" s="63">
        <v>0</v>
      </c>
      <c r="L50" s="64" t="s">
        <v>506</v>
      </c>
      <c r="M50" s="64" t="s">
        <v>506</v>
      </c>
      <c r="N50" s="64" t="s">
        <v>506</v>
      </c>
      <c r="O50" s="65" t="s">
        <v>506</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506</v>
      </c>
      <c r="L51" s="64" t="s">
        <v>506</v>
      </c>
      <c r="M51" s="64" t="s">
        <v>506</v>
      </c>
      <c r="N51" s="64" t="s">
        <v>506</v>
      </c>
      <c r="O51" s="65" t="s">
        <v>506</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1682</v>
      </c>
      <c r="L52" s="64">
        <v>1664</v>
      </c>
      <c r="M52" s="64">
        <v>1646</v>
      </c>
      <c r="N52" s="64">
        <v>1629</v>
      </c>
      <c r="O52" s="65">
        <v>1625</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482</v>
      </c>
      <c r="L53" s="69">
        <v>622</v>
      </c>
      <c r="M53" s="69">
        <v>672</v>
      </c>
      <c r="N53" s="69">
        <v>678</v>
      </c>
      <c r="O53" s="70">
        <v>535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Iy7wEwWbnwLhSX4+v6Vt1rZapow+7e+hy3sTbsIvij9IooUWfbpyaw8EEcW1MLq8xj2tg6MMHUr/cKwQdHA/Q==" saltValue="BiTwx8V+Lfh0xAVZq/ME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88" t="s">
        <v>29</v>
      </c>
      <c r="C41" s="1289"/>
      <c r="D41" s="102"/>
      <c r="E41" s="1290" t="s">
        <v>30</v>
      </c>
      <c r="F41" s="1290"/>
      <c r="G41" s="1290"/>
      <c r="H41" s="1291"/>
      <c r="I41" s="103">
        <v>15699</v>
      </c>
      <c r="J41" s="104">
        <v>15276</v>
      </c>
      <c r="K41" s="104">
        <v>14496</v>
      </c>
      <c r="L41" s="104">
        <v>13791</v>
      </c>
      <c r="M41" s="105">
        <v>13051</v>
      </c>
    </row>
    <row r="42" spans="2:13" ht="27.75" customHeight="1" x14ac:dyDescent="0.15">
      <c r="B42" s="1278"/>
      <c r="C42" s="1279"/>
      <c r="D42" s="106"/>
      <c r="E42" s="1282" t="s">
        <v>31</v>
      </c>
      <c r="F42" s="1282"/>
      <c r="G42" s="1282"/>
      <c r="H42" s="1283"/>
      <c r="I42" s="107" t="s">
        <v>506</v>
      </c>
      <c r="J42" s="108" t="s">
        <v>506</v>
      </c>
      <c r="K42" s="108" t="s">
        <v>506</v>
      </c>
      <c r="L42" s="108" t="s">
        <v>506</v>
      </c>
      <c r="M42" s="109" t="s">
        <v>506</v>
      </c>
    </row>
    <row r="43" spans="2:13" ht="27.75" customHeight="1" x14ac:dyDescent="0.15">
      <c r="B43" s="1278"/>
      <c r="C43" s="1279"/>
      <c r="D43" s="106"/>
      <c r="E43" s="1282" t="s">
        <v>32</v>
      </c>
      <c r="F43" s="1282"/>
      <c r="G43" s="1282"/>
      <c r="H43" s="1283"/>
      <c r="I43" s="107">
        <v>11253</v>
      </c>
      <c r="J43" s="108">
        <v>11689</v>
      </c>
      <c r="K43" s="108">
        <v>11054</v>
      </c>
      <c r="L43" s="108">
        <v>10993</v>
      </c>
      <c r="M43" s="109">
        <v>9017</v>
      </c>
    </row>
    <row r="44" spans="2:13" ht="27.75" customHeight="1" x14ac:dyDescent="0.15">
      <c r="B44" s="1278"/>
      <c r="C44" s="1279"/>
      <c r="D44" s="106"/>
      <c r="E44" s="1282" t="s">
        <v>33</v>
      </c>
      <c r="F44" s="1282"/>
      <c r="G44" s="1282"/>
      <c r="H44" s="1283"/>
      <c r="I44" s="107" t="s">
        <v>506</v>
      </c>
      <c r="J44" s="108" t="s">
        <v>506</v>
      </c>
      <c r="K44" s="108" t="s">
        <v>506</v>
      </c>
      <c r="L44" s="108" t="s">
        <v>506</v>
      </c>
      <c r="M44" s="109" t="s">
        <v>506</v>
      </c>
    </row>
    <row r="45" spans="2:13" ht="27.75" customHeight="1" x14ac:dyDescent="0.15">
      <c r="B45" s="1278"/>
      <c r="C45" s="1279"/>
      <c r="D45" s="106"/>
      <c r="E45" s="1282" t="s">
        <v>34</v>
      </c>
      <c r="F45" s="1282"/>
      <c r="G45" s="1282"/>
      <c r="H45" s="1283"/>
      <c r="I45" s="107">
        <v>2583</v>
      </c>
      <c r="J45" s="108">
        <v>2570</v>
      </c>
      <c r="K45" s="108">
        <v>2568</v>
      </c>
      <c r="L45" s="108">
        <v>2504</v>
      </c>
      <c r="M45" s="109">
        <v>2465</v>
      </c>
    </row>
    <row r="46" spans="2:13" ht="27.75" customHeight="1" x14ac:dyDescent="0.15">
      <c r="B46" s="1278"/>
      <c r="C46" s="1279"/>
      <c r="D46" s="110"/>
      <c r="E46" s="1282" t="s">
        <v>35</v>
      </c>
      <c r="F46" s="1282"/>
      <c r="G46" s="1282"/>
      <c r="H46" s="1283"/>
      <c r="I46" s="107" t="s">
        <v>506</v>
      </c>
      <c r="J46" s="108" t="s">
        <v>506</v>
      </c>
      <c r="K46" s="108" t="s">
        <v>506</v>
      </c>
      <c r="L46" s="108" t="s">
        <v>506</v>
      </c>
      <c r="M46" s="109" t="s">
        <v>506</v>
      </c>
    </row>
    <row r="47" spans="2:13" ht="27.75" customHeight="1" x14ac:dyDescent="0.15">
      <c r="B47" s="1278"/>
      <c r="C47" s="1279"/>
      <c r="D47" s="111"/>
      <c r="E47" s="1292" t="s">
        <v>36</v>
      </c>
      <c r="F47" s="1293"/>
      <c r="G47" s="1293"/>
      <c r="H47" s="1294"/>
      <c r="I47" s="107" t="s">
        <v>506</v>
      </c>
      <c r="J47" s="108" t="s">
        <v>506</v>
      </c>
      <c r="K47" s="108" t="s">
        <v>506</v>
      </c>
      <c r="L47" s="108" t="s">
        <v>506</v>
      </c>
      <c r="M47" s="109" t="s">
        <v>506</v>
      </c>
    </row>
    <row r="48" spans="2:13" ht="27.75" customHeight="1" x14ac:dyDescent="0.15">
      <c r="B48" s="1278"/>
      <c r="C48" s="1279"/>
      <c r="D48" s="106"/>
      <c r="E48" s="1282" t="s">
        <v>37</v>
      </c>
      <c r="F48" s="1282"/>
      <c r="G48" s="1282"/>
      <c r="H48" s="1283"/>
      <c r="I48" s="107" t="s">
        <v>506</v>
      </c>
      <c r="J48" s="108" t="s">
        <v>506</v>
      </c>
      <c r="K48" s="108" t="s">
        <v>506</v>
      </c>
      <c r="L48" s="108" t="s">
        <v>506</v>
      </c>
      <c r="M48" s="109" t="s">
        <v>506</v>
      </c>
    </row>
    <row r="49" spans="2:13" ht="27.75" customHeight="1" x14ac:dyDescent="0.15">
      <c r="B49" s="1280"/>
      <c r="C49" s="1281"/>
      <c r="D49" s="106"/>
      <c r="E49" s="1282" t="s">
        <v>38</v>
      </c>
      <c r="F49" s="1282"/>
      <c r="G49" s="1282"/>
      <c r="H49" s="1283"/>
      <c r="I49" s="107" t="s">
        <v>506</v>
      </c>
      <c r="J49" s="108" t="s">
        <v>506</v>
      </c>
      <c r="K49" s="108" t="s">
        <v>506</v>
      </c>
      <c r="L49" s="108" t="s">
        <v>506</v>
      </c>
      <c r="M49" s="109" t="s">
        <v>506</v>
      </c>
    </row>
    <row r="50" spans="2:13" ht="27.75" customHeight="1" x14ac:dyDescent="0.15">
      <c r="B50" s="1276" t="s">
        <v>39</v>
      </c>
      <c r="C50" s="1277"/>
      <c r="D50" s="112"/>
      <c r="E50" s="1282" t="s">
        <v>40</v>
      </c>
      <c r="F50" s="1282"/>
      <c r="G50" s="1282"/>
      <c r="H50" s="1283"/>
      <c r="I50" s="107">
        <v>6830</v>
      </c>
      <c r="J50" s="108">
        <v>7070</v>
      </c>
      <c r="K50" s="108">
        <v>6486</v>
      </c>
      <c r="L50" s="108">
        <v>6170</v>
      </c>
      <c r="M50" s="109">
        <v>5609</v>
      </c>
    </row>
    <row r="51" spans="2:13" ht="27.75" customHeight="1" x14ac:dyDescent="0.15">
      <c r="B51" s="1278"/>
      <c r="C51" s="1279"/>
      <c r="D51" s="106"/>
      <c r="E51" s="1282" t="s">
        <v>41</v>
      </c>
      <c r="F51" s="1282"/>
      <c r="G51" s="1282"/>
      <c r="H51" s="1283"/>
      <c r="I51" s="107">
        <v>108</v>
      </c>
      <c r="J51" s="108">
        <v>168</v>
      </c>
      <c r="K51" s="108">
        <v>188</v>
      </c>
      <c r="L51" s="108">
        <v>175</v>
      </c>
      <c r="M51" s="109">
        <v>168</v>
      </c>
    </row>
    <row r="52" spans="2:13" ht="27.75" customHeight="1" x14ac:dyDescent="0.15">
      <c r="B52" s="1280"/>
      <c r="C52" s="1281"/>
      <c r="D52" s="106"/>
      <c r="E52" s="1282" t="s">
        <v>42</v>
      </c>
      <c r="F52" s="1282"/>
      <c r="G52" s="1282"/>
      <c r="H52" s="1283"/>
      <c r="I52" s="107">
        <v>18609</v>
      </c>
      <c r="J52" s="108">
        <v>18143</v>
      </c>
      <c r="K52" s="108">
        <v>17707</v>
      </c>
      <c r="L52" s="108">
        <v>16266</v>
      </c>
      <c r="M52" s="109">
        <v>15273</v>
      </c>
    </row>
    <row r="53" spans="2:13" ht="27.75" customHeight="1" thickBot="1" x14ac:dyDescent="0.2">
      <c r="B53" s="1284" t="s">
        <v>43</v>
      </c>
      <c r="C53" s="1285"/>
      <c r="D53" s="113"/>
      <c r="E53" s="1286" t="s">
        <v>44</v>
      </c>
      <c r="F53" s="1286"/>
      <c r="G53" s="1286"/>
      <c r="H53" s="1287"/>
      <c r="I53" s="114">
        <v>3989</v>
      </c>
      <c r="J53" s="115">
        <v>4155</v>
      </c>
      <c r="K53" s="115">
        <v>3737</v>
      </c>
      <c r="L53" s="115">
        <v>4678</v>
      </c>
      <c r="M53" s="116">
        <v>3484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kTZuP6ky++AxO/9UBBK7TskZqvmgJJYVmi3pdAGyOIAV5GyFjjp58aTnRNt899PRcWSjv2dVbTaV4NkUbreLQ==" saltValue="jONr2c78Wd/ndihkkFuG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47</v>
      </c>
      <c r="D55" s="1303"/>
      <c r="E55" s="1304"/>
      <c r="F55" s="128">
        <v>6164</v>
      </c>
      <c r="G55" s="128">
        <v>5809</v>
      </c>
      <c r="H55" s="129">
        <v>5204</v>
      </c>
    </row>
    <row r="56" spans="2:8" ht="52.5" customHeight="1" x14ac:dyDescent="0.15">
      <c r="B56" s="130"/>
      <c r="C56" s="1305" t="s">
        <v>48</v>
      </c>
      <c r="D56" s="1305"/>
      <c r="E56" s="1306"/>
      <c r="F56" s="131">
        <v>11</v>
      </c>
      <c r="G56" s="131">
        <v>11</v>
      </c>
      <c r="H56" s="132">
        <v>11</v>
      </c>
    </row>
    <row r="57" spans="2:8" ht="53.25" customHeight="1" x14ac:dyDescent="0.15">
      <c r="B57" s="130"/>
      <c r="C57" s="1307" t="s">
        <v>49</v>
      </c>
      <c r="D57" s="1307"/>
      <c r="E57" s="1308"/>
      <c r="F57" s="133">
        <v>1862</v>
      </c>
      <c r="G57" s="133">
        <v>1904</v>
      </c>
      <c r="H57" s="134">
        <v>1956</v>
      </c>
    </row>
    <row r="58" spans="2:8" ht="45.75" customHeight="1" x14ac:dyDescent="0.15">
      <c r="B58" s="135"/>
      <c r="C58" s="1295" t="s">
        <v>572</v>
      </c>
      <c r="D58" s="1296"/>
      <c r="E58" s="1297"/>
      <c r="F58" s="136">
        <v>1681</v>
      </c>
      <c r="G58" s="136">
        <v>1681</v>
      </c>
      <c r="H58" s="137">
        <v>1681</v>
      </c>
    </row>
    <row r="59" spans="2:8" ht="45.75" customHeight="1" x14ac:dyDescent="0.15">
      <c r="B59" s="135"/>
      <c r="C59" s="1295" t="s">
        <v>574</v>
      </c>
      <c r="D59" s="1296"/>
      <c r="E59" s="1297"/>
      <c r="F59" s="136">
        <v>0</v>
      </c>
      <c r="G59" s="136">
        <v>50</v>
      </c>
      <c r="H59" s="137">
        <v>100</v>
      </c>
    </row>
    <row r="60" spans="2:8" ht="45.75" customHeight="1" x14ac:dyDescent="0.15">
      <c r="B60" s="135"/>
      <c r="C60" s="1295" t="s">
        <v>573</v>
      </c>
      <c r="D60" s="1296"/>
      <c r="E60" s="1297"/>
      <c r="F60" s="136">
        <v>103</v>
      </c>
      <c r="G60" s="136">
        <v>101</v>
      </c>
      <c r="H60" s="137">
        <v>96</v>
      </c>
    </row>
    <row r="61" spans="2:8" ht="45.75" customHeight="1" x14ac:dyDescent="0.15">
      <c r="B61" s="135"/>
      <c r="C61" s="1295" t="s">
        <v>575</v>
      </c>
      <c r="D61" s="1296"/>
      <c r="E61" s="1297"/>
      <c r="F61" s="136">
        <v>27</v>
      </c>
      <c r="G61" s="136">
        <v>30</v>
      </c>
      <c r="H61" s="137">
        <v>35</v>
      </c>
    </row>
    <row r="62" spans="2:8" ht="45.75" customHeight="1" thickBot="1" x14ac:dyDescent="0.2">
      <c r="B62" s="138"/>
      <c r="C62" s="1298" t="s">
        <v>576</v>
      </c>
      <c r="D62" s="1299"/>
      <c r="E62" s="1300"/>
      <c r="F62" s="139">
        <v>21</v>
      </c>
      <c r="G62" s="139">
        <v>21</v>
      </c>
      <c r="H62" s="140">
        <v>21</v>
      </c>
    </row>
    <row r="63" spans="2:8" ht="52.5" customHeight="1" thickBot="1" x14ac:dyDescent="0.2">
      <c r="B63" s="141"/>
      <c r="C63" s="1301" t="s">
        <v>50</v>
      </c>
      <c r="D63" s="1301"/>
      <c r="E63" s="1302"/>
      <c r="F63" s="142">
        <v>8037</v>
      </c>
      <c r="G63" s="142">
        <v>7723</v>
      </c>
      <c r="H63" s="143">
        <v>7171</v>
      </c>
    </row>
    <row r="64" spans="2:8" ht="15" customHeight="1" x14ac:dyDescent="0.15"/>
  </sheetData>
  <sheetProtection algorithmName="SHA-512" hashValue="cEyRS1zZdk6xy9dGmiZunhUeeSkhOQnWUwziLEOUhRzdZTdWdKcXvFpbjMOnaPzFaX4RqCgmNaN12nBk6+OkjA==" saltValue="1V+53SXVw9FhOexFSPsS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587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548</v>
      </c>
      <c r="BQ50" s="1314"/>
      <c r="BR50" s="1314"/>
      <c r="BS50" s="1314"/>
      <c r="BT50" s="1314"/>
      <c r="BU50" s="1314"/>
      <c r="BV50" s="1314"/>
      <c r="BW50" s="1314"/>
      <c r="BX50" s="1314" t="s">
        <v>549</v>
      </c>
      <c r="BY50" s="1314"/>
      <c r="BZ50" s="1314"/>
      <c r="CA50" s="1314"/>
      <c r="CB50" s="1314"/>
      <c r="CC50" s="1314"/>
      <c r="CD50" s="1314"/>
      <c r="CE50" s="1314"/>
      <c r="CF50" s="1314" t="s">
        <v>550</v>
      </c>
      <c r="CG50" s="1314"/>
      <c r="CH50" s="1314"/>
      <c r="CI50" s="1314"/>
      <c r="CJ50" s="1314"/>
      <c r="CK50" s="1314"/>
      <c r="CL50" s="1314"/>
      <c r="CM50" s="1314"/>
      <c r="CN50" s="1314" t="s">
        <v>551</v>
      </c>
      <c r="CO50" s="1314"/>
      <c r="CP50" s="1314"/>
      <c r="CQ50" s="1314"/>
      <c r="CR50" s="1314"/>
      <c r="CS50" s="1314"/>
      <c r="CT50" s="1314"/>
      <c r="CU50" s="1314"/>
      <c r="CV50" s="1314" t="s">
        <v>552</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589</v>
      </c>
      <c r="AO51" s="1312"/>
      <c r="AP51" s="1312"/>
      <c r="AQ51" s="1312"/>
      <c r="AR51" s="1312"/>
      <c r="AS51" s="1312"/>
      <c r="AT51" s="1312"/>
      <c r="AU51" s="1312"/>
      <c r="AV51" s="1312"/>
      <c r="AW51" s="1312"/>
      <c r="AX51" s="1312"/>
      <c r="AY51" s="1312"/>
      <c r="AZ51" s="1312"/>
      <c r="BA51" s="1312"/>
      <c r="BB51" s="1312" t="s">
        <v>590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81.2</v>
      </c>
      <c r="BY51" s="1309"/>
      <c r="BZ51" s="1309"/>
      <c r="CA51" s="1309"/>
      <c r="CB51" s="1309"/>
      <c r="CC51" s="1309"/>
      <c r="CD51" s="1309"/>
      <c r="CE51" s="1309"/>
      <c r="CF51" s="1309">
        <v>75</v>
      </c>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61.4</v>
      </c>
      <c r="BY53" s="1309"/>
      <c r="BZ53" s="1309"/>
      <c r="CA53" s="1309"/>
      <c r="CB53" s="1309"/>
      <c r="CC53" s="1309"/>
      <c r="CD53" s="1309"/>
      <c r="CE53" s="1309"/>
      <c r="CF53" s="1309">
        <v>65.400000000000006</v>
      </c>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592</v>
      </c>
      <c r="AO55" s="1314"/>
      <c r="AP55" s="1314"/>
      <c r="AQ55" s="1314"/>
      <c r="AR55" s="1314"/>
      <c r="AS55" s="1314"/>
      <c r="AT55" s="1314"/>
      <c r="AU55" s="1314"/>
      <c r="AV55" s="1314"/>
      <c r="AW55" s="1314"/>
      <c r="AX55" s="1314"/>
      <c r="AY55" s="1314"/>
      <c r="AZ55" s="1314"/>
      <c r="BA55" s="1314"/>
      <c r="BB55" s="1312" t="s">
        <v>590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44.9</v>
      </c>
      <c r="BY55" s="1309"/>
      <c r="BZ55" s="1309"/>
      <c r="CA55" s="1309"/>
      <c r="CB55" s="1309"/>
      <c r="CC55" s="1309"/>
      <c r="CD55" s="1309"/>
      <c r="CE55" s="1309"/>
      <c r="CF55" s="1309">
        <v>40.799999999999997</v>
      </c>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62.6</v>
      </c>
      <c r="BY57" s="1309"/>
      <c r="BZ57" s="1309"/>
      <c r="CA57" s="1309"/>
      <c r="CB57" s="1309"/>
      <c r="CC57" s="1309"/>
      <c r="CD57" s="1309"/>
      <c r="CE57" s="1309"/>
      <c r="CF57" s="1309">
        <v>63.5</v>
      </c>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593</v>
      </c>
    </row>
    <row r="64" spans="1:109" x14ac:dyDescent="0.15">
      <c r="B64" s="395"/>
      <c r="G64" s="402"/>
      <c r="I64" s="415"/>
      <c r="J64" s="415"/>
      <c r="K64" s="415"/>
      <c r="L64" s="415"/>
      <c r="M64" s="415"/>
      <c r="N64" s="416"/>
      <c r="AM64" s="402"/>
      <c r="AN64" s="402" t="s">
        <v>586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594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548</v>
      </c>
      <c r="BQ72" s="1314"/>
      <c r="BR72" s="1314"/>
      <c r="BS72" s="1314"/>
      <c r="BT72" s="1314"/>
      <c r="BU72" s="1314"/>
      <c r="BV72" s="1314"/>
      <c r="BW72" s="1314"/>
      <c r="BX72" s="1314" t="s">
        <v>549</v>
      </c>
      <c r="BY72" s="1314"/>
      <c r="BZ72" s="1314"/>
      <c r="CA72" s="1314"/>
      <c r="CB72" s="1314"/>
      <c r="CC72" s="1314"/>
      <c r="CD72" s="1314"/>
      <c r="CE72" s="1314"/>
      <c r="CF72" s="1314" t="s">
        <v>550</v>
      </c>
      <c r="CG72" s="1314"/>
      <c r="CH72" s="1314"/>
      <c r="CI72" s="1314"/>
      <c r="CJ72" s="1314"/>
      <c r="CK72" s="1314"/>
      <c r="CL72" s="1314"/>
      <c r="CM72" s="1314"/>
      <c r="CN72" s="1314" t="s">
        <v>551</v>
      </c>
      <c r="CO72" s="1314"/>
      <c r="CP72" s="1314"/>
      <c r="CQ72" s="1314"/>
      <c r="CR72" s="1314"/>
      <c r="CS72" s="1314"/>
      <c r="CT72" s="1314"/>
      <c r="CU72" s="1314"/>
      <c r="CV72" s="1314" t="s">
        <v>552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589</v>
      </c>
      <c r="AO73" s="1312"/>
      <c r="AP73" s="1312"/>
      <c r="AQ73" s="1312"/>
      <c r="AR73" s="1312"/>
      <c r="AS73" s="1312"/>
      <c r="AT73" s="1312"/>
      <c r="AU73" s="1312"/>
      <c r="AV73" s="1312"/>
      <c r="AW73" s="1312"/>
      <c r="AX73" s="1312"/>
      <c r="AY73" s="1312"/>
      <c r="AZ73" s="1312"/>
      <c r="BA73" s="1312"/>
      <c r="BB73" s="1312" t="s">
        <v>590</v>
      </c>
      <c r="BC73" s="1312"/>
      <c r="BD73" s="1312"/>
      <c r="BE73" s="1312"/>
      <c r="BF73" s="1312"/>
      <c r="BG73" s="1312"/>
      <c r="BH73" s="1312"/>
      <c r="BI73" s="1312"/>
      <c r="BJ73" s="1312"/>
      <c r="BK73" s="1312"/>
      <c r="BL73" s="1312"/>
      <c r="BM73" s="1312"/>
      <c r="BN73" s="1312"/>
      <c r="BO73" s="1312"/>
      <c r="BP73" s="1309">
        <v>73.2</v>
      </c>
      <c r="BQ73" s="1309"/>
      <c r="BR73" s="1309"/>
      <c r="BS73" s="1309"/>
      <c r="BT73" s="1309"/>
      <c r="BU73" s="1309"/>
      <c r="BV73" s="1309"/>
      <c r="BW73" s="1309"/>
      <c r="BX73" s="1309">
        <v>81.2</v>
      </c>
      <c r="BY73" s="1309"/>
      <c r="BZ73" s="1309"/>
      <c r="CA73" s="1309"/>
      <c r="CB73" s="1309"/>
      <c r="CC73" s="1309"/>
      <c r="CD73" s="1309"/>
      <c r="CE73" s="1309"/>
      <c r="CF73" s="1309">
        <v>75</v>
      </c>
      <c r="CG73" s="1309"/>
      <c r="CH73" s="1309"/>
      <c r="CI73" s="1309"/>
      <c r="CJ73" s="1309"/>
      <c r="CK73" s="1309"/>
      <c r="CL73" s="1309"/>
      <c r="CM73" s="1309"/>
      <c r="CN73" s="1309">
        <v>94.2</v>
      </c>
      <c r="CO73" s="1309"/>
      <c r="CP73" s="1309"/>
      <c r="CQ73" s="1309"/>
      <c r="CR73" s="1309"/>
      <c r="CS73" s="1309"/>
      <c r="CT73" s="1309"/>
      <c r="CU73" s="1309"/>
      <c r="CV73" s="1309">
        <v>70.2</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595</v>
      </c>
      <c r="BC75" s="1312"/>
      <c r="BD75" s="1312"/>
      <c r="BE75" s="1312"/>
      <c r="BF75" s="1312"/>
      <c r="BG75" s="1312"/>
      <c r="BH75" s="1312"/>
      <c r="BI75" s="1312"/>
      <c r="BJ75" s="1312"/>
      <c r="BK75" s="1312"/>
      <c r="BL75" s="1312"/>
      <c r="BM75" s="1312"/>
      <c r="BN75" s="1312"/>
      <c r="BO75" s="1312"/>
      <c r="BP75" s="1309">
        <v>11.7</v>
      </c>
      <c r="BQ75" s="1309"/>
      <c r="BR75" s="1309"/>
      <c r="BS75" s="1309"/>
      <c r="BT75" s="1309"/>
      <c r="BU75" s="1309"/>
      <c r="BV75" s="1309"/>
      <c r="BW75" s="1309"/>
      <c r="BX75" s="1309">
        <v>10.8</v>
      </c>
      <c r="BY75" s="1309"/>
      <c r="BZ75" s="1309"/>
      <c r="CA75" s="1309"/>
      <c r="CB75" s="1309"/>
      <c r="CC75" s="1309"/>
      <c r="CD75" s="1309"/>
      <c r="CE75" s="1309"/>
      <c r="CF75" s="1309">
        <v>11.5</v>
      </c>
      <c r="CG75" s="1309"/>
      <c r="CH75" s="1309"/>
      <c r="CI75" s="1309"/>
      <c r="CJ75" s="1309"/>
      <c r="CK75" s="1309"/>
      <c r="CL75" s="1309"/>
      <c r="CM75" s="1309"/>
      <c r="CN75" s="1309">
        <v>13.1</v>
      </c>
      <c r="CO75" s="1309"/>
      <c r="CP75" s="1309"/>
      <c r="CQ75" s="1309"/>
      <c r="CR75" s="1309"/>
      <c r="CS75" s="1309"/>
      <c r="CT75" s="1309"/>
      <c r="CU75" s="1309"/>
      <c r="CV75" s="1309">
        <v>12.6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592</v>
      </c>
      <c r="AO77" s="1314"/>
      <c r="AP77" s="1314"/>
      <c r="AQ77" s="1314"/>
      <c r="AR77" s="1314"/>
      <c r="AS77" s="1314"/>
      <c r="AT77" s="1314"/>
      <c r="AU77" s="1314"/>
      <c r="AV77" s="1314"/>
      <c r="AW77" s="1314"/>
      <c r="AX77" s="1314"/>
      <c r="AY77" s="1314"/>
      <c r="AZ77" s="1314"/>
      <c r="BA77" s="1314"/>
      <c r="BB77" s="1312" t="s">
        <v>590</v>
      </c>
      <c r="BC77" s="1312"/>
      <c r="BD77" s="1312"/>
      <c r="BE77" s="1312"/>
      <c r="BF77" s="1312"/>
      <c r="BG77" s="1312"/>
      <c r="BH77" s="1312"/>
      <c r="BI77" s="1312"/>
      <c r="BJ77" s="1312"/>
      <c r="BK77" s="1312"/>
      <c r="BL77" s="1312"/>
      <c r="BM77" s="1312"/>
      <c r="BN77" s="1312"/>
      <c r="BO77" s="1312"/>
      <c r="BP77" s="1309">
        <v>44.9</v>
      </c>
      <c r="BQ77" s="1309"/>
      <c r="BR77" s="1309"/>
      <c r="BS77" s="1309"/>
      <c r="BT77" s="1309"/>
      <c r="BU77" s="1309"/>
      <c r="BV77" s="1309"/>
      <c r="BW77" s="1309"/>
      <c r="BX77" s="1309">
        <v>44.9</v>
      </c>
      <c r="BY77" s="1309"/>
      <c r="BZ77" s="1309"/>
      <c r="CA77" s="1309"/>
      <c r="CB77" s="1309"/>
      <c r="CC77" s="1309"/>
      <c r="CD77" s="1309"/>
      <c r="CE77" s="1309"/>
      <c r="CF77" s="1309">
        <v>40.799999999999997</v>
      </c>
      <c r="CG77" s="1309"/>
      <c r="CH77" s="1309"/>
      <c r="CI77" s="1309"/>
      <c r="CJ77" s="1309"/>
      <c r="CK77" s="1309"/>
      <c r="CL77" s="1309"/>
      <c r="CM77" s="1309"/>
      <c r="CN77" s="1309">
        <v>38.5</v>
      </c>
      <c r="CO77" s="1309"/>
      <c r="CP77" s="1309"/>
      <c r="CQ77" s="1309"/>
      <c r="CR77" s="1309"/>
      <c r="CS77" s="1309"/>
      <c r="CT77" s="1309"/>
      <c r="CU77" s="1309"/>
      <c r="CV77" s="1309">
        <v>35.5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595</v>
      </c>
      <c r="BC79" s="1312"/>
      <c r="BD79" s="1312"/>
      <c r="BE79" s="1312"/>
      <c r="BF79" s="1312"/>
      <c r="BG79" s="1312"/>
      <c r="BH79" s="1312"/>
      <c r="BI79" s="1312"/>
      <c r="BJ79" s="1312"/>
      <c r="BK79" s="1312"/>
      <c r="BL79" s="1312"/>
      <c r="BM79" s="1312"/>
      <c r="BN79" s="1312"/>
      <c r="BO79" s="1312"/>
      <c r="BP79" s="1309">
        <v>8.5</v>
      </c>
      <c r="BQ79" s="1309"/>
      <c r="BR79" s="1309"/>
      <c r="BS79" s="1309"/>
      <c r="BT79" s="1309"/>
      <c r="BU79" s="1309"/>
      <c r="BV79" s="1309"/>
      <c r="BW79" s="1309"/>
      <c r="BX79" s="1309">
        <v>9.1</v>
      </c>
      <c r="BY79" s="1309"/>
      <c r="BZ79" s="1309"/>
      <c r="CA79" s="1309"/>
      <c r="CB79" s="1309"/>
      <c r="CC79" s="1309"/>
      <c r="CD79" s="1309"/>
      <c r="CE79" s="1309"/>
      <c r="CF79" s="1309">
        <v>8.9</v>
      </c>
      <c r="CG79" s="1309"/>
      <c r="CH79" s="1309"/>
      <c r="CI79" s="1309"/>
      <c r="CJ79" s="1309"/>
      <c r="CK79" s="1309"/>
      <c r="CL79" s="1309"/>
      <c r="CM79" s="1309"/>
      <c r="CN79" s="1309">
        <v>8.9</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ZhuXr4CgmesqL2/CPeOvJLlP36zvn+TpqTe5RuMavvLlyMEVEIzEa4ik+GJysPAe1ocoBSBsAs6VWD8n49Xhg==" saltValue="X7BfrBkFmQOmzSqJU/mp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16TIgc1BzX8e4jSPsv+95ogMHB6QhjyG0CYhEyGts5CTwnRCpDIBfhWzMbSL64eaxdtENsHW8m0H6VzPbeMwPw==" saltValue="7/Qsfu0TVurRoONHaT9x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QDHCZUC28NUybpxnrJQ75Q6RtfjTgvJIROHkuwAiqFKZlHZ2wEIND4v7ZzjUZWRkoyCggQQzxh24N/xrSwtJ5A==" saltValue="DukuvHXpyEkLSgXGxlnj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93265</v>
      </c>
      <c r="E3" s="162"/>
      <c r="F3" s="163">
        <v>77577</v>
      </c>
      <c r="G3" s="164"/>
      <c r="H3" s="165"/>
    </row>
    <row r="4" spans="1:8" x14ac:dyDescent="0.15">
      <c r="A4" s="166"/>
      <c r="B4" s="167"/>
      <c r="C4" s="168"/>
      <c r="D4" s="169">
        <v>38951</v>
      </c>
      <c r="E4" s="170"/>
      <c r="F4" s="171">
        <v>40870</v>
      </c>
      <c r="G4" s="172"/>
      <c r="H4" s="173"/>
    </row>
    <row r="5" spans="1:8" x14ac:dyDescent="0.15">
      <c r="A5" s="154" t="s">
        <v>540</v>
      </c>
      <c r="B5" s="159"/>
      <c r="C5" s="160"/>
      <c r="D5" s="161">
        <v>78928</v>
      </c>
      <c r="E5" s="162"/>
      <c r="F5" s="163">
        <v>115123</v>
      </c>
      <c r="G5" s="164"/>
      <c r="H5" s="165"/>
    </row>
    <row r="6" spans="1:8" x14ac:dyDescent="0.15">
      <c r="A6" s="166"/>
      <c r="B6" s="167"/>
      <c r="C6" s="168"/>
      <c r="D6" s="169">
        <v>27494</v>
      </c>
      <c r="E6" s="170"/>
      <c r="F6" s="171">
        <v>46026</v>
      </c>
      <c r="G6" s="172"/>
      <c r="H6" s="173"/>
    </row>
    <row r="7" spans="1:8" x14ac:dyDescent="0.15">
      <c r="A7" s="154" t="s">
        <v>541</v>
      </c>
      <c r="B7" s="159"/>
      <c r="C7" s="160"/>
      <c r="D7" s="161">
        <v>82251</v>
      </c>
      <c r="E7" s="162"/>
      <c r="F7" s="163">
        <v>98899</v>
      </c>
      <c r="G7" s="164"/>
      <c r="H7" s="165"/>
    </row>
    <row r="8" spans="1:8" x14ac:dyDescent="0.15">
      <c r="A8" s="166"/>
      <c r="B8" s="167"/>
      <c r="C8" s="168"/>
      <c r="D8" s="169">
        <v>37198</v>
      </c>
      <c r="E8" s="170"/>
      <c r="F8" s="171">
        <v>43734</v>
      </c>
      <c r="G8" s="172"/>
      <c r="H8" s="173"/>
    </row>
    <row r="9" spans="1:8" x14ac:dyDescent="0.15">
      <c r="A9" s="154" t="s">
        <v>542</v>
      </c>
      <c r="B9" s="159"/>
      <c r="C9" s="160"/>
      <c r="D9" s="161">
        <v>66065</v>
      </c>
      <c r="E9" s="162"/>
      <c r="F9" s="163">
        <v>96462</v>
      </c>
      <c r="G9" s="164"/>
      <c r="H9" s="165"/>
    </row>
    <row r="10" spans="1:8" x14ac:dyDescent="0.15">
      <c r="A10" s="166"/>
      <c r="B10" s="167"/>
      <c r="C10" s="168"/>
      <c r="D10" s="169">
        <v>14957</v>
      </c>
      <c r="E10" s="170"/>
      <c r="F10" s="171">
        <v>39886</v>
      </c>
      <c r="G10" s="172"/>
      <c r="H10" s="173"/>
    </row>
    <row r="11" spans="1:8" x14ac:dyDescent="0.15">
      <c r="A11" s="154" t="s">
        <v>543</v>
      </c>
      <c r="B11" s="159"/>
      <c r="C11" s="160"/>
      <c r="D11" s="161">
        <v>56627</v>
      </c>
      <c r="E11" s="162"/>
      <c r="F11" s="163">
        <v>83103</v>
      </c>
      <c r="G11" s="164"/>
      <c r="H11" s="165"/>
    </row>
    <row r="12" spans="1:8" x14ac:dyDescent="0.15">
      <c r="A12" s="166"/>
      <c r="B12" s="167"/>
      <c r="C12" s="174"/>
      <c r="D12" s="169">
        <v>20880</v>
      </c>
      <c r="E12" s="170"/>
      <c r="F12" s="171">
        <v>41378</v>
      </c>
      <c r="G12" s="172"/>
      <c r="H12" s="173"/>
    </row>
    <row r="13" spans="1:8" x14ac:dyDescent="0.15">
      <c r="A13" s="154"/>
      <c r="B13" s="159"/>
      <c r="C13" s="175"/>
      <c r="D13" s="176">
        <v>75427</v>
      </c>
      <c r="E13" s="177"/>
      <c r="F13" s="178">
        <v>94233</v>
      </c>
      <c r="G13" s="179"/>
      <c r="H13" s="165"/>
    </row>
    <row r="14" spans="1:8" x14ac:dyDescent="0.15">
      <c r="A14" s="166"/>
      <c r="B14" s="167"/>
      <c r="C14" s="168"/>
      <c r="D14" s="169">
        <v>27896</v>
      </c>
      <c r="E14" s="170"/>
      <c r="F14" s="171">
        <v>42379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0.53</v>
      </c>
      <c r="C19" s="180">
        <f>ROUND(VALUE(SUBSTITUTE(実質収支比率等に係る経年分析!G$48,"▲","-")),2)</f>
        <v>0.72</v>
      </c>
      <c r="D19" s="180">
        <f>ROUND(VALUE(SUBSTITUTE(実質収支比率等に係る経年分析!H$48,"▲","-")),2)</f>
        <v>0.56999999999999995</v>
      </c>
      <c r="E19" s="180">
        <f>ROUND(VALUE(SUBSTITUTE(実質収支比率等に係る経年分析!I$48,"▲","-")),2)</f>
        <v>0.72</v>
      </c>
      <c r="F19" s="180">
        <f>ROUND(VALUE(SUBSTITUTE(実質収支比率等に係る経年分析!J$48,"▲","-")),2)</f>
        <v>7.69</v>
      </c>
    </row>
    <row r="20" spans="1:11" x14ac:dyDescent="0.15">
      <c r="A20" s="180" t="s">
        <v>54</v>
      </c>
      <c r="B20" s="180">
        <f>ROUND(VALUE(SUBSTITUTE(実質収支比率等に係る経年分析!F$47,"▲","-")),2)</f>
        <v>91.17</v>
      </c>
      <c r="C20" s="180">
        <f>ROUND(VALUE(SUBSTITUTE(実質収支比率等に係る経年分析!G$47,"▲","-")),2)</f>
        <v>99.77</v>
      </c>
      <c r="D20" s="180">
        <f>ROUND(VALUE(SUBSTITUTE(実質収支比率等に係る経年分析!H$47,"▲","-")),2)</f>
        <v>93.27</v>
      </c>
      <c r="E20" s="180">
        <f>ROUND(VALUE(SUBSTITUTE(実質収支比率等に係る経年分析!I$47,"▲","-")),2)</f>
        <v>88.17</v>
      </c>
      <c r="F20" s="180">
        <f>ROUND(VALUE(SUBSTITUTE(実質収支比率等に係る経年分析!J$47,"▲","-")),2)</f>
        <v>79.17</v>
      </c>
    </row>
    <row r="21" spans="1:11" x14ac:dyDescent="0.15">
      <c r="A21" s="180" t="s">
        <v>55</v>
      </c>
      <c r="B21" s="180">
        <f>IF(ISNUMBER(VALUE(SUBSTITUTE(実質収支比率等に係る経年分析!F$49,"▲","-"))),ROUND(VALUE(SUBSTITUTE(実質収支比率等に係る経年分析!F$49,"▲","-")),2),NA())</f>
        <v>13.29</v>
      </c>
      <c r="C21" s="180">
        <f>IF(ISNUMBER(VALUE(SUBSTITUTE(実質収支比率等に係る経年分析!G$49,"▲","-"))),ROUND(VALUE(SUBSTITUTE(実質収支比率等に係る経年分析!G$49,"▲","-")),2),NA())</f>
        <v>3.64</v>
      </c>
      <c r="D21" s="180">
        <f>IF(ISNUMBER(VALUE(SUBSTITUTE(実質収支比率等に係る経年分析!H$49,"▲","-"))),ROUND(VALUE(SUBSTITUTE(実質収支比率等に係る経年分析!H$49,"▲","-")),2),NA())</f>
        <v>-4.57</v>
      </c>
      <c r="E21" s="180">
        <f>IF(ISNUMBER(VALUE(SUBSTITUTE(実質収支比率等に係る経年分析!I$49,"▲","-"))),ROUND(VALUE(SUBSTITUTE(実質収支比率等に係る経年分析!I$49,"▲","-")),2),NA())</f>
        <v>-5.54</v>
      </c>
      <c r="F21" s="180">
        <f>IF(ISNUMBER(VALUE(SUBSTITUTE(実質収支比率等に係る経年分析!J$49,"▲","-"))),ROUND(VALUE(SUBSTITUTE(実質収支比率等に係る経年分析!J$49,"▲","-")),2),NA())</f>
        <v>-2.7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分譲宅地造成事業特別会計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ケーブルテレビ事業特別会計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0.56000000000000005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1682</v>
      </c>
      <c r="E42" s="182"/>
      <c r="F42" s="182"/>
      <c r="G42" s="182">
        <f>'実質公債費比率（分子）の構造'!L$52</f>
        <v>1664</v>
      </c>
      <c r="H42" s="182"/>
      <c r="I42" s="182"/>
      <c r="J42" s="182">
        <f>'実質公債費比率（分子）の構造'!M$52</f>
        <v>1646</v>
      </c>
      <c r="K42" s="182"/>
      <c r="L42" s="182"/>
      <c r="M42" s="182">
        <f>'実質公債費比率（分子）の構造'!N$52</f>
        <v>1629</v>
      </c>
      <c r="N42" s="182"/>
      <c r="O42" s="182"/>
      <c r="P42" s="182">
        <f>'実質公債費比率（分子）の構造'!O$52</f>
        <v>1625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765</v>
      </c>
      <c r="C46" s="182"/>
      <c r="D46" s="182"/>
      <c r="E46" s="182">
        <f>'実質公債費比率（分子）の構造'!L$48</f>
        <v>819</v>
      </c>
      <c r="F46" s="182"/>
      <c r="G46" s="182"/>
      <c r="H46" s="182">
        <f>'実質公債費比率（分子）の構造'!M$48</f>
        <v>837</v>
      </c>
      <c r="I46" s="182"/>
      <c r="J46" s="182"/>
      <c r="K46" s="182">
        <f>'実質公債費比率（分子）の構造'!N$48</f>
        <v>933</v>
      </c>
      <c r="L46" s="182"/>
      <c r="M46" s="182"/>
      <c r="N46" s="182">
        <f>'実質公債費比率（分子）の構造'!O$48</f>
        <v>777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1399</v>
      </c>
      <c r="C49" s="182"/>
      <c r="D49" s="182"/>
      <c r="E49" s="182">
        <f>'実質公債費比率（分子）の構造'!L$45</f>
        <v>1467</v>
      </c>
      <c r="F49" s="182"/>
      <c r="G49" s="182"/>
      <c r="H49" s="182">
        <f>'実質公債費比率（分子）の構造'!M$45</f>
        <v>1481</v>
      </c>
      <c r="I49" s="182"/>
      <c r="J49" s="182"/>
      <c r="K49" s="182">
        <f>'実質公債費比率（分子）の構造'!N$45</f>
        <v>1374</v>
      </c>
      <c r="L49" s="182"/>
      <c r="M49" s="182"/>
      <c r="N49" s="182">
        <f>'実質公債費比率（分子）の構造'!O$45</f>
        <v>1383</v>
      </c>
      <c r="O49" s="182"/>
      <c r="P49" s="182"/>
    </row>
    <row r="50" spans="1:16" x14ac:dyDescent="0.15">
      <c r="A50" s="182" t="s">
        <v>70</v>
      </c>
      <c r="B50" s="182" t="e">
        <f>NA()</f>
        <v>#N/A</v>
      </c>
      <c r="C50" s="182">
        <f>IF(ISNUMBER('実質公債費比率（分子）の構造'!K$53),'実質公債費比率（分子）の構造'!K$53,NA())</f>
        <v>482</v>
      </c>
      <c r="D50" s="182" t="e">
        <f>NA()</f>
        <v>#N/A</v>
      </c>
      <c r="E50" s="182" t="e">
        <f>NA()</f>
        <v>#N/A</v>
      </c>
      <c r="F50" s="182">
        <f>IF(ISNUMBER('実質公債費比率（分子）の構造'!L$53),'実質公債費比率（分子）の構造'!L$53,NA())</f>
        <v>622</v>
      </c>
      <c r="G50" s="182" t="e">
        <f>NA()</f>
        <v>#N/A</v>
      </c>
      <c r="H50" s="182" t="e">
        <f>NA()</f>
        <v>#N/A</v>
      </c>
      <c r="I50" s="182">
        <f>IF(ISNUMBER('実質公債費比率（分子）の構造'!M$53),'実質公債費比率（分子）の構造'!M$53,NA())</f>
        <v>672</v>
      </c>
      <c r="J50" s="182" t="e">
        <f>NA()</f>
        <v>#N/A</v>
      </c>
      <c r="K50" s="182" t="e">
        <f>NA()</f>
        <v>#N/A</v>
      </c>
      <c r="L50" s="182">
        <f>IF(ISNUMBER('実質公債費比率（分子）の構造'!N$53),'実質公債費比率（分子）の構造'!N$53,NA())</f>
        <v>678</v>
      </c>
      <c r="M50" s="182" t="e">
        <f>NA()</f>
        <v>#N/A</v>
      </c>
      <c r="N50" s="182" t="e">
        <f>NA()</f>
        <v>#N/A</v>
      </c>
      <c r="O50" s="182">
        <f>IF(ISNUMBER('実質公債費比率（分子）の構造'!O$53),'実質公債費比率（分子）の構造'!O$53,NA())</f>
        <v>535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18609</v>
      </c>
      <c r="E56" s="181"/>
      <c r="F56" s="181"/>
      <c r="G56" s="181">
        <f>'将来負担比率（分子）の構造'!J$52</f>
        <v>18143</v>
      </c>
      <c r="H56" s="181"/>
      <c r="I56" s="181"/>
      <c r="J56" s="181">
        <f>'将来負担比率（分子）の構造'!K$52</f>
        <v>17707</v>
      </c>
      <c r="K56" s="181"/>
      <c r="L56" s="181"/>
      <c r="M56" s="181">
        <f>'将来負担比率（分子）の構造'!L$52</f>
        <v>16266</v>
      </c>
      <c r="N56" s="181"/>
      <c r="O56" s="181"/>
      <c r="P56" s="181">
        <f>'将来負担比率（分子）の構造'!M$52</f>
        <v>15273</v>
      </c>
    </row>
    <row r="57" spans="1:16" x14ac:dyDescent="0.15">
      <c r="A57" s="181" t="s">
        <v>41</v>
      </c>
      <c r="B57" s="181"/>
      <c r="C57" s="181"/>
      <c r="D57" s="181">
        <f>'将来負担比率（分子）の構造'!I$51</f>
        <v>108</v>
      </c>
      <c r="E57" s="181"/>
      <c r="F57" s="181"/>
      <c r="G57" s="181">
        <f>'将来負担比率（分子）の構造'!J$51</f>
        <v>168</v>
      </c>
      <c r="H57" s="181"/>
      <c r="I57" s="181"/>
      <c r="J57" s="181">
        <f>'将来負担比率（分子）の構造'!K$51</f>
        <v>188</v>
      </c>
      <c r="K57" s="181"/>
      <c r="L57" s="181"/>
      <c r="M57" s="181">
        <f>'将来負担比率（分子）の構造'!L$51</f>
        <v>175</v>
      </c>
      <c r="N57" s="181"/>
      <c r="O57" s="181"/>
      <c r="P57" s="181">
        <f>'将来負担比率（分子）の構造'!M$51</f>
        <v>168</v>
      </c>
    </row>
    <row r="58" spans="1:16" x14ac:dyDescent="0.15">
      <c r="A58" s="181" t="s">
        <v>40</v>
      </c>
      <c r="B58" s="181"/>
      <c r="C58" s="181"/>
      <c r="D58" s="181">
        <f>'将来負担比率（分子）の構造'!I$50</f>
        <v>6830</v>
      </c>
      <c r="E58" s="181"/>
      <c r="F58" s="181"/>
      <c r="G58" s="181">
        <f>'将来負担比率（分子）の構造'!J$50</f>
        <v>7070</v>
      </c>
      <c r="H58" s="181"/>
      <c r="I58" s="181"/>
      <c r="J58" s="181">
        <f>'将来負担比率（分子）の構造'!K$50</f>
        <v>6486</v>
      </c>
      <c r="K58" s="181"/>
      <c r="L58" s="181"/>
      <c r="M58" s="181">
        <f>'将来負担比率（分子）の構造'!L$50</f>
        <v>6170</v>
      </c>
      <c r="N58" s="181"/>
      <c r="O58" s="181"/>
      <c r="P58" s="181">
        <f>'将来負担比率（分子）の構造'!M$50</f>
        <v>5609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2583</v>
      </c>
      <c r="C62" s="181"/>
      <c r="D62" s="181"/>
      <c r="E62" s="181">
        <f>'将来負担比率（分子）の構造'!J$45</f>
        <v>2570</v>
      </c>
      <c r="F62" s="181"/>
      <c r="G62" s="181"/>
      <c r="H62" s="181">
        <f>'将来負担比率（分子）の構造'!K$45</f>
        <v>2568</v>
      </c>
      <c r="I62" s="181"/>
      <c r="J62" s="181"/>
      <c r="K62" s="181">
        <f>'将来負担比率（分子）の構造'!L$45</f>
        <v>2504</v>
      </c>
      <c r="L62" s="181"/>
      <c r="M62" s="181"/>
      <c r="N62" s="181">
        <f>'将来負担比率（分子）の構造'!M$45</f>
        <v>2465</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11253</v>
      </c>
      <c r="C64" s="181"/>
      <c r="D64" s="181"/>
      <c r="E64" s="181">
        <f>'将来負担比率（分子）の構造'!J$43</f>
        <v>11689</v>
      </c>
      <c r="F64" s="181"/>
      <c r="G64" s="181"/>
      <c r="H64" s="181">
        <f>'将来負担比率（分子）の構造'!K$43</f>
        <v>11054</v>
      </c>
      <c r="I64" s="181"/>
      <c r="J64" s="181"/>
      <c r="K64" s="181">
        <f>'将来負担比率（分子）の構造'!L$43</f>
        <v>10993</v>
      </c>
      <c r="L64" s="181"/>
      <c r="M64" s="181"/>
      <c r="N64" s="181">
        <f>'将来負担比率（分子）の構造'!M$43</f>
        <v>9017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15699</v>
      </c>
      <c r="C66" s="181"/>
      <c r="D66" s="181"/>
      <c r="E66" s="181">
        <f>'将来負担比率（分子）の構造'!J$41</f>
        <v>15276</v>
      </c>
      <c r="F66" s="181"/>
      <c r="G66" s="181"/>
      <c r="H66" s="181">
        <f>'将来負担比率（分子）の構造'!K$41</f>
        <v>14496</v>
      </c>
      <c r="I66" s="181"/>
      <c r="J66" s="181"/>
      <c r="K66" s="181">
        <f>'将来負担比率（分子）の構造'!L$41</f>
        <v>13791</v>
      </c>
      <c r="L66" s="181"/>
      <c r="M66" s="181"/>
      <c r="N66" s="181">
        <f>'将来負担比率（分子）の構造'!M$41</f>
        <v>13051</v>
      </c>
      <c r="O66" s="181"/>
      <c r="P66" s="181"/>
    </row>
    <row r="67" spans="1:16" x14ac:dyDescent="0.15">
      <c r="A67" s="181" t="s">
        <v>74</v>
      </c>
      <c r="B67" s="181" t="e">
        <f>NA()</f>
        <v>#N/A</v>
      </c>
      <c r="C67" s="181">
        <f>IF(ISNUMBER('将来負担比率（分子）の構造'!I$53), IF('将来負担比率（分子）の構造'!I$53 &lt; 0, 0, '将来負担比率（分子）の構造'!I$53), NA())</f>
        <v>3989</v>
      </c>
      <c r="D67" s="181" t="e">
        <f>NA()</f>
        <v>#N/A</v>
      </c>
      <c r="E67" s="181" t="e">
        <f>NA()</f>
        <v>#N/A</v>
      </c>
      <c r="F67" s="181">
        <f>IF(ISNUMBER('将来負担比率（分子）の構造'!J$53), IF('将来負担比率（分子）の構造'!J$53 &lt; 0, 0, '将来負担比率（分子）の構造'!J$53), NA())</f>
        <v>4155</v>
      </c>
      <c r="G67" s="181" t="e">
        <f>NA()</f>
        <v>#N/A</v>
      </c>
      <c r="H67" s="181" t="e">
        <f>NA()</f>
        <v>#N/A</v>
      </c>
      <c r="I67" s="181">
        <f>IF(ISNUMBER('将来負担比率（分子）の構造'!K$53), IF('将来負担比率（分子）の構造'!K$53 &lt; 0, 0, '将来負担比率（分子）の構造'!K$53), NA())</f>
        <v>3737</v>
      </c>
      <c r="J67" s="181" t="e">
        <f>NA()</f>
        <v>#N/A</v>
      </c>
      <c r="K67" s="181" t="e">
        <f>NA()</f>
        <v>#N/A</v>
      </c>
      <c r="L67" s="181">
        <f>IF(ISNUMBER('将来負担比率（分子）の構造'!L$53), IF('将来負担比率（分子）の構造'!L$53 &lt; 0, 0, '将来負担比率（分子）の構造'!L$53), NA())</f>
        <v>4678</v>
      </c>
      <c r="M67" s="181" t="e">
        <f>NA()</f>
        <v>#N/A</v>
      </c>
      <c r="N67" s="181" t="e">
        <f>NA()</f>
        <v>#N/A</v>
      </c>
      <c r="O67" s="181">
        <f>IF(ISNUMBER('将来負担比率（分子）の構造'!M$53), IF('将来負担比率（分子）の構造'!M$53 &lt; 0, 0, '将来負担比率（分子）の構造'!M$53), NA())</f>
        <v>3484</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6164</v>
      </c>
      <c r="C72" s="185">
        <f>基金残高に係る経年分析!G55</f>
        <v>5809</v>
      </c>
      <c r="D72" s="185">
        <f>基金残高に係る経年分析!H55</f>
        <v>5204</v>
      </c>
    </row>
    <row r="73" spans="1:16" x14ac:dyDescent="0.15">
      <c r="A73" s="184" t="s">
        <v>77</v>
      </c>
      <c r="B73" s="185">
        <f>基金残高に係る経年分析!F56</f>
        <v>11</v>
      </c>
      <c r="C73" s="185">
        <f>基金残高に係る経年分析!G56</f>
        <v>11</v>
      </c>
      <c r="D73" s="185">
        <f>基金残高に係る経年分析!H56</f>
        <v>11</v>
      </c>
    </row>
    <row r="74" spans="1:16" x14ac:dyDescent="0.15">
      <c r="A74" s="184" t="s">
        <v>78</v>
      </c>
      <c r="B74" s="185">
        <f>基金残高に係る経年分析!F57</f>
        <v>1862</v>
      </c>
      <c r="C74" s="185">
        <f>基金残高に係る経年分析!G57</f>
        <v>1904</v>
      </c>
      <c r="D74" s="185">
        <f>基金残高に係る経年分析!H57</f>
        <v>1956</v>
      </c>
    </row>
  </sheetData>
  <sheetProtection algorithmName="SHA-512" hashValue="gOWHxaOwg5fpn76mWLbY8wmm0uGbFF5bG5OnEtXWu9u8afCltef1WVhNf1XiQKC1Qz44i1cCt47Gpphh1zV5tA==" saltValue="oDawbtIjT3wRODpS2AR8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1723217</v>
      </c>
      <c r="S5" s="734"/>
      <c r="T5" s="734"/>
      <c r="U5" s="734"/>
      <c r="V5" s="734"/>
      <c r="W5" s="734"/>
      <c r="X5" s="734"/>
      <c r="Y5" s="777"/>
      <c r="Z5" s="795">
        <v>16.600000000000001</v>
      </c>
      <c r="AA5" s="795"/>
      <c r="AB5" s="795"/>
      <c r="AC5" s="795"/>
      <c r="AD5" s="796">
        <v>1723217</v>
      </c>
      <c r="AE5" s="796"/>
      <c r="AF5" s="796"/>
      <c r="AG5" s="796"/>
      <c r="AH5" s="796"/>
      <c r="AI5" s="796"/>
      <c r="AJ5" s="796"/>
      <c r="AK5" s="796"/>
      <c r="AL5" s="778">
        <v>26.2</v>
      </c>
      <c r="AM5" s="749"/>
      <c r="AN5" s="749"/>
      <c r="AO5" s="779"/>
      <c r="AP5" s="744" t="s">
        <v>228</v>
      </c>
      <c r="AQ5" s="745"/>
      <c r="AR5" s="745"/>
      <c r="AS5" s="745"/>
      <c r="AT5" s="745"/>
      <c r="AU5" s="745"/>
      <c r="AV5" s="745"/>
      <c r="AW5" s="745"/>
      <c r="AX5" s="745"/>
      <c r="AY5" s="745"/>
      <c r="AZ5" s="745"/>
      <c r="BA5" s="745"/>
      <c r="BB5" s="745"/>
      <c r="BC5" s="745"/>
      <c r="BD5" s="745"/>
      <c r="BE5" s="745"/>
      <c r="BF5" s="746"/>
      <c r="BG5" s="678">
        <v>1723217</v>
      </c>
      <c r="BH5" s="679"/>
      <c r="BI5" s="679"/>
      <c r="BJ5" s="679"/>
      <c r="BK5" s="679"/>
      <c r="BL5" s="679"/>
      <c r="BM5" s="679"/>
      <c r="BN5" s="680"/>
      <c r="BO5" s="715">
        <v>100</v>
      </c>
      <c r="BP5" s="715"/>
      <c r="BQ5" s="715"/>
      <c r="BR5" s="715"/>
      <c r="BS5" s="716">
        <v>20694</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104449</v>
      </c>
      <c r="S6" s="679"/>
      <c r="T6" s="679"/>
      <c r="U6" s="679"/>
      <c r="V6" s="679"/>
      <c r="W6" s="679"/>
      <c r="X6" s="679"/>
      <c r="Y6" s="680"/>
      <c r="Z6" s="715">
        <v>1</v>
      </c>
      <c r="AA6" s="715"/>
      <c r="AB6" s="715"/>
      <c r="AC6" s="715"/>
      <c r="AD6" s="716">
        <v>104449</v>
      </c>
      <c r="AE6" s="716"/>
      <c r="AF6" s="716"/>
      <c r="AG6" s="716"/>
      <c r="AH6" s="716"/>
      <c r="AI6" s="716"/>
      <c r="AJ6" s="716"/>
      <c r="AK6" s="716"/>
      <c r="AL6" s="681">
        <v>1.6</v>
      </c>
      <c r="AM6" s="682"/>
      <c r="AN6" s="682"/>
      <c r="AO6" s="717"/>
      <c r="AP6" s="675" t="s">
        <v>233</v>
      </c>
      <c r="AQ6" s="676"/>
      <c r="AR6" s="676"/>
      <c r="AS6" s="676"/>
      <c r="AT6" s="676"/>
      <c r="AU6" s="676"/>
      <c r="AV6" s="676"/>
      <c r="AW6" s="676"/>
      <c r="AX6" s="676"/>
      <c r="AY6" s="676"/>
      <c r="AZ6" s="676"/>
      <c r="BA6" s="676"/>
      <c r="BB6" s="676"/>
      <c r="BC6" s="676"/>
      <c r="BD6" s="676"/>
      <c r="BE6" s="676"/>
      <c r="BF6" s="677"/>
      <c r="BG6" s="678">
        <v>1723217</v>
      </c>
      <c r="BH6" s="679"/>
      <c r="BI6" s="679"/>
      <c r="BJ6" s="679"/>
      <c r="BK6" s="679"/>
      <c r="BL6" s="679"/>
      <c r="BM6" s="679"/>
      <c r="BN6" s="680"/>
      <c r="BO6" s="715">
        <v>100</v>
      </c>
      <c r="BP6" s="715"/>
      <c r="BQ6" s="715"/>
      <c r="BR6" s="715"/>
      <c r="BS6" s="716">
        <v>20694</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91175</v>
      </c>
      <c r="CS6" s="679"/>
      <c r="CT6" s="679"/>
      <c r="CU6" s="679"/>
      <c r="CV6" s="679"/>
      <c r="CW6" s="679"/>
      <c r="CX6" s="679"/>
      <c r="CY6" s="680"/>
      <c r="CZ6" s="778">
        <v>0.9</v>
      </c>
      <c r="DA6" s="749"/>
      <c r="DB6" s="749"/>
      <c r="DC6" s="781"/>
      <c r="DD6" s="684" t="s">
        <v>176</v>
      </c>
      <c r="DE6" s="679"/>
      <c r="DF6" s="679"/>
      <c r="DG6" s="679"/>
      <c r="DH6" s="679"/>
      <c r="DI6" s="679"/>
      <c r="DJ6" s="679"/>
      <c r="DK6" s="679"/>
      <c r="DL6" s="679"/>
      <c r="DM6" s="679"/>
      <c r="DN6" s="679"/>
      <c r="DO6" s="679"/>
      <c r="DP6" s="680"/>
      <c r="DQ6" s="684">
        <v>91175</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1465</v>
      </c>
      <c r="S7" s="679"/>
      <c r="T7" s="679"/>
      <c r="U7" s="679"/>
      <c r="V7" s="679"/>
      <c r="W7" s="679"/>
      <c r="X7" s="679"/>
      <c r="Y7" s="680"/>
      <c r="Z7" s="715">
        <v>0</v>
      </c>
      <c r="AA7" s="715"/>
      <c r="AB7" s="715"/>
      <c r="AC7" s="715"/>
      <c r="AD7" s="716">
        <v>1465</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794213</v>
      </c>
      <c r="BH7" s="679"/>
      <c r="BI7" s="679"/>
      <c r="BJ7" s="679"/>
      <c r="BK7" s="679"/>
      <c r="BL7" s="679"/>
      <c r="BM7" s="679"/>
      <c r="BN7" s="680"/>
      <c r="BO7" s="715">
        <v>46.1</v>
      </c>
      <c r="BP7" s="715"/>
      <c r="BQ7" s="715"/>
      <c r="BR7" s="715"/>
      <c r="BS7" s="716">
        <v>20694</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1358465</v>
      </c>
      <c r="CS7" s="679"/>
      <c r="CT7" s="679"/>
      <c r="CU7" s="679"/>
      <c r="CV7" s="679"/>
      <c r="CW7" s="679"/>
      <c r="CX7" s="679"/>
      <c r="CY7" s="680"/>
      <c r="CZ7" s="715">
        <v>13.8</v>
      </c>
      <c r="DA7" s="715"/>
      <c r="DB7" s="715"/>
      <c r="DC7" s="715"/>
      <c r="DD7" s="684">
        <v>165206</v>
      </c>
      <c r="DE7" s="679"/>
      <c r="DF7" s="679"/>
      <c r="DG7" s="679"/>
      <c r="DH7" s="679"/>
      <c r="DI7" s="679"/>
      <c r="DJ7" s="679"/>
      <c r="DK7" s="679"/>
      <c r="DL7" s="679"/>
      <c r="DM7" s="679"/>
      <c r="DN7" s="679"/>
      <c r="DO7" s="679"/>
      <c r="DP7" s="680"/>
      <c r="DQ7" s="684">
        <v>1157395</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7059</v>
      </c>
      <c r="S8" s="679"/>
      <c r="T8" s="679"/>
      <c r="U8" s="679"/>
      <c r="V8" s="679"/>
      <c r="W8" s="679"/>
      <c r="X8" s="679"/>
      <c r="Y8" s="680"/>
      <c r="Z8" s="715">
        <v>0.1</v>
      </c>
      <c r="AA8" s="715"/>
      <c r="AB8" s="715"/>
      <c r="AC8" s="715"/>
      <c r="AD8" s="716">
        <v>7059</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31247</v>
      </c>
      <c r="BH8" s="679"/>
      <c r="BI8" s="679"/>
      <c r="BJ8" s="679"/>
      <c r="BK8" s="679"/>
      <c r="BL8" s="679"/>
      <c r="BM8" s="679"/>
      <c r="BN8" s="680"/>
      <c r="BO8" s="715">
        <v>1.8</v>
      </c>
      <c r="BP8" s="715"/>
      <c r="BQ8" s="715"/>
      <c r="BR8" s="715"/>
      <c r="BS8" s="684" t="s">
        <v>129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2782452</v>
      </c>
      <c r="CS8" s="679"/>
      <c r="CT8" s="679"/>
      <c r="CU8" s="679"/>
      <c r="CV8" s="679"/>
      <c r="CW8" s="679"/>
      <c r="CX8" s="679"/>
      <c r="CY8" s="680"/>
      <c r="CZ8" s="715">
        <v>28.3</v>
      </c>
      <c r="DA8" s="715"/>
      <c r="DB8" s="715"/>
      <c r="DC8" s="715"/>
      <c r="DD8" s="684">
        <v>13514</v>
      </c>
      <c r="DE8" s="679"/>
      <c r="DF8" s="679"/>
      <c r="DG8" s="679"/>
      <c r="DH8" s="679"/>
      <c r="DI8" s="679"/>
      <c r="DJ8" s="679"/>
      <c r="DK8" s="679"/>
      <c r="DL8" s="679"/>
      <c r="DM8" s="679"/>
      <c r="DN8" s="679"/>
      <c r="DO8" s="679"/>
      <c r="DP8" s="680"/>
      <c r="DQ8" s="684">
        <v>1787244</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4268</v>
      </c>
      <c r="S9" s="679"/>
      <c r="T9" s="679"/>
      <c r="U9" s="679"/>
      <c r="V9" s="679"/>
      <c r="W9" s="679"/>
      <c r="X9" s="679"/>
      <c r="Y9" s="680"/>
      <c r="Z9" s="715">
        <v>0</v>
      </c>
      <c r="AA9" s="715"/>
      <c r="AB9" s="715"/>
      <c r="AC9" s="715"/>
      <c r="AD9" s="716">
        <v>4268</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651676</v>
      </c>
      <c r="BH9" s="679"/>
      <c r="BI9" s="679"/>
      <c r="BJ9" s="679"/>
      <c r="BK9" s="679"/>
      <c r="BL9" s="679"/>
      <c r="BM9" s="679"/>
      <c r="BN9" s="680"/>
      <c r="BO9" s="715">
        <v>37.799999999999997</v>
      </c>
      <c r="BP9" s="715"/>
      <c r="BQ9" s="715"/>
      <c r="BR9" s="715"/>
      <c r="BS9" s="684" t="s">
        <v>129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471075</v>
      </c>
      <c r="CS9" s="679"/>
      <c r="CT9" s="679"/>
      <c r="CU9" s="679"/>
      <c r="CV9" s="679"/>
      <c r="CW9" s="679"/>
      <c r="CX9" s="679"/>
      <c r="CY9" s="680"/>
      <c r="CZ9" s="715">
        <v>4.8</v>
      </c>
      <c r="DA9" s="715"/>
      <c r="DB9" s="715"/>
      <c r="DC9" s="715"/>
      <c r="DD9" s="684">
        <v>299</v>
      </c>
      <c r="DE9" s="679"/>
      <c r="DF9" s="679"/>
      <c r="DG9" s="679"/>
      <c r="DH9" s="679"/>
      <c r="DI9" s="679"/>
      <c r="DJ9" s="679"/>
      <c r="DK9" s="679"/>
      <c r="DL9" s="679"/>
      <c r="DM9" s="679"/>
      <c r="DN9" s="679"/>
      <c r="DO9" s="679"/>
      <c r="DP9" s="680"/>
      <c r="DQ9" s="684">
        <v>417122</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176</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129</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43852</v>
      </c>
      <c r="BH10" s="679"/>
      <c r="BI10" s="679"/>
      <c r="BJ10" s="679"/>
      <c r="BK10" s="679"/>
      <c r="BL10" s="679"/>
      <c r="BM10" s="679"/>
      <c r="BN10" s="680"/>
      <c r="BO10" s="715">
        <v>2.5</v>
      </c>
      <c r="BP10" s="715"/>
      <c r="BQ10" s="715"/>
      <c r="BR10" s="715"/>
      <c r="BS10" s="684">
        <v>7318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9300</v>
      </c>
      <c r="CS10" s="679"/>
      <c r="CT10" s="679"/>
      <c r="CU10" s="679"/>
      <c r="CV10" s="679"/>
      <c r="CW10" s="679"/>
      <c r="CX10" s="679"/>
      <c r="CY10" s="680"/>
      <c r="CZ10" s="715">
        <v>0.1</v>
      </c>
      <c r="DA10" s="715"/>
      <c r="DB10" s="715"/>
      <c r="DC10" s="715"/>
      <c r="DD10" s="684" t="s">
        <v>129</v>
      </c>
      <c r="DE10" s="679"/>
      <c r="DF10" s="679"/>
      <c r="DG10" s="679"/>
      <c r="DH10" s="679"/>
      <c r="DI10" s="679"/>
      <c r="DJ10" s="679"/>
      <c r="DK10" s="679"/>
      <c r="DL10" s="679"/>
      <c r="DM10" s="679"/>
      <c r="DN10" s="679"/>
      <c r="DO10" s="679"/>
      <c r="DP10" s="680"/>
      <c r="DQ10" s="684">
        <v>9300</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292930</v>
      </c>
      <c r="S11" s="679"/>
      <c r="T11" s="679"/>
      <c r="U11" s="679"/>
      <c r="V11" s="679"/>
      <c r="W11" s="679"/>
      <c r="X11" s="679"/>
      <c r="Y11" s="680"/>
      <c r="Z11" s="681">
        <v>2.8</v>
      </c>
      <c r="AA11" s="682"/>
      <c r="AB11" s="682"/>
      <c r="AC11" s="683"/>
      <c r="AD11" s="684">
        <v>292930</v>
      </c>
      <c r="AE11" s="679"/>
      <c r="AF11" s="679"/>
      <c r="AG11" s="679"/>
      <c r="AH11" s="679"/>
      <c r="AI11" s="679"/>
      <c r="AJ11" s="679"/>
      <c r="AK11" s="680"/>
      <c r="AL11" s="681">
        <v>4.5</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67438</v>
      </c>
      <c r="BH11" s="679"/>
      <c r="BI11" s="679"/>
      <c r="BJ11" s="679"/>
      <c r="BK11" s="679"/>
      <c r="BL11" s="679"/>
      <c r="BM11" s="679"/>
      <c r="BN11" s="680"/>
      <c r="BO11" s="715">
        <v>3.9</v>
      </c>
      <c r="BP11" s="715"/>
      <c r="BQ11" s="715"/>
      <c r="BR11" s="715"/>
      <c r="BS11" s="684">
        <v>13376</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644044</v>
      </c>
      <c r="CS11" s="679"/>
      <c r="CT11" s="679"/>
      <c r="CU11" s="679"/>
      <c r="CV11" s="679"/>
      <c r="CW11" s="679"/>
      <c r="CX11" s="679"/>
      <c r="CY11" s="680"/>
      <c r="CZ11" s="715">
        <v>6.6</v>
      </c>
      <c r="DA11" s="715"/>
      <c r="DB11" s="715"/>
      <c r="DC11" s="715"/>
      <c r="DD11" s="684">
        <v>202726</v>
      </c>
      <c r="DE11" s="679"/>
      <c r="DF11" s="679"/>
      <c r="DG11" s="679"/>
      <c r="DH11" s="679"/>
      <c r="DI11" s="679"/>
      <c r="DJ11" s="679"/>
      <c r="DK11" s="679"/>
      <c r="DL11" s="679"/>
      <c r="DM11" s="679"/>
      <c r="DN11" s="679"/>
      <c r="DO11" s="679"/>
      <c r="DP11" s="680"/>
      <c r="DQ11" s="684">
        <v>335470</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176</v>
      </c>
      <c r="S12" s="679"/>
      <c r="T12" s="679"/>
      <c r="U12" s="679"/>
      <c r="V12" s="679"/>
      <c r="W12" s="679"/>
      <c r="X12" s="679"/>
      <c r="Y12" s="680"/>
      <c r="Z12" s="715" t="s">
        <v>176</v>
      </c>
      <c r="AA12" s="715"/>
      <c r="AB12" s="715"/>
      <c r="AC12" s="715"/>
      <c r="AD12" s="716" t="s">
        <v>176</v>
      </c>
      <c r="AE12" s="716"/>
      <c r="AF12" s="716"/>
      <c r="AG12" s="716"/>
      <c r="AH12" s="716"/>
      <c r="AI12" s="716"/>
      <c r="AJ12" s="716"/>
      <c r="AK12" s="716"/>
      <c r="AL12" s="681" t="s">
        <v>176</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794031</v>
      </c>
      <c r="BH12" s="679"/>
      <c r="BI12" s="679"/>
      <c r="BJ12" s="679"/>
      <c r="BK12" s="679"/>
      <c r="BL12" s="679"/>
      <c r="BM12" s="679"/>
      <c r="BN12" s="680"/>
      <c r="BO12" s="715">
        <v>46.1</v>
      </c>
      <c r="BP12" s="715"/>
      <c r="BQ12" s="715"/>
      <c r="BR12" s="715"/>
      <c r="BS12" s="684" t="s">
        <v>129</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192749</v>
      </c>
      <c r="CS12" s="679"/>
      <c r="CT12" s="679"/>
      <c r="CU12" s="679"/>
      <c r="CV12" s="679"/>
      <c r="CW12" s="679"/>
      <c r="CX12" s="679"/>
      <c r="CY12" s="680"/>
      <c r="CZ12" s="715">
        <v>2</v>
      </c>
      <c r="DA12" s="715"/>
      <c r="DB12" s="715"/>
      <c r="DC12" s="715"/>
      <c r="DD12" s="684">
        <v>25610</v>
      </c>
      <c r="DE12" s="679"/>
      <c r="DF12" s="679"/>
      <c r="DG12" s="679"/>
      <c r="DH12" s="679"/>
      <c r="DI12" s="679"/>
      <c r="DJ12" s="679"/>
      <c r="DK12" s="679"/>
      <c r="DL12" s="679"/>
      <c r="DM12" s="679"/>
      <c r="DN12" s="679"/>
      <c r="DO12" s="679"/>
      <c r="DP12" s="680"/>
      <c r="DQ12" s="684">
        <v>147835</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794031</v>
      </c>
      <c r="BH13" s="679"/>
      <c r="BI13" s="679"/>
      <c r="BJ13" s="679"/>
      <c r="BK13" s="679"/>
      <c r="BL13" s="679"/>
      <c r="BM13" s="679"/>
      <c r="BN13" s="680"/>
      <c r="BO13" s="715">
        <v>46.1</v>
      </c>
      <c r="BP13" s="715"/>
      <c r="BQ13" s="715"/>
      <c r="BR13" s="715"/>
      <c r="BS13" s="684" t="s">
        <v>129</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1576794</v>
      </c>
      <c r="CS13" s="679"/>
      <c r="CT13" s="679"/>
      <c r="CU13" s="679"/>
      <c r="CV13" s="679"/>
      <c r="CW13" s="679"/>
      <c r="CX13" s="679"/>
      <c r="CY13" s="680"/>
      <c r="CZ13" s="715">
        <v>16</v>
      </c>
      <c r="DA13" s="715"/>
      <c r="DB13" s="715"/>
      <c r="DC13" s="715"/>
      <c r="DD13" s="684">
        <v>538199</v>
      </c>
      <c r="DE13" s="679"/>
      <c r="DF13" s="679"/>
      <c r="DG13" s="679"/>
      <c r="DH13" s="679"/>
      <c r="DI13" s="679"/>
      <c r="DJ13" s="679"/>
      <c r="DK13" s="679"/>
      <c r="DL13" s="679"/>
      <c r="DM13" s="679"/>
      <c r="DN13" s="679"/>
      <c r="DO13" s="679"/>
      <c r="DP13" s="680"/>
      <c r="DQ13" s="684">
        <v>1100330</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19043</v>
      </c>
      <c r="S14" s="679"/>
      <c r="T14" s="679"/>
      <c r="U14" s="679"/>
      <c r="V14" s="679"/>
      <c r="W14" s="679"/>
      <c r="X14" s="679"/>
      <c r="Y14" s="680"/>
      <c r="Z14" s="715">
        <v>0.2</v>
      </c>
      <c r="AA14" s="715"/>
      <c r="AB14" s="715"/>
      <c r="AC14" s="715"/>
      <c r="AD14" s="716">
        <v>19043</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52111</v>
      </c>
      <c r="BH14" s="679"/>
      <c r="BI14" s="679"/>
      <c r="BJ14" s="679"/>
      <c r="BK14" s="679"/>
      <c r="BL14" s="679"/>
      <c r="BM14" s="679"/>
      <c r="BN14" s="680"/>
      <c r="BO14" s="715">
        <v>3</v>
      </c>
      <c r="BP14" s="715"/>
      <c r="BQ14" s="715"/>
      <c r="BR14" s="715"/>
      <c r="BS14" s="684" t="s">
        <v>129</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281718</v>
      </c>
      <c r="CS14" s="679"/>
      <c r="CT14" s="679"/>
      <c r="CU14" s="679"/>
      <c r="CV14" s="679"/>
      <c r="CW14" s="679"/>
      <c r="CX14" s="679"/>
      <c r="CY14" s="680"/>
      <c r="CZ14" s="715">
        <v>2.9</v>
      </c>
      <c r="DA14" s="715"/>
      <c r="DB14" s="715"/>
      <c r="DC14" s="715"/>
      <c r="DD14" s="684">
        <v>475</v>
      </c>
      <c r="DE14" s="679"/>
      <c r="DF14" s="679"/>
      <c r="DG14" s="679"/>
      <c r="DH14" s="679"/>
      <c r="DI14" s="679"/>
      <c r="DJ14" s="679"/>
      <c r="DK14" s="679"/>
      <c r="DL14" s="679"/>
      <c r="DM14" s="679"/>
      <c r="DN14" s="679"/>
      <c r="DO14" s="679"/>
      <c r="DP14" s="680"/>
      <c r="DQ14" s="684">
        <v>276585</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176</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82862</v>
      </c>
      <c r="BH15" s="679"/>
      <c r="BI15" s="679"/>
      <c r="BJ15" s="679"/>
      <c r="BK15" s="679"/>
      <c r="BL15" s="679"/>
      <c r="BM15" s="679"/>
      <c r="BN15" s="680"/>
      <c r="BO15" s="715">
        <v>4.8</v>
      </c>
      <c r="BP15" s="715"/>
      <c r="BQ15" s="715"/>
      <c r="BR15" s="715"/>
      <c r="BS15" s="684" t="s">
        <v>129</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950640</v>
      </c>
      <c r="CS15" s="679"/>
      <c r="CT15" s="679"/>
      <c r="CU15" s="679"/>
      <c r="CV15" s="679"/>
      <c r="CW15" s="679"/>
      <c r="CX15" s="679"/>
      <c r="CY15" s="680"/>
      <c r="CZ15" s="715">
        <v>9.6999999999999993</v>
      </c>
      <c r="DA15" s="715"/>
      <c r="DB15" s="715"/>
      <c r="DC15" s="715"/>
      <c r="DD15" s="684">
        <v>65502</v>
      </c>
      <c r="DE15" s="679"/>
      <c r="DF15" s="679"/>
      <c r="DG15" s="679"/>
      <c r="DH15" s="679"/>
      <c r="DI15" s="679"/>
      <c r="DJ15" s="679"/>
      <c r="DK15" s="679"/>
      <c r="DL15" s="679"/>
      <c r="DM15" s="679"/>
      <c r="DN15" s="679"/>
      <c r="DO15" s="679"/>
      <c r="DP15" s="680"/>
      <c r="DQ15" s="684">
        <v>795871</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5973</v>
      </c>
      <c r="S16" s="679"/>
      <c r="T16" s="679"/>
      <c r="U16" s="679"/>
      <c r="V16" s="679"/>
      <c r="W16" s="679"/>
      <c r="X16" s="679"/>
      <c r="Y16" s="680"/>
      <c r="Z16" s="715">
        <v>0.1</v>
      </c>
      <c r="AA16" s="715"/>
      <c r="AB16" s="715"/>
      <c r="AC16" s="715"/>
      <c r="AD16" s="716">
        <v>5973</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82712</v>
      </c>
      <c r="CS16" s="679"/>
      <c r="CT16" s="679"/>
      <c r="CU16" s="679"/>
      <c r="CV16" s="679"/>
      <c r="CW16" s="679"/>
      <c r="CX16" s="679"/>
      <c r="CY16" s="680"/>
      <c r="CZ16" s="715">
        <v>0.8</v>
      </c>
      <c r="DA16" s="715"/>
      <c r="DB16" s="715"/>
      <c r="DC16" s="715"/>
      <c r="DD16" s="684" t="s">
        <v>176</v>
      </c>
      <c r="DE16" s="679"/>
      <c r="DF16" s="679"/>
      <c r="DG16" s="679"/>
      <c r="DH16" s="679"/>
      <c r="DI16" s="679"/>
      <c r="DJ16" s="679"/>
      <c r="DK16" s="679"/>
      <c r="DL16" s="679"/>
      <c r="DM16" s="679"/>
      <c r="DN16" s="679"/>
      <c r="DO16" s="679"/>
      <c r="DP16" s="680"/>
      <c r="DQ16" s="684">
        <v>9152</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71874</v>
      </c>
      <c r="S17" s="679"/>
      <c r="T17" s="679"/>
      <c r="U17" s="679"/>
      <c r="V17" s="679"/>
      <c r="W17" s="679"/>
      <c r="X17" s="679"/>
      <c r="Y17" s="680"/>
      <c r="Z17" s="715">
        <v>0.7</v>
      </c>
      <c r="AA17" s="715"/>
      <c r="AB17" s="715"/>
      <c r="AC17" s="715"/>
      <c r="AD17" s="716">
        <v>71874</v>
      </c>
      <c r="AE17" s="716"/>
      <c r="AF17" s="716"/>
      <c r="AG17" s="716"/>
      <c r="AH17" s="716"/>
      <c r="AI17" s="716"/>
      <c r="AJ17" s="716"/>
      <c r="AK17" s="716"/>
      <c r="AL17" s="681">
        <v>1.1000000000000001</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176</v>
      </c>
      <c r="BP17" s="715"/>
      <c r="BQ17" s="715"/>
      <c r="BR17" s="715"/>
      <c r="BS17" s="684" t="s">
        <v>129</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1383214</v>
      </c>
      <c r="CS17" s="679"/>
      <c r="CT17" s="679"/>
      <c r="CU17" s="679"/>
      <c r="CV17" s="679"/>
      <c r="CW17" s="679"/>
      <c r="CX17" s="679"/>
      <c r="CY17" s="680"/>
      <c r="CZ17" s="715">
        <v>14.1</v>
      </c>
      <c r="DA17" s="715"/>
      <c r="DB17" s="715"/>
      <c r="DC17" s="715"/>
      <c r="DD17" s="684" t="s">
        <v>176</v>
      </c>
      <c r="DE17" s="679"/>
      <c r="DF17" s="679"/>
      <c r="DG17" s="679"/>
      <c r="DH17" s="679"/>
      <c r="DI17" s="679"/>
      <c r="DJ17" s="679"/>
      <c r="DK17" s="679"/>
      <c r="DL17" s="679"/>
      <c r="DM17" s="679"/>
      <c r="DN17" s="679"/>
      <c r="DO17" s="679"/>
      <c r="DP17" s="680"/>
      <c r="DQ17" s="684">
        <v>1374654</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11242</v>
      </c>
      <c r="S18" s="679"/>
      <c r="T18" s="679"/>
      <c r="U18" s="679"/>
      <c r="V18" s="679"/>
      <c r="W18" s="679"/>
      <c r="X18" s="679"/>
      <c r="Y18" s="680"/>
      <c r="Z18" s="715">
        <v>0.1</v>
      </c>
      <c r="AA18" s="715"/>
      <c r="AB18" s="715"/>
      <c r="AC18" s="715"/>
      <c r="AD18" s="716">
        <v>11242</v>
      </c>
      <c r="AE18" s="716"/>
      <c r="AF18" s="716"/>
      <c r="AG18" s="716"/>
      <c r="AH18" s="716"/>
      <c r="AI18" s="716"/>
      <c r="AJ18" s="716"/>
      <c r="AK18" s="716"/>
      <c r="AL18" s="681">
        <v>0.2</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176</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176</v>
      </c>
      <c r="DE18" s="679"/>
      <c r="DF18" s="679"/>
      <c r="DG18" s="679"/>
      <c r="DH18" s="679"/>
      <c r="DI18" s="679"/>
      <c r="DJ18" s="679"/>
      <c r="DK18" s="679"/>
      <c r="DL18" s="679"/>
      <c r="DM18" s="679"/>
      <c r="DN18" s="679"/>
      <c r="DO18" s="679"/>
      <c r="DP18" s="680"/>
      <c r="DQ18" s="684" t="s">
        <v>176</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2850</v>
      </c>
      <c r="S19" s="679"/>
      <c r="T19" s="679"/>
      <c r="U19" s="679"/>
      <c r="V19" s="679"/>
      <c r="W19" s="679"/>
      <c r="X19" s="679"/>
      <c r="Y19" s="680"/>
      <c r="Z19" s="715">
        <v>0</v>
      </c>
      <c r="AA19" s="715"/>
      <c r="AB19" s="715"/>
      <c r="AC19" s="715"/>
      <c r="AD19" s="716">
        <v>2850</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176</v>
      </c>
      <c r="BH19" s="679"/>
      <c r="BI19" s="679"/>
      <c r="BJ19" s="679"/>
      <c r="BK19" s="679"/>
      <c r="BL19" s="679"/>
      <c r="BM19" s="679"/>
      <c r="BN19" s="680"/>
      <c r="BO19" s="715" t="s">
        <v>129</v>
      </c>
      <c r="BP19" s="715"/>
      <c r="BQ19" s="715"/>
      <c r="BR19" s="715"/>
      <c r="BS19" s="684" t="s">
        <v>129</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380</v>
      </c>
      <c r="S20" s="679"/>
      <c r="T20" s="679"/>
      <c r="U20" s="679"/>
      <c r="V20" s="679"/>
      <c r="W20" s="679"/>
      <c r="X20" s="679"/>
      <c r="Y20" s="680"/>
      <c r="Z20" s="715">
        <v>0</v>
      </c>
      <c r="AA20" s="715"/>
      <c r="AB20" s="715"/>
      <c r="AC20" s="715"/>
      <c r="AD20" s="716">
        <v>380</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176</v>
      </c>
      <c r="BH20" s="679"/>
      <c r="BI20" s="679"/>
      <c r="BJ20" s="679"/>
      <c r="BK20" s="679"/>
      <c r="BL20" s="679"/>
      <c r="BM20" s="679"/>
      <c r="BN20" s="680"/>
      <c r="BO20" s="715" t="s">
        <v>129</v>
      </c>
      <c r="BP20" s="715"/>
      <c r="BQ20" s="715"/>
      <c r="BR20" s="715"/>
      <c r="BS20" s="684" t="s">
        <v>176</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9824338</v>
      </c>
      <c r="CS20" s="679"/>
      <c r="CT20" s="679"/>
      <c r="CU20" s="679"/>
      <c r="CV20" s="679"/>
      <c r="CW20" s="679"/>
      <c r="CX20" s="679"/>
      <c r="CY20" s="680"/>
      <c r="CZ20" s="715">
        <v>100</v>
      </c>
      <c r="DA20" s="715"/>
      <c r="DB20" s="715"/>
      <c r="DC20" s="715"/>
      <c r="DD20" s="684">
        <v>1011531</v>
      </c>
      <c r="DE20" s="679"/>
      <c r="DF20" s="679"/>
      <c r="DG20" s="679"/>
      <c r="DH20" s="679"/>
      <c r="DI20" s="679"/>
      <c r="DJ20" s="679"/>
      <c r="DK20" s="679"/>
      <c r="DL20" s="679"/>
      <c r="DM20" s="679"/>
      <c r="DN20" s="679"/>
      <c r="DO20" s="679"/>
      <c r="DP20" s="680"/>
      <c r="DQ20" s="684">
        <v>7502133</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57402</v>
      </c>
      <c r="S21" s="679"/>
      <c r="T21" s="679"/>
      <c r="U21" s="679"/>
      <c r="V21" s="679"/>
      <c r="W21" s="679"/>
      <c r="X21" s="679"/>
      <c r="Y21" s="680"/>
      <c r="Z21" s="715">
        <v>0.6</v>
      </c>
      <c r="AA21" s="715"/>
      <c r="AB21" s="715"/>
      <c r="AC21" s="715"/>
      <c r="AD21" s="716">
        <v>57402</v>
      </c>
      <c r="AE21" s="716"/>
      <c r="AF21" s="716"/>
      <c r="AG21" s="716"/>
      <c r="AH21" s="716"/>
      <c r="AI21" s="716"/>
      <c r="AJ21" s="716"/>
      <c r="AK21" s="716"/>
      <c r="AL21" s="681">
        <v>0.9</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t="s">
        <v>129</v>
      </c>
      <c r="BH21" s="679"/>
      <c r="BI21" s="679"/>
      <c r="BJ21" s="679"/>
      <c r="BK21" s="679"/>
      <c r="BL21" s="679"/>
      <c r="BM21" s="679"/>
      <c r="BN21" s="680"/>
      <c r="BO21" s="715" t="s">
        <v>129</v>
      </c>
      <c r="BP21" s="715"/>
      <c r="BQ21" s="715"/>
      <c r="BR21" s="715"/>
      <c r="BS21" s="684" t="s">
        <v>176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4740836</v>
      </c>
      <c r="S22" s="679"/>
      <c r="T22" s="679"/>
      <c r="U22" s="679"/>
      <c r="V22" s="679"/>
      <c r="W22" s="679"/>
      <c r="X22" s="679"/>
      <c r="Y22" s="680"/>
      <c r="Z22" s="715">
        <v>45.6</v>
      </c>
      <c r="AA22" s="715"/>
      <c r="AB22" s="715"/>
      <c r="AC22" s="715"/>
      <c r="AD22" s="716">
        <v>4231024</v>
      </c>
      <c r="AE22" s="716"/>
      <c r="AF22" s="716"/>
      <c r="AG22" s="716"/>
      <c r="AH22" s="716"/>
      <c r="AI22" s="716"/>
      <c r="AJ22" s="716"/>
      <c r="AK22" s="716"/>
      <c r="AL22" s="681">
        <v>64.400000000000006</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4231024</v>
      </c>
      <c r="S23" s="679"/>
      <c r="T23" s="679"/>
      <c r="U23" s="679"/>
      <c r="V23" s="679"/>
      <c r="W23" s="679"/>
      <c r="X23" s="679"/>
      <c r="Y23" s="680"/>
      <c r="Z23" s="715">
        <v>40.700000000000003</v>
      </c>
      <c r="AA23" s="715"/>
      <c r="AB23" s="715"/>
      <c r="AC23" s="715"/>
      <c r="AD23" s="716">
        <v>4231024</v>
      </c>
      <c r="AE23" s="716"/>
      <c r="AF23" s="716"/>
      <c r="AG23" s="716"/>
      <c r="AH23" s="716"/>
      <c r="AI23" s="716"/>
      <c r="AJ23" s="716"/>
      <c r="AK23" s="716"/>
      <c r="AL23" s="681">
        <v>64.400000000000006</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176</v>
      </c>
      <c r="BH23" s="679"/>
      <c r="BI23" s="679"/>
      <c r="BJ23" s="679"/>
      <c r="BK23" s="679"/>
      <c r="BL23" s="679"/>
      <c r="BM23" s="679"/>
      <c r="BN23" s="680"/>
      <c r="BO23" s="715" t="s">
        <v>129</v>
      </c>
      <c r="BP23" s="715"/>
      <c r="BQ23" s="715"/>
      <c r="BR23" s="715"/>
      <c r="BS23" s="684" t="s">
        <v>176</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509812</v>
      </c>
      <c r="S24" s="679"/>
      <c r="T24" s="679"/>
      <c r="U24" s="679"/>
      <c r="V24" s="679"/>
      <c r="W24" s="679"/>
      <c r="X24" s="679"/>
      <c r="Y24" s="680"/>
      <c r="Z24" s="715">
        <v>4.9000000000000004</v>
      </c>
      <c r="AA24" s="715"/>
      <c r="AB24" s="715"/>
      <c r="AC24" s="715"/>
      <c r="AD24" s="716" t="s">
        <v>129</v>
      </c>
      <c r="AE24" s="716"/>
      <c r="AF24" s="716"/>
      <c r="AG24" s="716"/>
      <c r="AH24" s="716"/>
      <c r="AI24" s="716"/>
      <c r="AJ24" s="716"/>
      <c r="AK24" s="716"/>
      <c r="AL24" s="681" t="s">
        <v>129</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3887657</v>
      </c>
      <c r="CS24" s="734"/>
      <c r="CT24" s="734"/>
      <c r="CU24" s="734"/>
      <c r="CV24" s="734"/>
      <c r="CW24" s="734"/>
      <c r="CX24" s="734"/>
      <c r="CY24" s="777"/>
      <c r="CZ24" s="778">
        <v>39.6</v>
      </c>
      <c r="DA24" s="749"/>
      <c r="DB24" s="749"/>
      <c r="DC24" s="781"/>
      <c r="DD24" s="776">
        <v>3143254</v>
      </c>
      <c r="DE24" s="734"/>
      <c r="DF24" s="734"/>
      <c r="DG24" s="734"/>
      <c r="DH24" s="734"/>
      <c r="DI24" s="734"/>
      <c r="DJ24" s="734"/>
      <c r="DK24" s="777"/>
      <c r="DL24" s="776">
        <v>3119635</v>
      </c>
      <c r="DM24" s="734"/>
      <c r="DN24" s="734"/>
      <c r="DO24" s="734"/>
      <c r="DP24" s="734"/>
      <c r="DQ24" s="734"/>
      <c r="DR24" s="734"/>
      <c r="DS24" s="734"/>
      <c r="DT24" s="734"/>
      <c r="DU24" s="734"/>
      <c r="DV24" s="777"/>
      <c r="DW24" s="778">
        <v>46</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176</v>
      </c>
      <c r="AA25" s="715"/>
      <c r="AB25" s="715"/>
      <c r="AC25" s="715"/>
      <c r="AD25" s="716" t="s">
        <v>176</v>
      </c>
      <c r="AE25" s="716"/>
      <c r="AF25" s="716"/>
      <c r="AG25" s="716"/>
      <c r="AH25" s="716"/>
      <c r="AI25" s="716"/>
      <c r="AJ25" s="716"/>
      <c r="AK25" s="716"/>
      <c r="AL25" s="681" t="s">
        <v>176</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176</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1481202</v>
      </c>
      <c r="CS25" s="697"/>
      <c r="CT25" s="697"/>
      <c r="CU25" s="697"/>
      <c r="CV25" s="697"/>
      <c r="CW25" s="697"/>
      <c r="CX25" s="697"/>
      <c r="CY25" s="698"/>
      <c r="CZ25" s="681">
        <v>15.1</v>
      </c>
      <c r="DA25" s="699"/>
      <c r="DB25" s="699"/>
      <c r="DC25" s="700"/>
      <c r="DD25" s="684">
        <v>1314514</v>
      </c>
      <c r="DE25" s="697"/>
      <c r="DF25" s="697"/>
      <c r="DG25" s="697"/>
      <c r="DH25" s="697"/>
      <c r="DI25" s="697"/>
      <c r="DJ25" s="697"/>
      <c r="DK25" s="698"/>
      <c r="DL25" s="684">
        <v>1313305</v>
      </c>
      <c r="DM25" s="697"/>
      <c r="DN25" s="697"/>
      <c r="DO25" s="697"/>
      <c r="DP25" s="697"/>
      <c r="DQ25" s="697"/>
      <c r="DR25" s="697"/>
      <c r="DS25" s="697"/>
      <c r="DT25" s="697"/>
      <c r="DU25" s="697"/>
      <c r="DV25" s="698"/>
      <c r="DW25" s="681">
        <v>19.399999999999999</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6971114</v>
      </c>
      <c r="S26" s="679"/>
      <c r="T26" s="679"/>
      <c r="U26" s="679"/>
      <c r="V26" s="679"/>
      <c r="W26" s="679"/>
      <c r="X26" s="679"/>
      <c r="Y26" s="680"/>
      <c r="Z26" s="715">
        <v>67.099999999999994</v>
      </c>
      <c r="AA26" s="715"/>
      <c r="AB26" s="715"/>
      <c r="AC26" s="715"/>
      <c r="AD26" s="716">
        <v>6461302</v>
      </c>
      <c r="AE26" s="716"/>
      <c r="AF26" s="716"/>
      <c r="AG26" s="716"/>
      <c r="AH26" s="716"/>
      <c r="AI26" s="716"/>
      <c r="AJ26" s="716"/>
      <c r="AK26" s="716"/>
      <c r="AL26" s="681">
        <v>98.4</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176</v>
      </c>
      <c r="BH26" s="679"/>
      <c r="BI26" s="679"/>
      <c r="BJ26" s="679"/>
      <c r="BK26" s="679"/>
      <c r="BL26" s="679"/>
      <c r="BM26" s="679"/>
      <c r="BN26" s="680"/>
      <c r="BO26" s="715" t="s">
        <v>176</v>
      </c>
      <c r="BP26" s="715"/>
      <c r="BQ26" s="715"/>
      <c r="BR26" s="715"/>
      <c r="BS26" s="684" t="s">
        <v>129</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1012933</v>
      </c>
      <c r="CS26" s="679"/>
      <c r="CT26" s="679"/>
      <c r="CU26" s="679"/>
      <c r="CV26" s="679"/>
      <c r="CW26" s="679"/>
      <c r="CX26" s="679"/>
      <c r="CY26" s="680"/>
      <c r="CZ26" s="681">
        <v>10.3</v>
      </c>
      <c r="DA26" s="699"/>
      <c r="DB26" s="699"/>
      <c r="DC26" s="700"/>
      <c r="DD26" s="684">
        <v>853364</v>
      </c>
      <c r="DE26" s="679"/>
      <c r="DF26" s="679"/>
      <c r="DG26" s="679"/>
      <c r="DH26" s="679"/>
      <c r="DI26" s="679"/>
      <c r="DJ26" s="679"/>
      <c r="DK26" s="680"/>
      <c r="DL26" s="684" t="s">
        <v>176</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1648</v>
      </c>
      <c r="S27" s="679"/>
      <c r="T27" s="679"/>
      <c r="U27" s="679"/>
      <c r="V27" s="679"/>
      <c r="W27" s="679"/>
      <c r="X27" s="679"/>
      <c r="Y27" s="680"/>
      <c r="Z27" s="715">
        <v>0</v>
      </c>
      <c r="AA27" s="715"/>
      <c r="AB27" s="715"/>
      <c r="AC27" s="715"/>
      <c r="AD27" s="716">
        <v>1648</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1723217</v>
      </c>
      <c r="BH27" s="679"/>
      <c r="BI27" s="679"/>
      <c r="BJ27" s="679"/>
      <c r="BK27" s="679"/>
      <c r="BL27" s="679"/>
      <c r="BM27" s="679"/>
      <c r="BN27" s="680"/>
      <c r="BO27" s="715">
        <v>100</v>
      </c>
      <c r="BP27" s="715"/>
      <c r="BQ27" s="715"/>
      <c r="BR27" s="715"/>
      <c r="BS27" s="684">
        <v>20694</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1023241</v>
      </c>
      <c r="CS27" s="697"/>
      <c r="CT27" s="697"/>
      <c r="CU27" s="697"/>
      <c r="CV27" s="697"/>
      <c r="CW27" s="697"/>
      <c r="CX27" s="697"/>
      <c r="CY27" s="698"/>
      <c r="CZ27" s="681">
        <v>10.4</v>
      </c>
      <c r="DA27" s="699"/>
      <c r="DB27" s="699"/>
      <c r="DC27" s="700"/>
      <c r="DD27" s="684">
        <v>454086</v>
      </c>
      <c r="DE27" s="697"/>
      <c r="DF27" s="697"/>
      <c r="DG27" s="697"/>
      <c r="DH27" s="697"/>
      <c r="DI27" s="697"/>
      <c r="DJ27" s="697"/>
      <c r="DK27" s="698"/>
      <c r="DL27" s="684">
        <v>431676</v>
      </c>
      <c r="DM27" s="697"/>
      <c r="DN27" s="697"/>
      <c r="DO27" s="697"/>
      <c r="DP27" s="697"/>
      <c r="DQ27" s="697"/>
      <c r="DR27" s="697"/>
      <c r="DS27" s="697"/>
      <c r="DT27" s="697"/>
      <c r="DU27" s="697"/>
      <c r="DV27" s="698"/>
      <c r="DW27" s="681">
        <v>6.4</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31531</v>
      </c>
      <c r="S28" s="679"/>
      <c r="T28" s="679"/>
      <c r="U28" s="679"/>
      <c r="V28" s="679"/>
      <c r="W28" s="679"/>
      <c r="X28" s="679"/>
      <c r="Y28" s="680"/>
      <c r="Z28" s="715">
        <v>0.3</v>
      </c>
      <c r="AA28" s="715"/>
      <c r="AB28" s="715"/>
      <c r="AC28" s="715"/>
      <c r="AD28" s="716">
        <v>1811</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1383214</v>
      </c>
      <c r="CS28" s="679"/>
      <c r="CT28" s="679"/>
      <c r="CU28" s="679"/>
      <c r="CV28" s="679"/>
      <c r="CW28" s="679"/>
      <c r="CX28" s="679"/>
      <c r="CY28" s="680"/>
      <c r="CZ28" s="681">
        <v>14.1</v>
      </c>
      <c r="DA28" s="699"/>
      <c r="DB28" s="699"/>
      <c r="DC28" s="700"/>
      <c r="DD28" s="684">
        <v>1374654</v>
      </c>
      <c r="DE28" s="679"/>
      <c r="DF28" s="679"/>
      <c r="DG28" s="679"/>
      <c r="DH28" s="679"/>
      <c r="DI28" s="679"/>
      <c r="DJ28" s="679"/>
      <c r="DK28" s="680"/>
      <c r="DL28" s="684">
        <v>1374654</v>
      </c>
      <c r="DM28" s="679"/>
      <c r="DN28" s="679"/>
      <c r="DO28" s="679"/>
      <c r="DP28" s="679"/>
      <c r="DQ28" s="679"/>
      <c r="DR28" s="679"/>
      <c r="DS28" s="679"/>
      <c r="DT28" s="679"/>
      <c r="DU28" s="679"/>
      <c r="DV28" s="680"/>
      <c r="DW28" s="681">
        <v>20.3</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276303</v>
      </c>
      <c r="S29" s="679"/>
      <c r="T29" s="679"/>
      <c r="U29" s="679"/>
      <c r="V29" s="679"/>
      <c r="W29" s="679"/>
      <c r="X29" s="679"/>
      <c r="Y29" s="680"/>
      <c r="Z29" s="715">
        <v>2.7</v>
      </c>
      <c r="AA29" s="715"/>
      <c r="AB29" s="715"/>
      <c r="AC29" s="715"/>
      <c r="AD29" s="716">
        <v>87560</v>
      </c>
      <c r="AE29" s="716"/>
      <c r="AF29" s="716"/>
      <c r="AG29" s="716"/>
      <c r="AH29" s="716"/>
      <c r="AI29" s="716"/>
      <c r="AJ29" s="716"/>
      <c r="AK29" s="716"/>
      <c r="AL29" s="681">
        <v>1.3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305</v>
      </c>
      <c r="CG29" s="712"/>
      <c r="CH29" s="712"/>
      <c r="CI29" s="712"/>
      <c r="CJ29" s="712"/>
      <c r="CK29" s="712"/>
      <c r="CL29" s="712"/>
      <c r="CM29" s="712"/>
      <c r="CN29" s="712"/>
      <c r="CO29" s="712"/>
      <c r="CP29" s="712"/>
      <c r="CQ29" s="713"/>
      <c r="CR29" s="678">
        <v>1383214</v>
      </c>
      <c r="CS29" s="697"/>
      <c r="CT29" s="697"/>
      <c r="CU29" s="697"/>
      <c r="CV29" s="697"/>
      <c r="CW29" s="697"/>
      <c r="CX29" s="697"/>
      <c r="CY29" s="698"/>
      <c r="CZ29" s="681">
        <v>14.1</v>
      </c>
      <c r="DA29" s="699"/>
      <c r="DB29" s="699"/>
      <c r="DC29" s="700"/>
      <c r="DD29" s="684">
        <v>1374654</v>
      </c>
      <c r="DE29" s="697"/>
      <c r="DF29" s="697"/>
      <c r="DG29" s="697"/>
      <c r="DH29" s="697"/>
      <c r="DI29" s="697"/>
      <c r="DJ29" s="697"/>
      <c r="DK29" s="698"/>
      <c r="DL29" s="684">
        <v>1374654</v>
      </c>
      <c r="DM29" s="697"/>
      <c r="DN29" s="697"/>
      <c r="DO29" s="697"/>
      <c r="DP29" s="697"/>
      <c r="DQ29" s="697"/>
      <c r="DR29" s="697"/>
      <c r="DS29" s="697"/>
      <c r="DT29" s="697"/>
      <c r="DU29" s="697"/>
      <c r="DV29" s="698"/>
      <c r="DW29" s="681">
        <v>20.3</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49828</v>
      </c>
      <c r="S30" s="679"/>
      <c r="T30" s="679"/>
      <c r="U30" s="679"/>
      <c r="V30" s="679"/>
      <c r="W30" s="679"/>
      <c r="X30" s="679"/>
      <c r="Y30" s="680"/>
      <c r="Z30" s="715">
        <v>0.5</v>
      </c>
      <c r="AA30" s="715"/>
      <c r="AB30" s="715"/>
      <c r="AC30" s="715"/>
      <c r="AD30" s="716">
        <v>30</v>
      </c>
      <c r="AE30" s="716"/>
      <c r="AF30" s="716"/>
      <c r="AG30" s="716"/>
      <c r="AH30" s="716"/>
      <c r="AI30" s="716"/>
      <c r="AJ30" s="716"/>
      <c r="AK30" s="716"/>
      <c r="AL30" s="681">
        <v>0</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1303231</v>
      </c>
      <c r="CS30" s="679"/>
      <c r="CT30" s="679"/>
      <c r="CU30" s="679"/>
      <c r="CV30" s="679"/>
      <c r="CW30" s="679"/>
      <c r="CX30" s="679"/>
      <c r="CY30" s="680"/>
      <c r="CZ30" s="681">
        <v>13.3</v>
      </c>
      <c r="DA30" s="699"/>
      <c r="DB30" s="699"/>
      <c r="DC30" s="700"/>
      <c r="DD30" s="684">
        <v>1294671</v>
      </c>
      <c r="DE30" s="679"/>
      <c r="DF30" s="679"/>
      <c r="DG30" s="679"/>
      <c r="DH30" s="679"/>
      <c r="DI30" s="679"/>
      <c r="DJ30" s="679"/>
      <c r="DK30" s="680"/>
      <c r="DL30" s="684">
        <v>1294671</v>
      </c>
      <c r="DM30" s="679"/>
      <c r="DN30" s="679"/>
      <c r="DO30" s="679"/>
      <c r="DP30" s="679"/>
      <c r="DQ30" s="679"/>
      <c r="DR30" s="679"/>
      <c r="DS30" s="679"/>
      <c r="DT30" s="679"/>
      <c r="DU30" s="679"/>
      <c r="DV30" s="680"/>
      <c r="DW30" s="681">
        <v>19.100000000000001</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803335</v>
      </c>
      <c r="S31" s="679"/>
      <c r="T31" s="679"/>
      <c r="U31" s="679"/>
      <c r="V31" s="679"/>
      <c r="W31" s="679"/>
      <c r="X31" s="679"/>
      <c r="Y31" s="680"/>
      <c r="Z31" s="715">
        <v>7.7</v>
      </c>
      <c r="AA31" s="715"/>
      <c r="AB31" s="715"/>
      <c r="AC31" s="715"/>
      <c r="AD31" s="716" t="s">
        <v>176</v>
      </c>
      <c r="AE31" s="716"/>
      <c r="AF31" s="716"/>
      <c r="AG31" s="716"/>
      <c r="AH31" s="716"/>
      <c r="AI31" s="716"/>
      <c r="AJ31" s="716"/>
      <c r="AK31" s="716"/>
      <c r="AL31" s="681" t="s">
        <v>176</v>
      </c>
      <c r="AM31" s="682"/>
      <c r="AN31" s="682"/>
      <c r="AO31" s="717"/>
      <c r="AP31" s="752" t="s">
        <v>311</v>
      </c>
      <c r="AQ31" s="753"/>
      <c r="AR31" s="753"/>
      <c r="AS31" s="753"/>
      <c r="AT31" s="758" t="s">
        <v>312</v>
      </c>
      <c r="AU31" s="231"/>
      <c r="AV31" s="231"/>
      <c r="AW31" s="231"/>
      <c r="AX31" s="744" t="s">
        <v>188</v>
      </c>
      <c r="AY31" s="745"/>
      <c r="AZ31" s="745"/>
      <c r="BA31" s="745"/>
      <c r="BB31" s="745"/>
      <c r="BC31" s="745"/>
      <c r="BD31" s="745"/>
      <c r="BE31" s="745"/>
      <c r="BF31" s="746"/>
      <c r="BG31" s="747">
        <v>99.4</v>
      </c>
      <c r="BH31" s="748"/>
      <c r="BI31" s="748"/>
      <c r="BJ31" s="748"/>
      <c r="BK31" s="748"/>
      <c r="BL31" s="748"/>
      <c r="BM31" s="749">
        <v>94.8</v>
      </c>
      <c r="BN31" s="748"/>
      <c r="BO31" s="748"/>
      <c r="BP31" s="748"/>
      <c r="BQ31" s="750"/>
      <c r="BR31" s="747">
        <v>99.3</v>
      </c>
      <c r="BS31" s="748"/>
      <c r="BT31" s="748"/>
      <c r="BU31" s="748"/>
      <c r="BV31" s="748"/>
      <c r="BW31" s="748"/>
      <c r="BX31" s="749">
        <v>93.9</v>
      </c>
      <c r="BY31" s="748"/>
      <c r="BZ31" s="748"/>
      <c r="CA31" s="748"/>
      <c r="CB31" s="750"/>
      <c r="CD31" s="769"/>
      <c r="CE31" s="770"/>
      <c r="CF31" s="711" t="s">
        <v>313</v>
      </c>
      <c r="CG31" s="712"/>
      <c r="CH31" s="712"/>
      <c r="CI31" s="712"/>
      <c r="CJ31" s="712"/>
      <c r="CK31" s="712"/>
      <c r="CL31" s="712"/>
      <c r="CM31" s="712"/>
      <c r="CN31" s="712"/>
      <c r="CO31" s="712"/>
      <c r="CP31" s="712"/>
      <c r="CQ31" s="713"/>
      <c r="CR31" s="678">
        <v>79983</v>
      </c>
      <c r="CS31" s="697"/>
      <c r="CT31" s="697"/>
      <c r="CU31" s="697"/>
      <c r="CV31" s="697"/>
      <c r="CW31" s="697"/>
      <c r="CX31" s="697"/>
      <c r="CY31" s="698"/>
      <c r="CZ31" s="681">
        <v>0.8</v>
      </c>
      <c r="DA31" s="699"/>
      <c r="DB31" s="699"/>
      <c r="DC31" s="700"/>
      <c r="DD31" s="684">
        <v>79983</v>
      </c>
      <c r="DE31" s="697"/>
      <c r="DF31" s="697"/>
      <c r="DG31" s="697"/>
      <c r="DH31" s="697"/>
      <c r="DI31" s="697"/>
      <c r="DJ31" s="697"/>
      <c r="DK31" s="698"/>
      <c r="DL31" s="684">
        <v>79983</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1" t="s">
        <v>314</v>
      </c>
      <c r="C32" s="762"/>
      <c r="D32" s="762"/>
      <c r="E32" s="762"/>
      <c r="F32" s="762"/>
      <c r="G32" s="762"/>
      <c r="H32" s="762"/>
      <c r="I32" s="762"/>
      <c r="J32" s="762"/>
      <c r="K32" s="762"/>
      <c r="L32" s="762"/>
      <c r="M32" s="762"/>
      <c r="N32" s="762"/>
      <c r="O32" s="762"/>
      <c r="P32" s="762"/>
      <c r="Q32" s="763"/>
      <c r="R32" s="678" t="s">
        <v>176</v>
      </c>
      <c r="S32" s="679"/>
      <c r="T32" s="679"/>
      <c r="U32" s="679"/>
      <c r="V32" s="679"/>
      <c r="W32" s="679"/>
      <c r="X32" s="679"/>
      <c r="Y32" s="680"/>
      <c r="Z32" s="715" t="s">
        <v>129</v>
      </c>
      <c r="AA32" s="715"/>
      <c r="AB32" s="715"/>
      <c r="AC32" s="715"/>
      <c r="AD32" s="716" t="s">
        <v>176</v>
      </c>
      <c r="AE32" s="716"/>
      <c r="AF32" s="716"/>
      <c r="AG32" s="716"/>
      <c r="AH32" s="716"/>
      <c r="AI32" s="716"/>
      <c r="AJ32" s="716"/>
      <c r="AK32" s="716"/>
      <c r="AL32" s="681" t="s">
        <v>176</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99.7</v>
      </c>
      <c r="BH32" s="697"/>
      <c r="BI32" s="697"/>
      <c r="BJ32" s="697"/>
      <c r="BK32" s="697"/>
      <c r="BL32" s="697"/>
      <c r="BM32" s="682">
        <v>98.7</v>
      </c>
      <c r="BN32" s="743"/>
      <c r="BO32" s="743"/>
      <c r="BP32" s="743"/>
      <c r="BQ32" s="721"/>
      <c r="BR32" s="751">
        <v>99.6</v>
      </c>
      <c r="BS32" s="697"/>
      <c r="BT32" s="697"/>
      <c r="BU32" s="697"/>
      <c r="BV32" s="697"/>
      <c r="BW32" s="697"/>
      <c r="BX32" s="682">
        <v>98.2</v>
      </c>
      <c r="BY32" s="743"/>
      <c r="BZ32" s="743"/>
      <c r="CA32" s="743"/>
      <c r="CB32" s="721"/>
      <c r="CD32" s="771"/>
      <c r="CE32" s="772"/>
      <c r="CF32" s="711" t="s">
        <v>317</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129</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789871</v>
      </c>
      <c r="S33" s="679"/>
      <c r="T33" s="679"/>
      <c r="U33" s="679"/>
      <c r="V33" s="679"/>
      <c r="W33" s="679"/>
      <c r="X33" s="679"/>
      <c r="Y33" s="680"/>
      <c r="Z33" s="715">
        <v>7.6</v>
      </c>
      <c r="AA33" s="715"/>
      <c r="AB33" s="715"/>
      <c r="AC33" s="715"/>
      <c r="AD33" s="716" t="s">
        <v>129</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99.1</v>
      </c>
      <c r="BH33" s="663"/>
      <c r="BI33" s="663"/>
      <c r="BJ33" s="663"/>
      <c r="BK33" s="663"/>
      <c r="BL33" s="663"/>
      <c r="BM33" s="706">
        <v>90.7</v>
      </c>
      <c r="BN33" s="663"/>
      <c r="BO33" s="663"/>
      <c r="BP33" s="663"/>
      <c r="BQ33" s="727"/>
      <c r="BR33" s="742">
        <v>98.9</v>
      </c>
      <c r="BS33" s="663"/>
      <c r="BT33" s="663"/>
      <c r="BU33" s="663"/>
      <c r="BV33" s="663"/>
      <c r="BW33" s="663"/>
      <c r="BX33" s="706">
        <v>89.3</v>
      </c>
      <c r="BY33" s="663"/>
      <c r="BZ33" s="663"/>
      <c r="CA33" s="663"/>
      <c r="CB33" s="727"/>
      <c r="CD33" s="711" t="s">
        <v>320</v>
      </c>
      <c r="CE33" s="712"/>
      <c r="CF33" s="712"/>
      <c r="CG33" s="712"/>
      <c r="CH33" s="712"/>
      <c r="CI33" s="712"/>
      <c r="CJ33" s="712"/>
      <c r="CK33" s="712"/>
      <c r="CL33" s="712"/>
      <c r="CM33" s="712"/>
      <c r="CN33" s="712"/>
      <c r="CO33" s="712"/>
      <c r="CP33" s="712"/>
      <c r="CQ33" s="713"/>
      <c r="CR33" s="678">
        <v>4842438</v>
      </c>
      <c r="CS33" s="697"/>
      <c r="CT33" s="697"/>
      <c r="CU33" s="697"/>
      <c r="CV33" s="697"/>
      <c r="CW33" s="697"/>
      <c r="CX33" s="697"/>
      <c r="CY33" s="698"/>
      <c r="CZ33" s="681">
        <v>49.3</v>
      </c>
      <c r="DA33" s="699"/>
      <c r="DB33" s="699"/>
      <c r="DC33" s="700"/>
      <c r="DD33" s="684">
        <v>4004604</v>
      </c>
      <c r="DE33" s="697"/>
      <c r="DF33" s="697"/>
      <c r="DG33" s="697"/>
      <c r="DH33" s="697"/>
      <c r="DI33" s="697"/>
      <c r="DJ33" s="697"/>
      <c r="DK33" s="698"/>
      <c r="DL33" s="684">
        <v>3093813</v>
      </c>
      <c r="DM33" s="697"/>
      <c r="DN33" s="697"/>
      <c r="DO33" s="697"/>
      <c r="DP33" s="697"/>
      <c r="DQ33" s="697"/>
      <c r="DR33" s="697"/>
      <c r="DS33" s="697"/>
      <c r="DT33" s="697"/>
      <c r="DU33" s="697"/>
      <c r="DV33" s="698"/>
      <c r="DW33" s="681">
        <v>45.7</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10910</v>
      </c>
      <c r="S34" s="679"/>
      <c r="T34" s="679"/>
      <c r="U34" s="679"/>
      <c r="V34" s="679"/>
      <c r="W34" s="679"/>
      <c r="X34" s="679"/>
      <c r="Y34" s="680"/>
      <c r="Z34" s="715">
        <v>0.1</v>
      </c>
      <c r="AA34" s="715"/>
      <c r="AB34" s="715"/>
      <c r="AC34" s="715"/>
      <c r="AD34" s="716">
        <v>3221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1541318</v>
      </c>
      <c r="CS34" s="679"/>
      <c r="CT34" s="679"/>
      <c r="CU34" s="679"/>
      <c r="CV34" s="679"/>
      <c r="CW34" s="679"/>
      <c r="CX34" s="679"/>
      <c r="CY34" s="680"/>
      <c r="CZ34" s="681">
        <v>15.7</v>
      </c>
      <c r="DA34" s="699"/>
      <c r="DB34" s="699"/>
      <c r="DC34" s="700"/>
      <c r="DD34" s="684">
        <v>1219298</v>
      </c>
      <c r="DE34" s="679"/>
      <c r="DF34" s="679"/>
      <c r="DG34" s="679"/>
      <c r="DH34" s="679"/>
      <c r="DI34" s="679"/>
      <c r="DJ34" s="679"/>
      <c r="DK34" s="680"/>
      <c r="DL34" s="684">
        <v>1063714</v>
      </c>
      <c r="DM34" s="679"/>
      <c r="DN34" s="679"/>
      <c r="DO34" s="679"/>
      <c r="DP34" s="679"/>
      <c r="DQ34" s="679"/>
      <c r="DR34" s="679"/>
      <c r="DS34" s="679"/>
      <c r="DT34" s="679"/>
      <c r="DU34" s="679"/>
      <c r="DV34" s="680"/>
      <c r="DW34" s="681">
        <v>15.7</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5804</v>
      </c>
      <c r="S35" s="679"/>
      <c r="T35" s="679"/>
      <c r="U35" s="679"/>
      <c r="V35" s="679"/>
      <c r="W35" s="679"/>
      <c r="X35" s="679"/>
      <c r="Y35" s="680"/>
      <c r="Z35" s="715">
        <v>0.1</v>
      </c>
      <c r="AA35" s="715"/>
      <c r="AB35" s="715"/>
      <c r="AC35" s="715"/>
      <c r="AD35" s="716" t="s">
        <v>129</v>
      </c>
      <c r="AE35" s="716"/>
      <c r="AF35" s="716"/>
      <c r="AG35" s="716"/>
      <c r="AH35" s="716"/>
      <c r="AI35" s="716"/>
      <c r="AJ35" s="716"/>
      <c r="AK35" s="716"/>
      <c r="AL35" s="681" t="s">
        <v>129</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117733</v>
      </c>
      <c r="CS35" s="697"/>
      <c r="CT35" s="697"/>
      <c r="CU35" s="697"/>
      <c r="CV35" s="697"/>
      <c r="CW35" s="697"/>
      <c r="CX35" s="697"/>
      <c r="CY35" s="698"/>
      <c r="CZ35" s="681">
        <v>1.2</v>
      </c>
      <c r="DA35" s="699"/>
      <c r="DB35" s="699"/>
      <c r="DC35" s="700"/>
      <c r="DD35" s="684">
        <v>97723</v>
      </c>
      <c r="DE35" s="697"/>
      <c r="DF35" s="697"/>
      <c r="DG35" s="697"/>
      <c r="DH35" s="697"/>
      <c r="DI35" s="697"/>
      <c r="DJ35" s="697"/>
      <c r="DK35" s="698"/>
      <c r="DL35" s="684">
        <v>97109</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645209</v>
      </c>
      <c r="S36" s="679"/>
      <c r="T36" s="679"/>
      <c r="U36" s="679"/>
      <c r="V36" s="679"/>
      <c r="W36" s="679"/>
      <c r="X36" s="679"/>
      <c r="Y36" s="680"/>
      <c r="Z36" s="715">
        <v>6.2</v>
      </c>
      <c r="AA36" s="715"/>
      <c r="AB36" s="715"/>
      <c r="AC36" s="715"/>
      <c r="AD36" s="716" t="s">
        <v>129</v>
      </c>
      <c r="AE36" s="716"/>
      <c r="AF36" s="716"/>
      <c r="AG36" s="716"/>
      <c r="AH36" s="716"/>
      <c r="AI36" s="716"/>
      <c r="AJ36" s="716"/>
      <c r="AK36" s="716"/>
      <c r="AL36" s="681" t="s">
        <v>129</v>
      </c>
      <c r="AM36" s="682"/>
      <c r="AN36" s="682"/>
      <c r="AO36" s="717"/>
      <c r="AP36" s="235"/>
      <c r="AQ36" s="730" t="s">
        <v>328</v>
      </c>
      <c r="AR36" s="731"/>
      <c r="AS36" s="731"/>
      <c r="AT36" s="731"/>
      <c r="AU36" s="731"/>
      <c r="AV36" s="731"/>
      <c r="AW36" s="731"/>
      <c r="AX36" s="731"/>
      <c r="AY36" s="732"/>
      <c r="AZ36" s="733">
        <v>1844957</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10894</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2262622</v>
      </c>
      <c r="CS36" s="679"/>
      <c r="CT36" s="679"/>
      <c r="CU36" s="679"/>
      <c r="CV36" s="679"/>
      <c r="CW36" s="679"/>
      <c r="CX36" s="679"/>
      <c r="CY36" s="680"/>
      <c r="CZ36" s="681">
        <v>23</v>
      </c>
      <c r="DA36" s="699"/>
      <c r="DB36" s="699"/>
      <c r="DC36" s="700"/>
      <c r="DD36" s="684">
        <v>1919057</v>
      </c>
      <c r="DE36" s="679"/>
      <c r="DF36" s="679"/>
      <c r="DG36" s="679"/>
      <c r="DH36" s="679"/>
      <c r="DI36" s="679"/>
      <c r="DJ36" s="679"/>
      <c r="DK36" s="680"/>
      <c r="DL36" s="684">
        <v>1264290</v>
      </c>
      <c r="DM36" s="679"/>
      <c r="DN36" s="679"/>
      <c r="DO36" s="679"/>
      <c r="DP36" s="679"/>
      <c r="DQ36" s="679"/>
      <c r="DR36" s="679"/>
      <c r="DS36" s="679"/>
      <c r="DT36" s="679"/>
      <c r="DU36" s="679"/>
      <c r="DV36" s="680"/>
      <c r="DW36" s="681">
        <v>18.7</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81733</v>
      </c>
      <c r="S37" s="679"/>
      <c r="T37" s="679"/>
      <c r="U37" s="679"/>
      <c r="V37" s="679"/>
      <c r="W37" s="679"/>
      <c r="X37" s="679"/>
      <c r="Y37" s="680"/>
      <c r="Z37" s="715">
        <v>0.8</v>
      </c>
      <c r="AA37" s="715"/>
      <c r="AB37" s="715"/>
      <c r="AC37" s="715"/>
      <c r="AD37" s="716" t="s">
        <v>176</v>
      </c>
      <c r="AE37" s="716"/>
      <c r="AF37" s="716"/>
      <c r="AG37" s="716"/>
      <c r="AH37" s="716"/>
      <c r="AI37" s="716"/>
      <c r="AJ37" s="716"/>
      <c r="AK37" s="716"/>
      <c r="AL37" s="681" t="s">
        <v>129</v>
      </c>
      <c r="AM37" s="682"/>
      <c r="AN37" s="682"/>
      <c r="AO37" s="717"/>
      <c r="AQ37" s="718" t="s">
        <v>332</v>
      </c>
      <c r="AR37" s="719"/>
      <c r="AS37" s="719"/>
      <c r="AT37" s="719"/>
      <c r="AU37" s="719"/>
      <c r="AV37" s="719"/>
      <c r="AW37" s="719"/>
      <c r="AX37" s="719"/>
      <c r="AY37" s="720"/>
      <c r="AZ37" s="678">
        <v>972999</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-18226</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2276</v>
      </c>
      <c r="CS37" s="697"/>
      <c r="CT37" s="697"/>
      <c r="CU37" s="697"/>
      <c r="CV37" s="697"/>
      <c r="CW37" s="697"/>
      <c r="CX37" s="697"/>
      <c r="CY37" s="698"/>
      <c r="CZ37" s="681">
        <v>0</v>
      </c>
      <c r="DA37" s="699"/>
      <c r="DB37" s="699"/>
      <c r="DC37" s="700"/>
      <c r="DD37" s="684">
        <v>2276</v>
      </c>
      <c r="DE37" s="697"/>
      <c r="DF37" s="697"/>
      <c r="DG37" s="697"/>
      <c r="DH37" s="697"/>
      <c r="DI37" s="697"/>
      <c r="DJ37" s="697"/>
      <c r="DK37" s="698"/>
      <c r="DL37" s="684">
        <v>2193</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158179</v>
      </c>
      <c r="S38" s="679"/>
      <c r="T38" s="679"/>
      <c r="U38" s="679"/>
      <c r="V38" s="679"/>
      <c r="W38" s="679"/>
      <c r="X38" s="679"/>
      <c r="Y38" s="680"/>
      <c r="Z38" s="715">
        <v>1.5</v>
      </c>
      <c r="AA38" s="715"/>
      <c r="AB38" s="715"/>
      <c r="AC38" s="715"/>
      <c r="AD38" s="716">
        <v>13939</v>
      </c>
      <c r="AE38" s="716"/>
      <c r="AF38" s="716"/>
      <c r="AG38" s="716"/>
      <c r="AH38" s="716"/>
      <c r="AI38" s="716"/>
      <c r="AJ38" s="716"/>
      <c r="AK38" s="716"/>
      <c r="AL38" s="681">
        <v>0.2</v>
      </c>
      <c r="AM38" s="682"/>
      <c r="AN38" s="682"/>
      <c r="AO38" s="717"/>
      <c r="AQ38" s="718" t="s">
        <v>336</v>
      </c>
      <c r="AR38" s="719"/>
      <c r="AS38" s="719"/>
      <c r="AT38" s="719"/>
      <c r="AU38" s="719"/>
      <c r="AV38" s="719"/>
      <c r="AW38" s="719"/>
      <c r="AX38" s="719"/>
      <c r="AY38" s="720"/>
      <c r="AZ38" s="678">
        <v>18166</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2283</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857869</v>
      </c>
      <c r="CS38" s="679"/>
      <c r="CT38" s="679"/>
      <c r="CU38" s="679"/>
      <c r="CV38" s="679"/>
      <c r="CW38" s="679"/>
      <c r="CX38" s="679"/>
      <c r="CY38" s="680"/>
      <c r="CZ38" s="681">
        <v>8.6999999999999993</v>
      </c>
      <c r="DA38" s="699"/>
      <c r="DB38" s="699"/>
      <c r="DC38" s="700"/>
      <c r="DD38" s="684">
        <v>716167</v>
      </c>
      <c r="DE38" s="679"/>
      <c r="DF38" s="679"/>
      <c r="DG38" s="679"/>
      <c r="DH38" s="679"/>
      <c r="DI38" s="679"/>
      <c r="DJ38" s="679"/>
      <c r="DK38" s="680"/>
      <c r="DL38" s="684">
        <v>668700</v>
      </c>
      <c r="DM38" s="679"/>
      <c r="DN38" s="679"/>
      <c r="DO38" s="679"/>
      <c r="DP38" s="679"/>
      <c r="DQ38" s="679"/>
      <c r="DR38" s="679"/>
      <c r="DS38" s="679"/>
      <c r="DT38" s="679"/>
      <c r="DU38" s="679"/>
      <c r="DV38" s="680"/>
      <c r="DW38" s="681">
        <v>9.9</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563237</v>
      </c>
      <c r="S39" s="679"/>
      <c r="T39" s="679"/>
      <c r="U39" s="679"/>
      <c r="V39" s="679"/>
      <c r="W39" s="679"/>
      <c r="X39" s="679"/>
      <c r="Y39" s="680"/>
      <c r="Z39" s="715">
        <v>5.4</v>
      </c>
      <c r="AA39" s="715"/>
      <c r="AB39" s="715"/>
      <c r="AC39" s="715"/>
      <c r="AD39" s="716" t="s">
        <v>129</v>
      </c>
      <c r="AE39" s="716"/>
      <c r="AF39" s="716"/>
      <c r="AG39" s="716"/>
      <c r="AH39" s="716"/>
      <c r="AI39" s="716"/>
      <c r="AJ39" s="716"/>
      <c r="AK39" s="716"/>
      <c r="AL39" s="681" t="s">
        <v>129</v>
      </c>
      <c r="AM39" s="682"/>
      <c r="AN39" s="682"/>
      <c r="AO39" s="717"/>
      <c r="AQ39" s="718" t="s">
        <v>340</v>
      </c>
      <c r="AR39" s="719"/>
      <c r="AS39" s="719"/>
      <c r="AT39" s="719"/>
      <c r="AU39" s="719"/>
      <c r="AV39" s="719"/>
      <c r="AW39" s="719"/>
      <c r="AX39" s="719"/>
      <c r="AY39" s="720"/>
      <c r="AZ39" s="678">
        <v>14089</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3545</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62896</v>
      </c>
      <c r="CS39" s="697"/>
      <c r="CT39" s="697"/>
      <c r="CU39" s="697"/>
      <c r="CV39" s="697"/>
      <c r="CW39" s="697"/>
      <c r="CX39" s="697"/>
      <c r="CY39" s="698"/>
      <c r="CZ39" s="681">
        <v>0.6</v>
      </c>
      <c r="DA39" s="699"/>
      <c r="DB39" s="699"/>
      <c r="DC39" s="700"/>
      <c r="DD39" s="684">
        <v>52359</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344</v>
      </c>
      <c r="AR40" s="719"/>
      <c r="AS40" s="719"/>
      <c r="AT40" s="719"/>
      <c r="AU40" s="719"/>
      <c r="AV40" s="719"/>
      <c r="AW40" s="719"/>
      <c r="AX40" s="719"/>
      <c r="AY40" s="720"/>
      <c r="AZ40" s="678" t="s">
        <v>129</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86</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t="s">
        <v>176</v>
      </c>
      <c r="CS40" s="679"/>
      <c r="CT40" s="679"/>
      <c r="CU40" s="679"/>
      <c r="CV40" s="679"/>
      <c r="CW40" s="679"/>
      <c r="CX40" s="679"/>
      <c r="CY40" s="680"/>
      <c r="CZ40" s="681" t="s">
        <v>176</v>
      </c>
      <c r="DA40" s="699"/>
      <c r="DB40" s="699"/>
      <c r="DC40" s="700"/>
      <c r="DD40" s="684" t="s">
        <v>129</v>
      </c>
      <c r="DE40" s="679"/>
      <c r="DF40" s="679"/>
      <c r="DG40" s="679"/>
      <c r="DH40" s="679"/>
      <c r="DI40" s="679"/>
      <c r="DJ40" s="679"/>
      <c r="DK40" s="680"/>
      <c r="DL40" s="684" t="s">
        <v>176</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206837</v>
      </c>
      <c r="S41" s="679"/>
      <c r="T41" s="679"/>
      <c r="U41" s="679"/>
      <c r="V41" s="679"/>
      <c r="W41" s="679"/>
      <c r="X41" s="679"/>
      <c r="Y41" s="680"/>
      <c r="Z41" s="715">
        <v>2</v>
      </c>
      <c r="AA41" s="715"/>
      <c r="AB41" s="715"/>
      <c r="AC41" s="715"/>
      <c r="AD41" s="716" t="s">
        <v>176</v>
      </c>
      <c r="AE41" s="716"/>
      <c r="AF41" s="716"/>
      <c r="AG41" s="716"/>
      <c r="AH41" s="716"/>
      <c r="AI41" s="716"/>
      <c r="AJ41" s="716"/>
      <c r="AK41" s="716"/>
      <c r="AL41" s="681" t="s">
        <v>129</v>
      </c>
      <c r="AM41" s="682"/>
      <c r="AN41" s="682"/>
      <c r="AO41" s="717"/>
      <c r="AQ41" s="718" t="s">
        <v>349</v>
      </c>
      <c r="AR41" s="719"/>
      <c r="AS41" s="719"/>
      <c r="AT41" s="719"/>
      <c r="AU41" s="719"/>
      <c r="AV41" s="719"/>
      <c r="AW41" s="719"/>
      <c r="AX41" s="719"/>
      <c r="AY41" s="720"/>
      <c r="AZ41" s="678">
        <v>137640</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129</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10388702</v>
      </c>
      <c r="S42" s="701"/>
      <c r="T42" s="701"/>
      <c r="U42" s="701"/>
      <c r="V42" s="701"/>
      <c r="W42" s="701"/>
      <c r="X42" s="701"/>
      <c r="Y42" s="703"/>
      <c r="Z42" s="704">
        <v>100</v>
      </c>
      <c r="AA42" s="704"/>
      <c r="AB42" s="704"/>
      <c r="AC42" s="704"/>
      <c r="AD42" s="705">
        <v>6569511</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702063</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387</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1094243</v>
      </c>
      <c r="CS42" s="679"/>
      <c r="CT42" s="679"/>
      <c r="CU42" s="679"/>
      <c r="CV42" s="679"/>
      <c r="CW42" s="679"/>
      <c r="CX42" s="679"/>
      <c r="CY42" s="680"/>
      <c r="CZ42" s="681">
        <v>11.1</v>
      </c>
      <c r="DA42" s="682"/>
      <c r="DB42" s="682"/>
      <c r="DC42" s="683"/>
      <c r="DD42" s="684">
        <v>354275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6000</v>
      </c>
      <c r="CS43" s="697"/>
      <c r="CT43" s="697"/>
      <c r="CU43" s="697"/>
      <c r="CV43" s="697"/>
      <c r="CW43" s="697"/>
      <c r="CX43" s="697"/>
      <c r="CY43" s="698"/>
      <c r="CZ43" s="681">
        <v>0.1</v>
      </c>
      <c r="DA43" s="699"/>
      <c r="DB43" s="699"/>
      <c r="DC43" s="700"/>
      <c r="DD43" s="684">
        <v>212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1011531</v>
      </c>
      <c r="CS44" s="679"/>
      <c r="CT44" s="679"/>
      <c r="CU44" s="679"/>
      <c r="CV44" s="679"/>
      <c r="CW44" s="679"/>
      <c r="CX44" s="679"/>
      <c r="CY44" s="680"/>
      <c r="CZ44" s="681">
        <v>10.3</v>
      </c>
      <c r="DA44" s="682"/>
      <c r="DB44" s="682"/>
      <c r="DC44" s="683"/>
      <c r="DD44" s="684">
        <v>345123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583361</v>
      </c>
      <c r="CS45" s="697"/>
      <c r="CT45" s="697"/>
      <c r="CU45" s="697"/>
      <c r="CV45" s="697"/>
      <c r="CW45" s="697"/>
      <c r="CX45" s="697"/>
      <c r="CY45" s="698"/>
      <c r="CZ45" s="681">
        <v>5.9</v>
      </c>
      <c r="DA45" s="699"/>
      <c r="DB45" s="699"/>
      <c r="DC45" s="700"/>
      <c r="DD45" s="684">
        <v>95437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372972</v>
      </c>
      <c r="CS46" s="679"/>
      <c r="CT46" s="679"/>
      <c r="CU46" s="679"/>
      <c r="CV46" s="679"/>
      <c r="CW46" s="679"/>
      <c r="CX46" s="679"/>
      <c r="CY46" s="680"/>
      <c r="CZ46" s="681">
        <v>3.8</v>
      </c>
      <c r="DA46" s="682"/>
      <c r="DB46" s="682"/>
      <c r="DC46" s="683"/>
      <c r="DD46" s="684">
        <v>248204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82712</v>
      </c>
      <c r="CS47" s="697"/>
      <c r="CT47" s="697"/>
      <c r="CU47" s="697"/>
      <c r="CV47" s="697"/>
      <c r="CW47" s="697"/>
      <c r="CX47" s="697"/>
      <c r="CY47" s="698"/>
      <c r="CZ47" s="681">
        <v>0.8</v>
      </c>
      <c r="DA47" s="699"/>
      <c r="DB47" s="699"/>
      <c r="DC47" s="700"/>
      <c r="DD47" s="684">
        <v>9152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365</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9824338</v>
      </c>
      <c r="CS49" s="663"/>
      <c r="CT49" s="663"/>
      <c r="CU49" s="663"/>
      <c r="CV49" s="663"/>
      <c r="CW49" s="663"/>
      <c r="CX49" s="663"/>
      <c r="CY49" s="664"/>
      <c r="CZ49" s="665">
        <v>100</v>
      </c>
      <c r="DA49" s="666"/>
      <c r="DB49" s="666"/>
      <c r="DC49" s="667"/>
      <c r="DD49" s="668">
        <v>7502133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IgxrBa/HzOFCqJtsRgnB2oeauITj4LbRQEombt5eome3GJDsvEEv+xzc5ksZ52WBZJS7aObihR0zywHDiSJ6w==" saltValue="E0BLBrQPS9f63DgPHX0I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10325</v>
      </c>
      <c r="R7" s="1198"/>
      <c r="S7" s="1198"/>
      <c r="T7" s="1198"/>
      <c r="U7" s="1198"/>
      <c r="V7" s="1198">
        <v>9761</v>
      </c>
      <c r="W7" s="1198"/>
      <c r="X7" s="1198"/>
      <c r="Y7" s="1198"/>
      <c r="Z7" s="1198"/>
      <c r="AA7" s="1198">
        <v>564</v>
      </c>
      <c r="AB7" s="1198"/>
      <c r="AC7" s="1198"/>
      <c r="AD7" s="1198"/>
      <c r="AE7" s="1199"/>
      <c r="AF7" s="1200">
        <v>505</v>
      </c>
      <c r="AG7" s="1201"/>
      <c r="AH7" s="1201"/>
      <c r="AI7" s="1201"/>
      <c r="AJ7" s="1202"/>
      <c r="AK7" s="1184">
        <v>645</v>
      </c>
      <c r="AL7" s="1185"/>
      <c r="AM7" s="1185"/>
      <c r="AN7" s="1185"/>
      <c r="AO7" s="1185"/>
      <c r="AP7" s="1185">
        <v>13051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135</v>
      </c>
      <c r="R8" s="1137"/>
      <c r="S8" s="1137"/>
      <c r="T8" s="1137"/>
      <c r="U8" s="1137"/>
      <c r="V8" s="1137">
        <v>135</v>
      </c>
      <c r="W8" s="1137"/>
      <c r="X8" s="1137"/>
      <c r="Y8" s="1137"/>
      <c r="Z8" s="1137"/>
      <c r="AA8" s="1137">
        <v>0</v>
      </c>
      <c r="AB8" s="1137"/>
      <c r="AC8" s="1137"/>
      <c r="AD8" s="1137"/>
      <c r="AE8" s="1138"/>
      <c r="AF8" s="1112">
        <v>0</v>
      </c>
      <c r="AG8" s="1113"/>
      <c r="AH8" s="1113"/>
      <c r="AI8" s="1113"/>
      <c r="AJ8" s="1114"/>
      <c r="AK8" s="1179">
        <v>68</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43" t="s">
        <v>393</v>
      </c>
      <c r="C23" s="1044"/>
      <c r="D23" s="1044"/>
      <c r="E23" s="1044"/>
      <c r="F23" s="1044"/>
      <c r="G23" s="1044"/>
      <c r="H23" s="1044"/>
      <c r="I23" s="1044"/>
      <c r="J23" s="1044"/>
      <c r="K23" s="1044"/>
      <c r="L23" s="1044"/>
      <c r="M23" s="1044"/>
      <c r="N23" s="1044"/>
      <c r="O23" s="1044"/>
      <c r="P23" s="1045"/>
      <c r="Q23" s="1161">
        <v>10392</v>
      </c>
      <c r="R23" s="1162"/>
      <c r="S23" s="1162"/>
      <c r="T23" s="1162"/>
      <c r="U23" s="1162"/>
      <c r="V23" s="1162">
        <v>9827</v>
      </c>
      <c r="W23" s="1162"/>
      <c r="X23" s="1162"/>
      <c r="Y23" s="1162"/>
      <c r="Z23" s="1162"/>
      <c r="AA23" s="1162">
        <v>564</v>
      </c>
      <c r="AB23" s="1162"/>
      <c r="AC23" s="1162"/>
      <c r="AD23" s="1162"/>
      <c r="AE23" s="1163"/>
      <c r="AF23" s="1164">
        <v>506</v>
      </c>
      <c r="AG23" s="1162"/>
      <c r="AH23" s="1162"/>
      <c r="AI23" s="1162"/>
      <c r="AJ23" s="1165"/>
      <c r="AK23" s="1166"/>
      <c r="AL23" s="1167"/>
      <c r="AM23" s="1167"/>
      <c r="AN23" s="1167"/>
      <c r="AO23" s="1167"/>
      <c r="AP23" s="1162">
        <v>13051</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1872</v>
      </c>
      <c r="R28" s="1147"/>
      <c r="S28" s="1147"/>
      <c r="T28" s="1147"/>
      <c r="U28" s="1147"/>
      <c r="V28" s="1147">
        <v>1861</v>
      </c>
      <c r="W28" s="1147"/>
      <c r="X28" s="1147"/>
      <c r="Y28" s="1147"/>
      <c r="Z28" s="1147"/>
      <c r="AA28" s="1147">
        <v>11</v>
      </c>
      <c r="AB28" s="1147"/>
      <c r="AC28" s="1147"/>
      <c r="AD28" s="1147"/>
      <c r="AE28" s="1148"/>
      <c r="AF28" s="1149">
        <v>11</v>
      </c>
      <c r="AG28" s="1147"/>
      <c r="AH28" s="1147"/>
      <c r="AI28" s="1147"/>
      <c r="AJ28" s="1150"/>
      <c r="AK28" s="1151">
        <v>138</v>
      </c>
      <c r="AL28" s="1139"/>
      <c r="AM28" s="1139"/>
      <c r="AN28" s="1139"/>
      <c r="AO28" s="1139"/>
      <c r="AP28" s="1139">
        <v>0</v>
      </c>
      <c r="AQ28" s="1139"/>
      <c r="AR28" s="1139"/>
      <c r="AS28" s="1139"/>
      <c r="AT28" s="1139"/>
      <c r="AU28" s="1139">
        <v>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2286</v>
      </c>
      <c r="R29" s="1137"/>
      <c r="S29" s="1137"/>
      <c r="T29" s="1137"/>
      <c r="U29" s="1137"/>
      <c r="V29" s="1137">
        <v>2286</v>
      </c>
      <c r="W29" s="1137"/>
      <c r="X29" s="1137"/>
      <c r="Y29" s="1137"/>
      <c r="Z29" s="1137"/>
      <c r="AA29" s="1137">
        <v>0</v>
      </c>
      <c r="AB29" s="1137"/>
      <c r="AC29" s="1137"/>
      <c r="AD29" s="1137"/>
      <c r="AE29" s="1138"/>
      <c r="AF29" s="1112">
        <v>0</v>
      </c>
      <c r="AG29" s="1113"/>
      <c r="AH29" s="1113"/>
      <c r="AI29" s="1113"/>
      <c r="AJ29" s="1114"/>
      <c r="AK29" s="1076">
        <v>333</v>
      </c>
      <c r="AL29" s="1070"/>
      <c r="AM29" s="1070"/>
      <c r="AN29" s="1070"/>
      <c r="AO29" s="1070"/>
      <c r="AP29" s="1070">
        <v>0</v>
      </c>
      <c r="AQ29" s="1070"/>
      <c r="AR29" s="1070"/>
      <c r="AS29" s="1070"/>
      <c r="AT29" s="1070"/>
      <c r="AU29" s="1070">
        <v>0</v>
      </c>
      <c r="AV29" s="1070"/>
      <c r="AW29" s="1070"/>
      <c r="AX29" s="1070"/>
      <c r="AY29" s="1070"/>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225</v>
      </c>
      <c r="R30" s="1137"/>
      <c r="S30" s="1137"/>
      <c r="T30" s="1137"/>
      <c r="U30" s="1137"/>
      <c r="V30" s="1137">
        <v>225</v>
      </c>
      <c r="W30" s="1137"/>
      <c r="X30" s="1137"/>
      <c r="Y30" s="1137"/>
      <c r="Z30" s="1137"/>
      <c r="AA30" s="1137">
        <v>0</v>
      </c>
      <c r="AB30" s="1137"/>
      <c r="AC30" s="1137"/>
      <c r="AD30" s="1137"/>
      <c r="AE30" s="1138"/>
      <c r="AF30" s="1112">
        <v>0</v>
      </c>
      <c r="AG30" s="1113"/>
      <c r="AH30" s="1113"/>
      <c r="AI30" s="1113"/>
      <c r="AJ30" s="1114"/>
      <c r="AK30" s="1076">
        <v>85</v>
      </c>
      <c r="AL30" s="1070"/>
      <c r="AM30" s="1070"/>
      <c r="AN30" s="1070"/>
      <c r="AO30" s="1070"/>
      <c r="AP30" s="1070">
        <v>0</v>
      </c>
      <c r="AQ30" s="1070"/>
      <c r="AR30" s="1070"/>
      <c r="AS30" s="1070"/>
      <c r="AT30" s="1070"/>
      <c r="AU30" s="1070">
        <v>0</v>
      </c>
      <c r="AV30" s="1070"/>
      <c r="AW30" s="1070"/>
      <c r="AX30" s="1070"/>
      <c r="AY30" s="1070"/>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431</v>
      </c>
      <c r="R31" s="1137"/>
      <c r="S31" s="1137"/>
      <c r="T31" s="1137"/>
      <c r="U31" s="1137"/>
      <c r="V31" s="1137">
        <v>443</v>
      </c>
      <c r="W31" s="1137"/>
      <c r="X31" s="1137"/>
      <c r="Y31" s="1137"/>
      <c r="Z31" s="1137"/>
      <c r="AA31" s="1137">
        <v>-12</v>
      </c>
      <c r="AB31" s="1137"/>
      <c r="AC31" s="1137"/>
      <c r="AD31" s="1137"/>
      <c r="AE31" s="1138"/>
      <c r="AF31" s="1112">
        <v>484</v>
      </c>
      <c r="AG31" s="1113"/>
      <c r="AH31" s="1113"/>
      <c r="AI31" s="1113"/>
      <c r="AJ31" s="1114"/>
      <c r="AK31" s="1076">
        <v>24</v>
      </c>
      <c r="AL31" s="1070"/>
      <c r="AM31" s="1070"/>
      <c r="AN31" s="1070"/>
      <c r="AO31" s="1070"/>
      <c r="AP31" s="1070">
        <v>3087</v>
      </c>
      <c r="AQ31" s="1070"/>
      <c r="AR31" s="1070"/>
      <c r="AS31" s="1070"/>
      <c r="AT31" s="1070"/>
      <c r="AU31" s="1070">
        <v>0</v>
      </c>
      <c r="AV31" s="1070"/>
      <c r="AW31" s="1070"/>
      <c r="AX31" s="1070"/>
      <c r="AY31" s="1070"/>
      <c r="AZ31" s="1135"/>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2387</v>
      </c>
      <c r="R32" s="1137"/>
      <c r="S32" s="1137"/>
      <c r="T32" s="1137"/>
      <c r="U32" s="1137"/>
      <c r="V32" s="1137">
        <v>2703</v>
      </c>
      <c r="W32" s="1137"/>
      <c r="X32" s="1137"/>
      <c r="Y32" s="1137"/>
      <c r="Z32" s="1137"/>
      <c r="AA32" s="1137">
        <v>-316</v>
      </c>
      <c r="AB32" s="1137"/>
      <c r="AC32" s="1137"/>
      <c r="AD32" s="1137"/>
      <c r="AE32" s="1138"/>
      <c r="AF32" s="1112">
        <v>79</v>
      </c>
      <c r="AG32" s="1113"/>
      <c r="AH32" s="1113"/>
      <c r="AI32" s="1113"/>
      <c r="AJ32" s="1114"/>
      <c r="AK32" s="1076">
        <v>973</v>
      </c>
      <c r="AL32" s="1070"/>
      <c r="AM32" s="1070"/>
      <c r="AN32" s="1070"/>
      <c r="AO32" s="1070"/>
      <c r="AP32" s="1070">
        <v>10584</v>
      </c>
      <c r="AQ32" s="1070"/>
      <c r="AR32" s="1070"/>
      <c r="AS32" s="1070"/>
      <c r="AT32" s="1070"/>
      <c r="AU32" s="1070">
        <v>9525</v>
      </c>
      <c r="AV32" s="1070"/>
      <c r="AW32" s="1070"/>
      <c r="AX32" s="1070"/>
      <c r="AY32" s="1070"/>
      <c r="AZ32" s="1135"/>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40</v>
      </c>
      <c r="R33" s="1137"/>
      <c r="S33" s="1137"/>
      <c r="T33" s="1137"/>
      <c r="U33" s="1137"/>
      <c r="V33" s="1137">
        <v>40</v>
      </c>
      <c r="W33" s="1137"/>
      <c r="X33" s="1137"/>
      <c r="Y33" s="1137"/>
      <c r="Z33" s="1137"/>
      <c r="AA33" s="1137">
        <v>0</v>
      </c>
      <c r="AB33" s="1137"/>
      <c r="AC33" s="1137"/>
      <c r="AD33" s="1137"/>
      <c r="AE33" s="1138"/>
      <c r="AF33" s="1112" t="s">
        <v>129</v>
      </c>
      <c r="AG33" s="1113"/>
      <c r="AH33" s="1113"/>
      <c r="AI33" s="1113"/>
      <c r="AJ33" s="1114"/>
      <c r="AK33" s="1076">
        <v>18</v>
      </c>
      <c r="AL33" s="1070"/>
      <c r="AM33" s="1070"/>
      <c r="AN33" s="1070"/>
      <c r="AO33" s="1070"/>
      <c r="AP33" s="1070">
        <v>0</v>
      </c>
      <c r="AQ33" s="1070"/>
      <c r="AR33" s="1070"/>
      <c r="AS33" s="1070"/>
      <c r="AT33" s="1070"/>
      <c r="AU33" s="1070">
        <v>0</v>
      </c>
      <c r="AV33" s="1070"/>
      <c r="AW33" s="1070"/>
      <c r="AX33" s="1070"/>
      <c r="AY33" s="1070"/>
      <c r="AZ33" s="1135"/>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6"/>
      <c r="AL34" s="1070"/>
      <c r="AM34" s="1070"/>
      <c r="AN34" s="1070"/>
      <c r="AO34" s="1070"/>
      <c r="AP34" s="1070"/>
      <c r="AQ34" s="1070"/>
      <c r="AR34" s="1070"/>
      <c r="AS34" s="1070"/>
      <c r="AT34" s="1070"/>
      <c r="AU34" s="1070"/>
      <c r="AV34" s="1070"/>
      <c r="AW34" s="1070"/>
      <c r="AX34" s="1070"/>
      <c r="AY34" s="1070"/>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6"/>
      <c r="AL35" s="1070"/>
      <c r="AM35" s="1070"/>
      <c r="AN35" s="1070"/>
      <c r="AO35" s="1070"/>
      <c r="AP35" s="1070"/>
      <c r="AQ35" s="1070"/>
      <c r="AR35" s="1070"/>
      <c r="AS35" s="1070"/>
      <c r="AT35" s="1070"/>
      <c r="AU35" s="1070"/>
      <c r="AV35" s="1070"/>
      <c r="AW35" s="1070"/>
      <c r="AX35" s="1070"/>
      <c r="AY35" s="1070"/>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6"/>
      <c r="AL36" s="1070"/>
      <c r="AM36" s="1070"/>
      <c r="AN36" s="1070"/>
      <c r="AO36" s="1070"/>
      <c r="AP36" s="1070"/>
      <c r="AQ36" s="1070"/>
      <c r="AR36" s="1070"/>
      <c r="AS36" s="1070"/>
      <c r="AT36" s="1070"/>
      <c r="AU36" s="1070"/>
      <c r="AV36" s="1070"/>
      <c r="AW36" s="1070"/>
      <c r="AX36" s="1070"/>
      <c r="AY36" s="1070"/>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6"/>
      <c r="AL37" s="1070"/>
      <c r="AM37" s="1070"/>
      <c r="AN37" s="1070"/>
      <c r="AO37" s="1070"/>
      <c r="AP37" s="1070"/>
      <c r="AQ37" s="1070"/>
      <c r="AR37" s="1070"/>
      <c r="AS37" s="1070"/>
      <c r="AT37" s="1070"/>
      <c r="AU37" s="1070"/>
      <c r="AV37" s="1070"/>
      <c r="AW37" s="1070"/>
      <c r="AX37" s="1070"/>
      <c r="AY37" s="1070"/>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6"/>
      <c r="AL38" s="1070"/>
      <c r="AM38" s="1070"/>
      <c r="AN38" s="1070"/>
      <c r="AO38" s="1070"/>
      <c r="AP38" s="1070"/>
      <c r="AQ38" s="1070"/>
      <c r="AR38" s="1070"/>
      <c r="AS38" s="1070"/>
      <c r="AT38" s="1070"/>
      <c r="AU38" s="1070"/>
      <c r="AV38" s="1070"/>
      <c r="AW38" s="1070"/>
      <c r="AX38" s="1070"/>
      <c r="AY38" s="1070"/>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6"/>
      <c r="AL39" s="1070"/>
      <c r="AM39" s="1070"/>
      <c r="AN39" s="1070"/>
      <c r="AO39" s="1070"/>
      <c r="AP39" s="1070"/>
      <c r="AQ39" s="1070"/>
      <c r="AR39" s="1070"/>
      <c r="AS39" s="1070"/>
      <c r="AT39" s="1070"/>
      <c r="AU39" s="1070"/>
      <c r="AV39" s="1070"/>
      <c r="AW39" s="1070"/>
      <c r="AX39" s="1070"/>
      <c r="AY39" s="1070"/>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6"/>
      <c r="AL40" s="1070"/>
      <c r="AM40" s="1070"/>
      <c r="AN40" s="1070"/>
      <c r="AO40" s="1070"/>
      <c r="AP40" s="1070"/>
      <c r="AQ40" s="1070"/>
      <c r="AR40" s="1070"/>
      <c r="AS40" s="1070"/>
      <c r="AT40" s="1070"/>
      <c r="AU40" s="1070"/>
      <c r="AV40" s="1070"/>
      <c r="AW40" s="1070"/>
      <c r="AX40" s="1070"/>
      <c r="AY40" s="1070"/>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6"/>
      <c r="AL41" s="1070"/>
      <c r="AM41" s="1070"/>
      <c r="AN41" s="1070"/>
      <c r="AO41" s="1070"/>
      <c r="AP41" s="1070"/>
      <c r="AQ41" s="1070"/>
      <c r="AR41" s="1070"/>
      <c r="AS41" s="1070"/>
      <c r="AT41" s="1070"/>
      <c r="AU41" s="1070"/>
      <c r="AV41" s="1070"/>
      <c r="AW41" s="1070"/>
      <c r="AX41" s="1070"/>
      <c r="AY41" s="1070"/>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6"/>
      <c r="AL42" s="1070"/>
      <c r="AM42" s="1070"/>
      <c r="AN42" s="1070"/>
      <c r="AO42" s="1070"/>
      <c r="AP42" s="1070"/>
      <c r="AQ42" s="1070"/>
      <c r="AR42" s="1070"/>
      <c r="AS42" s="1070"/>
      <c r="AT42" s="1070"/>
      <c r="AU42" s="1070"/>
      <c r="AV42" s="1070"/>
      <c r="AW42" s="1070"/>
      <c r="AX42" s="1070"/>
      <c r="AY42" s="1070"/>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6"/>
      <c r="AL43" s="1070"/>
      <c r="AM43" s="1070"/>
      <c r="AN43" s="1070"/>
      <c r="AO43" s="1070"/>
      <c r="AP43" s="1070"/>
      <c r="AQ43" s="1070"/>
      <c r="AR43" s="1070"/>
      <c r="AS43" s="1070"/>
      <c r="AT43" s="1070"/>
      <c r="AU43" s="1070"/>
      <c r="AV43" s="1070"/>
      <c r="AW43" s="1070"/>
      <c r="AX43" s="1070"/>
      <c r="AY43" s="1070"/>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6"/>
      <c r="AL44" s="1070"/>
      <c r="AM44" s="1070"/>
      <c r="AN44" s="1070"/>
      <c r="AO44" s="1070"/>
      <c r="AP44" s="1070"/>
      <c r="AQ44" s="1070"/>
      <c r="AR44" s="1070"/>
      <c r="AS44" s="1070"/>
      <c r="AT44" s="1070"/>
      <c r="AU44" s="1070"/>
      <c r="AV44" s="1070"/>
      <c r="AW44" s="1070"/>
      <c r="AX44" s="1070"/>
      <c r="AY44" s="1070"/>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6"/>
      <c r="AL45" s="1070"/>
      <c r="AM45" s="1070"/>
      <c r="AN45" s="1070"/>
      <c r="AO45" s="1070"/>
      <c r="AP45" s="1070"/>
      <c r="AQ45" s="1070"/>
      <c r="AR45" s="1070"/>
      <c r="AS45" s="1070"/>
      <c r="AT45" s="1070"/>
      <c r="AU45" s="1070"/>
      <c r="AV45" s="1070"/>
      <c r="AW45" s="1070"/>
      <c r="AX45" s="1070"/>
      <c r="AY45" s="1070"/>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6"/>
      <c r="AL46" s="1070"/>
      <c r="AM46" s="1070"/>
      <c r="AN46" s="1070"/>
      <c r="AO46" s="1070"/>
      <c r="AP46" s="1070"/>
      <c r="AQ46" s="1070"/>
      <c r="AR46" s="1070"/>
      <c r="AS46" s="1070"/>
      <c r="AT46" s="1070"/>
      <c r="AU46" s="1070"/>
      <c r="AV46" s="1070"/>
      <c r="AW46" s="1070"/>
      <c r="AX46" s="1070"/>
      <c r="AY46" s="1070"/>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6"/>
      <c r="AL47" s="1070"/>
      <c r="AM47" s="1070"/>
      <c r="AN47" s="1070"/>
      <c r="AO47" s="1070"/>
      <c r="AP47" s="1070"/>
      <c r="AQ47" s="1070"/>
      <c r="AR47" s="1070"/>
      <c r="AS47" s="1070"/>
      <c r="AT47" s="1070"/>
      <c r="AU47" s="1070"/>
      <c r="AV47" s="1070"/>
      <c r="AW47" s="1070"/>
      <c r="AX47" s="1070"/>
      <c r="AY47" s="1070"/>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6"/>
      <c r="AL48" s="1070"/>
      <c r="AM48" s="1070"/>
      <c r="AN48" s="1070"/>
      <c r="AO48" s="1070"/>
      <c r="AP48" s="1070"/>
      <c r="AQ48" s="1070"/>
      <c r="AR48" s="1070"/>
      <c r="AS48" s="1070"/>
      <c r="AT48" s="1070"/>
      <c r="AU48" s="1070"/>
      <c r="AV48" s="1070"/>
      <c r="AW48" s="1070"/>
      <c r="AX48" s="1070"/>
      <c r="AY48" s="1070"/>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6"/>
      <c r="AL49" s="1070"/>
      <c r="AM49" s="1070"/>
      <c r="AN49" s="1070"/>
      <c r="AO49" s="1070"/>
      <c r="AP49" s="1070"/>
      <c r="AQ49" s="1070"/>
      <c r="AR49" s="1070"/>
      <c r="AS49" s="1070"/>
      <c r="AT49" s="1070"/>
      <c r="AU49" s="1070"/>
      <c r="AV49" s="1070"/>
      <c r="AW49" s="1070"/>
      <c r="AX49" s="1070"/>
      <c r="AY49" s="1070"/>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43" t="s">
        <v>413</v>
      </c>
      <c r="C63" s="1044"/>
      <c r="D63" s="1044"/>
      <c r="E63" s="1044"/>
      <c r="F63" s="1044"/>
      <c r="G63" s="1044"/>
      <c r="H63" s="1044"/>
      <c r="I63" s="1044"/>
      <c r="J63" s="1044"/>
      <c r="K63" s="1044"/>
      <c r="L63" s="1044"/>
      <c r="M63" s="1044"/>
      <c r="N63" s="1044"/>
      <c r="O63" s="1044"/>
      <c r="P63" s="1045"/>
      <c r="Q63" s="1061"/>
      <c r="R63" s="1062"/>
      <c r="S63" s="1062"/>
      <c r="T63" s="1062"/>
      <c r="U63" s="1062"/>
      <c r="V63" s="1062"/>
      <c r="W63" s="1062"/>
      <c r="X63" s="1062"/>
      <c r="Y63" s="1062"/>
      <c r="Z63" s="1062"/>
      <c r="AA63" s="1062"/>
      <c r="AB63" s="1062"/>
      <c r="AC63" s="1062"/>
      <c r="AD63" s="1062"/>
      <c r="AE63" s="1121"/>
      <c r="AF63" s="1122">
        <v>574</v>
      </c>
      <c r="AG63" s="1058"/>
      <c r="AH63" s="1058"/>
      <c r="AI63" s="1058"/>
      <c r="AJ63" s="1123"/>
      <c r="AK63" s="1124"/>
      <c r="AL63" s="1062"/>
      <c r="AM63" s="1062"/>
      <c r="AN63" s="1062"/>
      <c r="AO63" s="1062"/>
      <c r="AP63" s="1058"/>
      <c r="AQ63" s="1058"/>
      <c r="AR63" s="1058"/>
      <c r="AS63" s="1058"/>
      <c r="AT63" s="1058"/>
      <c r="AU63" s="1058"/>
      <c r="AV63" s="1058"/>
      <c r="AW63" s="1058"/>
      <c r="AX63" s="1058"/>
      <c r="AY63" s="1058"/>
      <c r="AZ63" s="1118"/>
      <c r="BA63" s="1118"/>
      <c r="BB63" s="1118"/>
      <c r="BC63" s="1118"/>
      <c r="BD63" s="1118"/>
      <c r="BE63" s="1059"/>
      <c r="BF63" s="1059"/>
      <c r="BG63" s="1059"/>
      <c r="BH63" s="1059"/>
      <c r="BI63" s="1060"/>
      <c r="BJ63" s="1119" t="s">
        <v>129</v>
      </c>
      <c r="BK63" s="1050"/>
      <c r="BL63" s="1050"/>
      <c r="BM63" s="1050"/>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396</v>
      </c>
      <c r="R66" s="1095"/>
      <c r="S66" s="1095"/>
      <c r="T66" s="1095"/>
      <c r="U66" s="1096"/>
      <c r="V66" s="1094" t="s">
        <v>397</v>
      </c>
      <c r="W66" s="1095"/>
      <c r="X66" s="1095"/>
      <c r="Y66" s="1095"/>
      <c r="Z66" s="1096"/>
      <c r="AA66" s="1094" t="s">
        <v>398</v>
      </c>
      <c r="AB66" s="1095"/>
      <c r="AC66" s="1095"/>
      <c r="AD66" s="1095"/>
      <c r="AE66" s="1096"/>
      <c r="AF66" s="1100" t="s">
        <v>399</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52"/>
      <c r="BT66" s="1053"/>
      <c r="BU66" s="1053"/>
      <c r="BV66" s="1053"/>
      <c r="BW66" s="1053"/>
      <c r="BX66" s="1053"/>
      <c r="BY66" s="1053"/>
      <c r="BZ66" s="1053"/>
      <c r="CA66" s="1053"/>
      <c r="CB66" s="1053"/>
      <c r="CC66" s="1053"/>
      <c r="CD66" s="1053"/>
      <c r="CE66" s="1053"/>
      <c r="CF66" s="1053"/>
      <c r="CG66" s="1054"/>
      <c r="CH66" s="1055"/>
      <c r="CI66" s="1056"/>
      <c r="CJ66" s="1056"/>
      <c r="CK66" s="1056"/>
      <c r="CL66" s="1057"/>
      <c r="CM66" s="1055"/>
      <c r="CN66" s="1056"/>
      <c r="CO66" s="1056"/>
      <c r="CP66" s="1056"/>
      <c r="CQ66" s="1057"/>
      <c r="CR66" s="1055"/>
      <c r="CS66" s="1056"/>
      <c r="CT66" s="1056"/>
      <c r="CU66" s="1056"/>
      <c r="CV66" s="1057"/>
      <c r="CW66" s="1055"/>
      <c r="CX66" s="1056"/>
      <c r="CY66" s="1056"/>
      <c r="CZ66" s="1056"/>
      <c r="DA66" s="1057"/>
      <c r="DB66" s="1055"/>
      <c r="DC66" s="1056"/>
      <c r="DD66" s="1056"/>
      <c r="DE66" s="1056"/>
      <c r="DF66" s="1057"/>
      <c r="DG66" s="1055"/>
      <c r="DH66" s="1056"/>
      <c r="DI66" s="1056"/>
      <c r="DJ66" s="1056"/>
      <c r="DK66" s="1057"/>
      <c r="DL66" s="1055"/>
      <c r="DM66" s="1056"/>
      <c r="DN66" s="1056"/>
      <c r="DO66" s="1056"/>
      <c r="DP66" s="1057"/>
      <c r="DQ66" s="1055"/>
      <c r="DR66" s="1056"/>
      <c r="DS66" s="1056"/>
      <c r="DT66" s="1056"/>
      <c r="DU66" s="1057"/>
      <c r="DV66" s="1040"/>
      <c r="DW66" s="1041"/>
      <c r="DX66" s="1041"/>
      <c r="DY66" s="1041"/>
      <c r="DZ66" s="1042"/>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52"/>
      <c r="BT67" s="1053"/>
      <c r="BU67" s="1053"/>
      <c r="BV67" s="1053"/>
      <c r="BW67" s="1053"/>
      <c r="BX67" s="1053"/>
      <c r="BY67" s="1053"/>
      <c r="BZ67" s="1053"/>
      <c r="CA67" s="1053"/>
      <c r="CB67" s="1053"/>
      <c r="CC67" s="1053"/>
      <c r="CD67" s="1053"/>
      <c r="CE67" s="1053"/>
      <c r="CF67" s="1053"/>
      <c r="CG67" s="1054"/>
      <c r="CH67" s="1055"/>
      <c r="CI67" s="1056"/>
      <c r="CJ67" s="1056"/>
      <c r="CK67" s="1056"/>
      <c r="CL67" s="1057"/>
      <c r="CM67" s="1055"/>
      <c r="CN67" s="1056"/>
      <c r="CO67" s="1056"/>
      <c r="CP67" s="1056"/>
      <c r="CQ67" s="1057"/>
      <c r="CR67" s="1055"/>
      <c r="CS67" s="1056"/>
      <c r="CT67" s="1056"/>
      <c r="CU67" s="1056"/>
      <c r="CV67" s="1057"/>
      <c r="CW67" s="1055"/>
      <c r="CX67" s="1056"/>
      <c r="CY67" s="1056"/>
      <c r="CZ67" s="1056"/>
      <c r="DA67" s="1057"/>
      <c r="DB67" s="1055"/>
      <c r="DC67" s="1056"/>
      <c r="DD67" s="1056"/>
      <c r="DE67" s="1056"/>
      <c r="DF67" s="1057"/>
      <c r="DG67" s="1055"/>
      <c r="DH67" s="1056"/>
      <c r="DI67" s="1056"/>
      <c r="DJ67" s="1056"/>
      <c r="DK67" s="1057"/>
      <c r="DL67" s="1055"/>
      <c r="DM67" s="1056"/>
      <c r="DN67" s="1056"/>
      <c r="DO67" s="1056"/>
      <c r="DP67" s="1057"/>
      <c r="DQ67" s="1055"/>
      <c r="DR67" s="1056"/>
      <c r="DS67" s="1056"/>
      <c r="DT67" s="1056"/>
      <c r="DU67" s="1057"/>
      <c r="DV67" s="1040"/>
      <c r="DW67" s="1041"/>
      <c r="DX67" s="1041"/>
      <c r="DY67" s="1041"/>
      <c r="DZ67" s="1042"/>
      <c r="EA67" s="247"/>
    </row>
    <row r="68" spans="1:131" s="248" customFormat="1" ht="26.25" customHeight="1" thickTop="1" x14ac:dyDescent="0.15">
      <c r="A68" s="259">
        <v>1</v>
      </c>
      <c r="B68" s="804" t="s">
        <v>577</v>
      </c>
      <c r="C68" s="805"/>
      <c r="D68" s="805"/>
      <c r="E68" s="805"/>
      <c r="F68" s="805"/>
      <c r="G68" s="805"/>
      <c r="H68" s="805"/>
      <c r="I68" s="805"/>
      <c r="J68" s="805"/>
      <c r="K68" s="805"/>
      <c r="L68" s="805"/>
      <c r="M68" s="805"/>
      <c r="N68" s="805"/>
      <c r="O68" s="805"/>
      <c r="P68" s="806"/>
      <c r="Q68" s="1081">
        <v>180</v>
      </c>
      <c r="R68" s="1078"/>
      <c r="S68" s="1078"/>
      <c r="T68" s="1078"/>
      <c r="U68" s="1078"/>
      <c r="V68" s="1078">
        <v>176</v>
      </c>
      <c r="W68" s="1078"/>
      <c r="X68" s="1078"/>
      <c r="Y68" s="1078"/>
      <c r="Z68" s="1078"/>
      <c r="AA68" s="1078">
        <v>4</v>
      </c>
      <c r="AB68" s="1078"/>
      <c r="AC68" s="1078"/>
      <c r="AD68" s="1078"/>
      <c r="AE68" s="1078"/>
      <c r="AF68" s="1078">
        <v>4</v>
      </c>
      <c r="AG68" s="1078"/>
      <c r="AH68" s="1078"/>
      <c r="AI68" s="1078"/>
      <c r="AJ68" s="1078"/>
      <c r="AK68" s="1078">
        <v>0</v>
      </c>
      <c r="AL68" s="1078"/>
      <c r="AM68" s="1078"/>
      <c r="AN68" s="1078"/>
      <c r="AO68" s="1078"/>
      <c r="AP68" s="1078">
        <v>0</v>
      </c>
      <c r="AQ68" s="1078"/>
      <c r="AR68" s="1078"/>
      <c r="AS68" s="1078"/>
      <c r="AT68" s="1078"/>
      <c r="AU68" s="1078">
        <v>0</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52"/>
      <c r="BT68" s="1053"/>
      <c r="BU68" s="1053"/>
      <c r="BV68" s="1053"/>
      <c r="BW68" s="1053"/>
      <c r="BX68" s="1053"/>
      <c r="BY68" s="1053"/>
      <c r="BZ68" s="1053"/>
      <c r="CA68" s="1053"/>
      <c r="CB68" s="1053"/>
      <c r="CC68" s="1053"/>
      <c r="CD68" s="1053"/>
      <c r="CE68" s="1053"/>
      <c r="CF68" s="1053"/>
      <c r="CG68" s="1054"/>
      <c r="CH68" s="1055"/>
      <c r="CI68" s="1056"/>
      <c r="CJ68" s="1056"/>
      <c r="CK68" s="1056"/>
      <c r="CL68" s="1057"/>
      <c r="CM68" s="1055"/>
      <c r="CN68" s="1056"/>
      <c r="CO68" s="1056"/>
      <c r="CP68" s="1056"/>
      <c r="CQ68" s="1057"/>
      <c r="CR68" s="1055"/>
      <c r="CS68" s="1056"/>
      <c r="CT68" s="1056"/>
      <c r="CU68" s="1056"/>
      <c r="CV68" s="1057"/>
      <c r="CW68" s="1055"/>
      <c r="CX68" s="1056"/>
      <c r="CY68" s="1056"/>
      <c r="CZ68" s="1056"/>
      <c r="DA68" s="1057"/>
      <c r="DB68" s="1055"/>
      <c r="DC68" s="1056"/>
      <c r="DD68" s="1056"/>
      <c r="DE68" s="1056"/>
      <c r="DF68" s="1057"/>
      <c r="DG68" s="1055"/>
      <c r="DH68" s="1056"/>
      <c r="DI68" s="1056"/>
      <c r="DJ68" s="1056"/>
      <c r="DK68" s="1057"/>
      <c r="DL68" s="1055"/>
      <c r="DM68" s="1056"/>
      <c r="DN68" s="1056"/>
      <c r="DO68" s="1056"/>
      <c r="DP68" s="1057"/>
      <c r="DQ68" s="1055"/>
      <c r="DR68" s="1056"/>
      <c r="DS68" s="1056"/>
      <c r="DT68" s="1056"/>
      <c r="DU68" s="1057"/>
      <c r="DV68" s="1040"/>
      <c r="DW68" s="1041"/>
      <c r="DX68" s="1041"/>
      <c r="DY68" s="1041"/>
      <c r="DZ68" s="1042"/>
      <c r="EA68" s="247"/>
    </row>
    <row r="69" spans="1:131" s="248" customFormat="1" ht="26.25" customHeight="1" x14ac:dyDescent="0.15">
      <c r="A69" s="262">
        <v>2</v>
      </c>
      <c r="B69" s="801" t="s">
        <v>578</v>
      </c>
      <c r="C69" s="802"/>
      <c r="D69" s="802"/>
      <c r="E69" s="802"/>
      <c r="F69" s="802"/>
      <c r="G69" s="802"/>
      <c r="H69" s="802"/>
      <c r="I69" s="802"/>
      <c r="J69" s="802"/>
      <c r="K69" s="802"/>
      <c r="L69" s="802"/>
      <c r="M69" s="802"/>
      <c r="N69" s="802"/>
      <c r="O69" s="802"/>
      <c r="P69" s="803"/>
      <c r="Q69" s="1073">
        <v>0</v>
      </c>
      <c r="R69" s="1070"/>
      <c r="S69" s="1070"/>
      <c r="T69" s="1070"/>
      <c r="U69" s="1070"/>
      <c r="V69" s="1070">
        <v>0</v>
      </c>
      <c r="W69" s="1070"/>
      <c r="X69" s="1070"/>
      <c r="Y69" s="1070"/>
      <c r="Z69" s="1070"/>
      <c r="AA69" s="1070">
        <v>0</v>
      </c>
      <c r="AB69" s="1070"/>
      <c r="AC69" s="1070"/>
      <c r="AD69" s="1070"/>
      <c r="AE69" s="1070"/>
      <c r="AF69" s="1070">
        <v>0</v>
      </c>
      <c r="AG69" s="1070"/>
      <c r="AH69" s="1070"/>
      <c r="AI69" s="1070"/>
      <c r="AJ69" s="1070"/>
      <c r="AK69" s="1070">
        <v>0</v>
      </c>
      <c r="AL69" s="1070"/>
      <c r="AM69" s="1070"/>
      <c r="AN69" s="1070"/>
      <c r="AO69" s="1070"/>
      <c r="AP69" s="1070">
        <v>0</v>
      </c>
      <c r="AQ69" s="1070"/>
      <c r="AR69" s="1070"/>
      <c r="AS69" s="1070"/>
      <c r="AT69" s="1070"/>
      <c r="AU69" s="1070">
        <v>0</v>
      </c>
      <c r="AV69" s="1070"/>
      <c r="AW69" s="1070"/>
      <c r="AX69" s="1070"/>
      <c r="AY69" s="1070"/>
      <c r="AZ69" s="1071"/>
      <c r="BA69" s="1071"/>
      <c r="BB69" s="1071"/>
      <c r="BC69" s="1071"/>
      <c r="BD69" s="1072"/>
      <c r="BE69" s="266"/>
      <c r="BF69" s="266"/>
      <c r="BG69" s="266"/>
      <c r="BH69" s="266"/>
      <c r="BI69" s="266"/>
      <c r="BJ69" s="266"/>
      <c r="BK69" s="266"/>
      <c r="BL69" s="266"/>
      <c r="BM69" s="266"/>
      <c r="BN69" s="266"/>
      <c r="BO69" s="266"/>
      <c r="BP69" s="266"/>
      <c r="BQ69" s="263">
        <v>63</v>
      </c>
      <c r="BR69" s="268"/>
      <c r="BS69" s="1052"/>
      <c r="BT69" s="1053"/>
      <c r="BU69" s="1053"/>
      <c r="BV69" s="1053"/>
      <c r="BW69" s="1053"/>
      <c r="BX69" s="1053"/>
      <c r="BY69" s="1053"/>
      <c r="BZ69" s="1053"/>
      <c r="CA69" s="1053"/>
      <c r="CB69" s="1053"/>
      <c r="CC69" s="1053"/>
      <c r="CD69" s="1053"/>
      <c r="CE69" s="1053"/>
      <c r="CF69" s="1053"/>
      <c r="CG69" s="1054"/>
      <c r="CH69" s="1055"/>
      <c r="CI69" s="1056"/>
      <c r="CJ69" s="1056"/>
      <c r="CK69" s="1056"/>
      <c r="CL69" s="1057"/>
      <c r="CM69" s="1055"/>
      <c r="CN69" s="1056"/>
      <c r="CO69" s="1056"/>
      <c r="CP69" s="1056"/>
      <c r="CQ69" s="1057"/>
      <c r="CR69" s="1055"/>
      <c r="CS69" s="1056"/>
      <c r="CT69" s="1056"/>
      <c r="CU69" s="1056"/>
      <c r="CV69" s="1057"/>
      <c r="CW69" s="1055"/>
      <c r="CX69" s="1056"/>
      <c r="CY69" s="1056"/>
      <c r="CZ69" s="1056"/>
      <c r="DA69" s="1057"/>
      <c r="DB69" s="1055"/>
      <c r="DC69" s="1056"/>
      <c r="DD69" s="1056"/>
      <c r="DE69" s="1056"/>
      <c r="DF69" s="1057"/>
      <c r="DG69" s="1055"/>
      <c r="DH69" s="1056"/>
      <c r="DI69" s="1056"/>
      <c r="DJ69" s="1056"/>
      <c r="DK69" s="1057"/>
      <c r="DL69" s="1055"/>
      <c r="DM69" s="1056"/>
      <c r="DN69" s="1056"/>
      <c r="DO69" s="1056"/>
      <c r="DP69" s="1057"/>
      <c r="DQ69" s="1055"/>
      <c r="DR69" s="1056"/>
      <c r="DS69" s="1056"/>
      <c r="DT69" s="1056"/>
      <c r="DU69" s="1057"/>
      <c r="DV69" s="1040"/>
      <c r="DW69" s="1041"/>
      <c r="DX69" s="1041"/>
      <c r="DY69" s="1041"/>
      <c r="DZ69" s="1042"/>
      <c r="EA69" s="247"/>
    </row>
    <row r="70" spans="1:131" s="248" customFormat="1" ht="26.25" customHeight="1" x14ac:dyDescent="0.15">
      <c r="A70" s="262">
        <v>3</v>
      </c>
      <c r="B70" s="801" t="s">
        <v>579</v>
      </c>
      <c r="C70" s="802"/>
      <c r="D70" s="802"/>
      <c r="E70" s="802"/>
      <c r="F70" s="802"/>
      <c r="G70" s="802"/>
      <c r="H70" s="802"/>
      <c r="I70" s="802"/>
      <c r="J70" s="802"/>
      <c r="K70" s="802"/>
      <c r="L70" s="802"/>
      <c r="M70" s="802"/>
      <c r="N70" s="802"/>
      <c r="O70" s="802"/>
      <c r="P70" s="803"/>
      <c r="Q70" s="1073">
        <v>3857</v>
      </c>
      <c r="R70" s="1070"/>
      <c r="S70" s="1070"/>
      <c r="T70" s="1070"/>
      <c r="U70" s="1070"/>
      <c r="V70" s="1070">
        <v>3550</v>
      </c>
      <c r="W70" s="1070"/>
      <c r="X70" s="1070"/>
      <c r="Y70" s="1070"/>
      <c r="Z70" s="1070"/>
      <c r="AA70" s="1070">
        <v>307</v>
      </c>
      <c r="AB70" s="1070"/>
      <c r="AC70" s="1070"/>
      <c r="AD70" s="1070"/>
      <c r="AE70" s="1070"/>
      <c r="AF70" s="1070">
        <v>307</v>
      </c>
      <c r="AG70" s="1070"/>
      <c r="AH70" s="1070"/>
      <c r="AI70" s="1070"/>
      <c r="AJ70" s="1070"/>
      <c r="AK70" s="1070">
        <v>0</v>
      </c>
      <c r="AL70" s="1070"/>
      <c r="AM70" s="1070"/>
      <c r="AN70" s="1070"/>
      <c r="AO70" s="1070"/>
      <c r="AP70" s="1070">
        <v>0</v>
      </c>
      <c r="AQ70" s="1070"/>
      <c r="AR70" s="1070"/>
      <c r="AS70" s="1070"/>
      <c r="AT70" s="1070"/>
      <c r="AU70" s="1070">
        <v>0</v>
      </c>
      <c r="AV70" s="1070"/>
      <c r="AW70" s="1070"/>
      <c r="AX70" s="1070"/>
      <c r="AY70" s="1070"/>
      <c r="AZ70" s="1071"/>
      <c r="BA70" s="1071"/>
      <c r="BB70" s="1071"/>
      <c r="BC70" s="1071"/>
      <c r="BD70" s="1072"/>
      <c r="BE70" s="266"/>
      <c r="BF70" s="266"/>
      <c r="BG70" s="266"/>
      <c r="BH70" s="266"/>
      <c r="BI70" s="266"/>
      <c r="BJ70" s="266"/>
      <c r="BK70" s="266"/>
      <c r="BL70" s="266"/>
      <c r="BM70" s="266"/>
      <c r="BN70" s="266"/>
      <c r="BO70" s="266"/>
      <c r="BP70" s="266"/>
      <c r="BQ70" s="263">
        <v>64</v>
      </c>
      <c r="BR70" s="268"/>
      <c r="BS70" s="1052"/>
      <c r="BT70" s="1053"/>
      <c r="BU70" s="1053"/>
      <c r="BV70" s="1053"/>
      <c r="BW70" s="1053"/>
      <c r="BX70" s="1053"/>
      <c r="BY70" s="1053"/>
      <c r="BZ70" s="1053"/>
      <c r="CA70" s="1053"/>
      <c r="CB70" s="1053"/>
      <c r="CC70" s="1053"/>
      <c r="CD70" s="1053"/>
      <c r="CE70" s="1053"/>
      <c r="CF70" s="1053"/>
      <c r="CG70" s="1054"/>
      <c r="CH70" s="1055"/>
      <c r="CI70" s="1056"/>
      <c r="CJ70" s="1056"/>
      <c r="CK70" s="1056"/>
      <c r="CL70" s="1057"/>
      <c r="CM70" s="1055"/>
      <c r="CN70" s="1056"/>
      <c r="CO70" s="1056"/>
      <c r="CP70" s="1056"/>
      <c r="CQ70" s="1057"/>
      <c r="CR70" s="1055"/>
      <c r="CS70" s="1056"/>
      <c r="CT70" s="1056"/>
      <c r="CU70" s="1056"/>
      <c r="CV70" s="1057"/>
      <c r="CW70" s="1055"/>
      <c r="CX70" s="1056"/>
      <c r="CY70" s="1056"/>
      <c r="CZ70" s="1056"/>
      <c r="DA70" s="1057"/>
      <c r="DB70" s="1055"/>
      <c r="DC70" s="1056"/>
      <c r="DD70" s="1056"/>
      <c r="DE70" s="1056"/>
      <c r="DF70" s="1057"/>
      <c r="DG70" s="1055"/>
      <c r="DH70" s="1056"/>
      <c r="DI70" s="1056"/>
      <c r="DJ70" s="1056"/>
      <c r="DK70" s="1057"/>
      <c r="DL70" s="1055"/>
      <c r="DM70" s="1056"/>
      <c r="DN70" s="1056"/>
      <c r="DO70" s="1056"/>
      <c r="DP70" s="1057"/>
      <c r="DQ70" s="1055"/>
      <c r="DR70" s="1056"/>
      <c r="DS70" s="1056"/>
      <c r="DT70" s="1056"/>
      <c r="DU70" s="1057"/>
      <c r="DV70" s="1040"/>
      <c r="DW70" s="1041"/>
      <c r="DX70" s="1041"/>
      <c r="DY70" s="1041"/>
      <c r="DZ70" s="1042"/>
      <c r="EA70" s="247"/>
    </row>
    <row r="71" spans="1:131" s="248" customFormat="1" ht="26.25" customHeight="1" x14ac:dyDescent="0.15">
      <c r="A71" s="262">
        <v>4</v>
      </c>
      <c r="B71" s="801" t="s">
        <v>580</v>
      </c>
      <c r="C71" s="802"/>
      <c r="D71" s="802"/>
      <c r="E71" s="802"/>
      <c r="F71" s="802"/>
      <c r="G71" s="802"/>
      <c r="H71" s="802"/>
      <c r="I71" s="802"/>
      <c r="J71" s="802"/>
      <c r="K71" s="802"/>
      <c r="L71" s="802"/>
      <c r="M71" s="802"/>
      <c r="N71" s="802"/>
      <c r="O71" s="802"/>
      <c r="P71" s="803"/>
      <c r="Q71" s="1073">
        <v>7</v>
      </c>
      <c r="R71" s="1070"/>
      <c r="S71" s="1070"/>
      <c r="T71" s="1070"/>
      <c r="U71" s="1070"/>
      <c r="V71" s="1070">
        <v>3</v>
      </c>
      <c r="W71" s="1070"/>
      <c r="X71" s="1070"/>
      <c r="Y71" s="1070"/>
      <c r="Z71" s="1070"/>
      <c r="AA71" s="1070">
        <v>4</v>
      </c>
      <c r="AB71" s="1070"/>
      <c r="AC71" s="1070"/>
      <c r="AD71" s="1070"/>
      <c r="AE71" s="1070"/>
      <c r="AF71" s="1070">
        <v>4</v>
      </c>
      <c r="AG71" s="1070"/>
      <c r="AH71" s="1070"/>
      <c r="AI71" s="1070"/>
      <c r="AJ71" s="1070"/>
      <c r="AK71" s="1070">
        <v>0</v>
      </c>
      <c r="AL71" s="1070"/>
      <c r="AM71" s="1070"/>
      <c r="AN71" s="1070"/>
      <c r="AO71" s="1070"/>
      <c r="AP71" s="1070">
        <v>0</v>
      </c>
      <c r="AQ71" s="1070"/>
      <c r="AR71" s="1070"/>
      <c r="AS71" s="1070"/>
      <c r="AT71" s="1070"/>
      <c r="AU71" s="1070">
        <v>0</v>
      </c>
      <c r="AV71" s="1070"/>
      <c r="AW71" s="1070"/>
      <c r="AX71" s="1070"/>
      <c r="AY71" s="1070"/>
      <c r="AZ71" s="1071"/>
      <c r="BA71" s="1071"/>
      <c r="BB71" s="1071"/>
      <c r="BC71" s="1071"/>
      <c r="BD71" s="1072"/>
      <c r="BE71" s="266"/>
      <c r="BF71" s="266"/>
      <c r="BG71" s="266"/>
      <c r="BH71" s="266"/>
      <c r="BI71" s="266"/>
      <c r="BJ71" s="266"/>
      <c r="BK71" s="266"/>
      <c r="BL71" s="266"/>
      <c r="BM71" s="266"/>
      <c r="BN71" s="266"/>
      <c r="BO71" s="266"/>
      <c r="BP71" s="266"/>
      <c r="BQ71" s="263">
        <v>65</v>
      </c>
      <c r="BR71" s="268"/>
      <c r="BS71" s="1052"/>
      <c r="BT71" s="1053"/>
      <c r="BU71" s="1053"/>
      <c r="BV71" s="1053"/>
      <c r="BW71" s="1053"/>
      <c r="BX71" s="1053"/>
      <c r="BY71" s="1053"/>
      <c r="BZ71" s="1053"/>
      <c r="CA71" s="1053"/>
      <c r="CB71" s="1053"/>
      <c r="CC71" s="1053"/>
      <c r="CD71" s="1053"/>
      <c r="CE71" s="1053"/>
      <c r="CF71" s="1053"/>
      <c r="CG71" s="1054"/>
      <c r="CH71" s="1055"/>
      <c r="CI71" s="1056"/>
      <c r="CJ71" s="1056"/>
      <c r="CK71" s="1056"/>
      <c r="CL71" s="1057"/>
      <c r="CM71" s="1055"/>
      <c r="CN71" s="1056"/>
      <c r="CO71" s="1056"/>
      <c r="CP71" s="1056"/>
      <c r="CQ71" s="1057"/>
      <c r="CR71" s="1055"/>
      <c r="CS71" s="1056"/>
      <c r="CT71" s="1056"/>
      <c r="CU71" s="1056"/>
      <c r="CV71" s="1057"/>
      <c r="CW71" s="1055"/>
      <c r="CX71" s="1056"/>
      <c r="CY71" s="1056"/>
      <c r="CZ71" s="1056"/>
      <c r="DA71" s="1057"/>
      <c r="DB71" s="1055"/>
      <c r="DC71" s="1056"/>
      <c r="DD71" s="1056"/>
      <c r="DE71" s="1056"/>
      <c r="DF71" s="1057"/>
      <c r="DG71" s="1055"/>
      <c r="DH71" s="1056"/>
      <c r="DI71" s="1056"/>
      <c r="DJ71" s="1056"/>
      <c r="DK71" s="1057"/>
      <c r="DL71" s="1055"/>
      <c r="DM71" s="1056"/>
      <c r="DN71" s="1056"/>
      <c r="DO71" s="1056"/>
      <c r="DP71" s="1057"/>
      <c r="DQ71" s="1055"/>
      <c r="DR71" s="1056"/>
      <c r="DS71" s="1056"/>
      <c r="DT71" s="1056"/>
      <c r="DU71" s="1057"/>
      <c r="DV71" s="1040"/>
      <c r="DW71" s="1041"/>
      <c r="DX71" s="1041"/>
      <c r="DY71" s="1041"/>
      <c r="DZ71" s="1042"/>
      <c r="EA71" s="247"/>
    </row>
    <row r="72" spans="1:131" s="248" customFormat="1" ht="26.25" customHeight="1" x14ac:dyDescent="0.15">
      <c r="A72" s="262">
        <v>5</v>
      </c>
      <c r="B72" s="801" t="s">
        <v>581</v>
      </c>
      <c r="C72" s="802"/>
      <c r="D72" s="802"/>
      <c r="E72" s="802"/>
      <c r="F72" s="802"/>
      <c r="G72" s="802"/>
      <c r="H72" s="802"/>
      <c r="I72" s="802"/>
      <c r="J72" s="802"/>
      <c r="K72" s="802"/>
      <c r="L72" s="802"/>
      <c r="M72" s="802"/>
      <c r="N72" s="802"/>
      <c r="O72" s="802"/>
      <c r="P72" s="803"/>
      <c r="Q72" s="1073">
        <v>1</v>
      </c>
      <c r="R72" s="1070"/>
      <c r="S72" s="1070"/>
      <c r="T72" s="1070"/>
      <c r="U72" s="1070"/>
      <c r="V72" s="1070">
        <v>1</v>
      </c>
      <c r="W72" s="1070"/>
      <c r="X72" s="1070"/>
      <c r="Y72" s="1070"/>
      <c r="Z72" s="1070"/>
      <c r="AA72" s="1070">
        <v>0</v>
      </c>
      <c r="AB72" s="1070"/>
      <c r="AC72" s="1070"/>
      <c r="AD72" s="1070"/>
      <c r="AE72" s="1070"/>
      <c r="AF72" s="1070">
        <v>0</v>
      </c>
      <c r="AG72" s="1070"/>
      <c r="AH72" s="1070"/>
      <c r="AI72" s="1070"/>
      <c r="AJ72" s="1070"/>
      <c r="AK72" s="1070">
        <v>0</v>
      </c>
      <c r="AL72" s="1070"/>
      <c r="AM72" s="1070"/>
      <c r="AN72" s="1070"/>
      <c r="AO72" s="1070"/>
      <c r="AP72" s="1070">
        <v>0</v>
      </c>
      <c r="AQ72" s="1070"/>
      <c r="AR72" s="1070"/>
      <c r="AS72" s="1070"/>
      <c r="AT72" s="1070"/>
      <c r="AU72" s="1070">
        <v>0</v>
      </c>
      <c r="AV72" s="1070"/>
      <c r="AW72" s="1070"/>
      <c r="AX72" s="1070"/>
      <c r="AY72" s="1070"/>
      <c r="AZ72" s="1071"/>
      <c r="BA72" s="1071"/>
      <c r="BB72" s="1071"/>
      <c r="BC72" s="1071"/>
      <c r="BD72" s="1072"/>
      <c r="BE72" s="266"/>
      <c r="BF72" s="266"/>
      <c r="BG72" s="266"/>
      <c r="BH72" s="266"/>
      <c r="BI72" s="266"/>
      <c r="BJ72" s="266"/>
      <c r="BK72" s="266"/>
      <c r="BL72" s="266"/>
      <c r="BM72" s="266"/>
      <c r="BN72" s="266"/>
      <c r="BO72" s="266"/>
      <c r="BP72" s="266"/>
      <c r="BQ72" s="263">
        <v>66</v>
      </c>
      <c r="BR72" s="268"/>
      <c r="BS72" s="1052"/>
      <c r="BT72" s="1053"/>
      <c r="BU72" s="1053"/>
      <c r="BV72" s="1053"/>
      <c r="BW72" s="1053"/>
      <c r="BX72" s="1053"/>
      <c r="BY72" s="1053"/>
      <c r="BZ72" s="1053"/>
      <c r="CA72" s="1053"/>
      <c r="CB72" s="1053"/>
      <c r="CC72" s="1053"/>
      <c r="CD72" s="1053"/>
      <c r="CE72" s="1053"/>
      <c r="CF72" s="1053"/>
      <c r="CG72" s="1054"/>
      <c r="CH72" s="1055"/>
      <c r="CI72" s="1056"/>
      <c r="CJ72" s="1056"/>
      <c r="CK72" s="1056"/>
      <c r="CL72" s="1057"/>
      <c r="CM72" s="1055"/>
      <c r="CN72" s="1056"/>
      <c r="CO72" s="1056"/>
      <c r="CP72" s="1056"/>
      <c r="CQ72" s="1057"/>
      <c r="CR72" s="1055"/>
      <c r="CS72" s="1056"/>
      <c r="CT72" s="1056"/>
      <c r="CU72" s="1056"/>
      <c r="CV72" s="1057"/>
      <c r="CW72" s="1055"/>
      <c r="CX72" s="1056"/>
      <c r="CY72" s="1056"/>
      <c r="CZ72" s="1056"/>
      <c r="DA72" s="1057"/>
      <c r="DB72" s="1055"/>
      <c r="DC72" s="1056"/>
      <c r="DD72" s="1056"/>
      <c r="DE72" s="1056"/>
      <c r="DF72" s="1057"/>
      <c r="DG72" s="1055"/>
      <c r="DH72" s="1056"/>
      <c r="DI72" s="1056"/>
      <c r="DJ72" s="1056"/>
      <c r="DK72" s="1057"/>
      <c r="DL72" s="1055"/>
      <c r="DM72" s="1056"/>
      <c r="DN72" s="1056"/>
      <c r="DO72" s="1056"/>
      <c r="DP72" s="1057"/>
      <c r="DQ72" s="1055"/>
      <c r="DR72" s="1056"/>
      <c r="DS72" s="1056"/>
      <c r="DT72" s="1056"/>
      <c r="DU72" s="1057"/>
      <c r="DV72" s="1040"/>
      <c r="DW72" s="1041"/>
      <c r="DX72" s="1041"/>
      <c r="DY72" s="1041"/>
      <c r="DZ72" s="1042"/>
      <c r="EA72" s="247"/>
    </row>
    <row r="73" spans="1:131" s="248" customFormat="1" ht="26.25" customHeight="1" x14ac:dyDescent="0.15">
      <c r="A73" s="262">
        <v>6</v>
      </c>
      <c r="B73" s="801" t="s">
        <v>582</v>
      </c>
      <c r="C73" s="802"/>
      <c r="D73" s="802"/>
      <c r="E73" s="802"/>
      <c r="F73" s="802"/>
      <c r="G73" s="802"/>
      <c r="H73" s="802"/>
      <c r="I73" s="802"/>
      <c r="J73" s="802"/>
      <c r="K73" s="802"/>
      <c r="L73" s="802"/>
      <c r="M73" s="802"/>
      <c r="N73" s="802"/>
      <c r="O73" s="802"/>
      <c r="P73" s="803"/>
      <c r="Q73" s="1073">
        <v>1074</v>
      </c>
      <c r="R73" s="1070"/>
      <c r="S73" s="1070"/>
      <c r="T73" s="1070"/>
      <c r="U73" s="1070"/>
      <c r="V73" s="1070">
        <v>1009</v>
      </c>
      <c r="W73" s="1070"/>
      <c r="X73" s="1070"/>
      <c r="Y73" s="1070"/>
      <c r="Z73" s="1070"/>
      <c r="AA73" s="1070">
        <v>65</v>
      </c>
      <c r="AB73" s="1070"/>
      <c r="AC73" s="1070"/>
      <c r="AD73" s="1070"/>
      <c r="AE73" s="1070"/>
      <c r="AF73" s="1070">
        <v>65</v>
      </c>
      <c r="AG73" s="1070"/>
      <c r="AH73" s="1070"/>
      <c r="AI73" s="1070"/>
      <c r="AJ73" s="1070"/>
      <c r="AK73" s="1070">
        <v>0</v>
      </c>
      <c r="AL73" s="1070"/>
      <c r="AM73" s="1070"/>
      <c r="AN73" s="1070"/>
      <c r="AO73" s="1070"/>
      <c r="AP73" s="1070">
        <v>0</v>
      </c>
      <c r="AQ73" s="1070"/>
      <c r="AR73" s="1070"/>
      <c r="AS73" s="1070"/>
      <c r="AT73" s="1070"/>
      <c r="AU73" s="1070">
        <v>0</v>
      </c>
      <c r="AV73" s="1070"/>
      <c r="AW73" s="1070"/>
      <c r="AX73" s="1070"/>
      <c r="AY73" s="1070"/>
      <c r="AZ73" s="1071"/>
      <c r="BA73" s="1071"/>
      <c r="BB73" s="1071"/>
      <c r="BC73" s="1071"/>
      <c r="BD73" s="1072"/>
      <c r="BE73" s="266"/>
      <c r="BF73" s="266"/>
      <c r="BG73" s="266"/>
      <c r="BH73" s="266"/>
      <c r="BI73" s="266"/>
      <c r="BJ73" s="266"/>
      <c r="BK73" s="266"/>
      <c r="BL73" s="266"/>
      <c r="BM73" s="266"/>
      <c r="BN73" s="266"/>
      <c r="BO73" s="266"/>
      <c r="BP73" s="266"/>
      <c r="BQ73" s="263">
        <v>67</v>
      </c>
      <c r="BR73" s="268"/>
      <c r="BS73" s="1052"/>
      <c r="BT73" s="1053"/>
      <c r="BU73" s="1053"/>
      <c r="BV73" s="1053"/>
      <c r="BW73" s="1053"/>
      <c r="BX73" s="1053"/>
      <c r="BY73" s="1053"/>
      <c r="BZ73" s="1053"/>
      <c r="CA73" s="1053"/>
      <c r="CB73" s="1053"/>
      <c r="CC73" s="1053"/>
      <c r="CD73" s="1053"/>
      <c r="CE73" s="1053"/>
      <c r="CF73" s="1053"/>
      <c r="CG73" s="1054"/>
      <c r="CH73" s="1055"/>
      <c r="CI73" s="1056"/>
      <c r="CJ73" s="1056"/>
      <c r="CK73" s="1056"/>
      <c r="CL73" s="1057"/>
      <c r="CM73" s="1055"/>
      <c r="CN73" s="1056"/>
      <c r="CO73" s="1056"/>
      <c r="CP73" s="1056"/>
      <c r="CQ73" s="1057"/>
      <c r="CR73" s="1055"/>
      <c r="CS73" s="1056"/>
      <c r="CT73" s="1056"/>
      <c r="CU73" s="1056"/>
      <c r="CV73" s="1057"/>
      <c r="CW73" s="1055"/>
      <c r="CX73" s="1056"/>
      <c r="CY73" s="1056"/>
      <c r="CZ73" s="1056"/>
      <c r="DA73" s="1057"/>
      <c r="DB73" s="1055"/>
      <c r="DC73" s="1056"/>
      <c r="DD73" s="1056"/>
      <c r="DE73" s="1056"/>
      <c r="DF73" s="1057"/>
      <c r="DG73" s="1055"/>
      <c r="DH73" s="1056"/>
      <c r="DI73" s="1056"/>
      <c r="DJ73" s="1056"/>
      <c r="DK73" s="1057"/>
      <c r="DL73" s="1055"/>
      <c r="DM73" s="1056"/>
      <c r="DN73" s="1056"/>
      <c r="DO73" s="1056"/>
      <c r="DP73" s="1057"/>
      <c r="DQ73" s="1055"/>
      <c r="DR73" s="1056"/>
      <c r="DS73" s="1056"/>
      <c r="DT73" s="1056"/>
      <c r="DU73" s="1057"/>
      <c r="DV73" s="1040"/>
      <c r="DW73" s="1041"/>
      <c r="DX73" s="1041"/>
      <c r="DY73" s="1041"/>
      <c r="DZ73" s="1042"/>
      <c r="EA73" s="247"/>
    </row>
    <row r="74" spans="1:131" s="248" customFormat="1" ht="26.25" customHeight="1" x14ac:dyDescent="0.15">
      <c r="A74" s="262">
        <v>7</v>
      </c>
      <c r="B74" s="801" t="s">
        <v>583</v>
      </c>
      <c r="C74" s="802"/>
      <c r="D74" s="802"/>
      <c r="E74" s="802"/>
      <c r="F74" s="802"/>
      <c r="G74" s="802"/>
      <c r="H74" s="802"/>
      <c r="I74" s="802"/>
      <c r="J74" s="802"/>
      <c r="K74" s="802"/>
      <c r="L74" s="802"/>
      <c r="M74" s="802"/>
      <c r="N74" s="802"/>
      <c r="O74" s="802"/>
      <c r="P74" s="803"/>
      <c r="Q74" s="1073"/>
      <c r="R74" s="1070"/>
      <c r="S74" s="1070"/>
      <c r="T74" s="1070"/>
      <c r="U74" s="1070"/>
      <c r="V74" s="1070"/>
      <c r="W74" s="1070"/>
      <c r="X74" s="1070"/>
      <c r="Y74" s="1070"/>
      <c r="Z74" s="1070"/>
      <c r="AA74" s="1070"/>
      <c r="AB74" s="1070"/>
      <c r="AC74" s="1070"/>
      <c r="AD74" s="1070"/>
      <c r="AE74" s="1070"/>
      <c r="AF74" s="1070"/>
      <c r="AG74" s="1070"/>
      <c r="AH74" s="1070"/>
      <c r="AI74" s="1070"/>
      <c r="AJ74" s="1070"/>
      <c r="AK74" s="1070"/>
      <c r="AL74" s="1070"/>
      <c r="AM74" s="1070"/>
      <c r="AN74" s="1070"/>
      <c r="AO74" s="1070"/>
      <c r="AP74" s="1070"/>
      <c r="AQ74" s="1070"/>
      <c r="AR74" s="1070"/>
      <c r="AS74" s="1070"/>
      <c r="AT74" s="1070"/>
      <c r="AU74" s="1070"/>
      <c r="AV74" s="1070"/>
      <c r="AW74" s="1070"/>
      <c r="AX74" s="1070"/>
      <c r="AY74" s="1070"/>
      <c r="AZ74" s="1071"/>
      <c r="BA74" s="1071"/>
      <c r="BB74" s="1071"/>
      <c r="BC74" s="1071"/>
      <c r="BD74" s="1072"/>
      <c r="BE74" s="266"/>
      <c r="BF74" s="266"/>
      <c r="BG74" s="266"/>
      <c r="BH74" s="266"/>
      <c r="BI74" s="266"/>
      <c r="BJ74" s="266"/>
      <c r="BK74" s="266"/>
      <c r="BL74" s="266"/>
      <c r="BM74" s="266"/>
      <c r="BN74" s="266"/>
      <c r="BO74" s="266"/>
      <c r="BP74" s="266"/>
      <c r="BQ74" s="263">
        <v>68</v>
      </c>
      <c r="BR74" s="268"/>
      <c r="BS74" s="1052"/>
      <c r="BT74" s="1053"/>
      <c r="BU74" s="1053"/>
      <c r="BV74" s="1053"/>
      <c r="BW74" s="1053"/>
      <c r="BX74" s="1053"/>
      <c r="BY74" s="1053"/>
      <c r="BZ74" s="1053"/>
      <c r="CA74" s="1053"/>
      <c r="CB74" s="1053"/>
      <c r="CC74" s="1053"/>
      <c r="CD74" s="1053"/>
      <c r="CE74" s="1053"/>
      <c r="CF74" s="1053"/>
      <c r="CG74" s="1054"/>
      <c r="CH74" s="1055"/>
      <c r="CI74" s="1056"/>
      <c r="CJ74" s="1056"/>
      <c r="CK74" s="1056"/>
      <c r="CL74" s="1057"/>
      <c r="CM74" s="1055"/>
      <c r="CN74" s="1056"/>
      <c r="CO74" s="1056"/>
      <c r="CP74" s="1056"/>
      <c r="CQ74" s="1057"/>
      <c r="CR74" s="1055"/>
      <c r="CS74" s="1056"/>
      <c r="CT74" s="1056"/>
      <c r="CU74" s="1056"/>
      <c r="CV74" s="1057"/>
      <c r="CW74" s="1055"/>
      <c r="CX74" s="1056"/>
      <c r="CY74" s="1056"/>
      <c r="CZ74" s="1056"/>
      <c r="DA74" s="1057"/>
      <c r="DB74" s="1055"/>
      <c r="DC74" s="1056"/>
      <c r="DD74" s="1056"/>
      <c r="DE74" s="1056"/>
      <c r="DF74" s="1057"/>
      <c r="DG74" s="1055"/>
      <c r="DH74" s="1056"/>
      <c r="DI74" s="1056"/>
      <c r="DJ74" s="1056"/>
      <c r="DK74" s="1057"/>
      <c r="DL74" s="1055"/>
      <c r="DM74" s="1056"/>
      <c r="DN74" s="1056"/>
      <c r="DO74" s="1056"/>
      <c r="DP74" s="1057"/>
      <c r="DQ74" s="1055"/>
      <c r="DR74" s="1056"/>
      <c r="DS74" s="1056"/>
      <c r="DT74" s="1056"/>
      <c r="DU74" s="1057"/>
      <c r="DV74" s="1040"/>
      <c r="DW74" s="1041"/>
      <c r="DX74" s="1041"/>
      <c r="DY74" s="1041"/>
      <c r="DZ74" s="1042"/>
      <c r="EA74" s="247"/>
    </row>
    <row r="75" spans="1:131" s="248" customFormat="1" ht="26.25" customHeight="1" x14ac:dyDescent="0.15">
      <c r="A75" s="262">
        <v>8</v>
      </c>
      <c r="B75" s="801"/>
      <c r="C75" s="802"/>
      <c r="D75" s="802"/>
      <c r="E75" s="802"/>
      <c r="F75" s="802"/>
      <c r="G75" s="802"/>
      <c r="H75" s="802"/>
      <c r="I75" s="802"/>
      <c r="J75" s="802"/>
      <c r="K75" s="802"/>
      <c r="L75" s="802"/>
      <c r="M75" s="802"/>
      <c r="N75" s="802"/>
      <c r="O75" s="802"/>
      <c r="P75" s="803"/>
      <c r="Q75" s="1074"/>
      <c r="R75" s="1075"/>
      <c r="S75" s="1075"/>
      <c r="T75" s="1075"/>
      <c r="U75" s="1076"/>
      <c r="V75" s="1077"/>
      <c r="W75" s="1075"/>
      <c r="X75" s="1075"/>
      <c r="Y75" s="1075"/>
      <c r="Z75" s="1076"/>
      <c r="AA75" s="1077"/>
      <c r="AB75" s="1075"/>
      <c r="AC75" s="1075"/>
      <c r="AD75" s="1075"/>
      <c r="AE75" s="1076"/>
      <c r="AF75" s="1077"/>
      <c r="AG75" s="1075"/>
      <c r="AH75" s="1075"/>
      <c r="AI75" s="1075"/>
      <c r="AJ75" s="1076"/>
      <c r="AK75" s="1077"/>
      <c r="AL75" s="1075"/>
      <c r="AM75" s="1075"/>
      <c r="AN75" s="1075"/>
      <c r="AO75" s="1076"/>
      <c r="AP75" s="1077"/>
      <c r="AQ75" s="1075"/>
      <c r="AR75" s="1075"/>
      <c r="AS75" s="1075"/>
      <c r="AT75" s="1076"/>
      <c r="AU75" s="1077"/>
      <c r="AV75" s="1075"/>
      <c r="AW75" s="1075"/>
      <c r="AX75" s="1075"/>
      <c r="AY75" s="1076"/>
      <c r="AZ75" s="1071"/>
      <c r="BA75" s="1071"/>
      <c r="BB75" s="1071"/>
      <c r="BC75" s="1071"/>
      <c r="BD75" s="1072"/>
      <c r="BE75" s="266"/>
      <c r="BF75" s="266"/>
      <c r="BG75" s="266"/>
      <c r="BH75" s="266"/>
      <c r="BI75" s="266"/>
      <c r="BJ75" s="266"/>
      <c r="BK75" s="266"/>
      <c r="BL75" s="266"/>
      <c r="BM75" s="266"/>
      <c r="BN75" s="266"/>
      <c r="BO75" s="266"/>
      <c r="BP75" s="266"/>
      <c r="BQ75" s="263">
        <v>69</v>
      </c>
      <c r="BR75" s="268"/>
      <c r="BS75" s="1052"/>
      <c r="BT75" s="1053"/>
      <c r="BU75" s="1053"/>
      <c r="BV75" s="1053"/>
      <c r="BW75" s="1053"/>
      <c r="BX75" s="1053"/>
      <c r="BY75" s="1053"/>
      <c r="BZ75" s="1053"/>
      <c r="CA75" s="1053"/>
      <c r="CB75" s="1053"/>
      <c r="CC75" s="1053"/>
      <c r="CD75" s="1053"/>
      <c r="CE75" s="1053"/>
      <c r="CF75" s="1053"/>
      <c r="CG75" s="1054"/>
      <c r="CH75" s="1055"/>
      <c r="CI75" s="1056"/>
      <c r="CJ75" s="1056"/>
      <c r="CK75" s="1056"/>
      <c r="CL75" s="1057"/>
      <c r="CM75" s="1055"/>
      <c r="CN75" s="1056"/>
      <c r="CO75" s="1056"/>
      <c r="CP75" s="1056"/>
      <c r="CQ75" s="1057"/>
      <c r="CR75" s="1055"/>
      <c r="CS75" s="1056"/>
      <c r="CT75" s="1056"/>
      <c r="CU75" s="1056"/>
      <c r="CV75" s="1057"/>
      <c r="CW75" s="1055"/>
      <c r="CX75" s="1056"/>
      <c r="CY75" s="1056"/>
      <c r="CZ75" s="1056"/>
      <c r="DA75" s="1057"/>
      <c r="DB75" s="1055"/>
      <c r="DC75" s="1056"/>
      <c r="DD75" s="1056"/>
      <c r="DE75" s="1056"/>
      <c r="DF75" s="1057"/>
      <c r="DG75" s="1055"/>
      <c r="DH75" s="1056"/>
      <c r="DI75" s="1056"/>
      <c r="DJ75" s="1056"/>
      <c r="DK75" s="1057"/>
      <c r="DL75" s="1055"/>
      <c r="DM75" s="1056"/>
      <c r="DN75" s="1056"/>
      <c r="DO75" s="1056"/>
      <c r="DP75" s="1057"/>
      <c r="DQ75" s="1055"/>
      <c r="DR75" s="1056"/>
      <c r="DS75" s="1056"/>
      <c r="DT75" s="1056"/>
      <c r="DU75" s="1057"/>
      <c r="DV75" s="1040"/>
      <c r="DW75" s="1041"/>
      <c r="DX75" s="1041"/>
      <c r="DY75" s="1041"/>
      <c r="DZ75" s="1042"/>
      <c r="EA75" s="247"/>
    </row>
    <row r="76" spans="1:131" s="248" customFormat="1" ht="26.25" customHeight="1" x14ac:dyDescent="0.15">
      <c r="A76" s="262">
        <v>9</v>
      </c>
      <c r="B76" s="801"/>
      <c r="C76" s="802"/>
      <c r="D76" s="802"/>
      <c r="E76" s="802"/>
      <c r="F76" s="802"/>
      <c r="G76" s="802"/>
      <c r="H76" s="802"/>
      <c r="I76" s="802"/>
      <c r="J76" s="802"/>
      <c r="K76" s="802"/>
      <c r="L76" s="802"/>
      <c r="M76" s="802"/>
      <c r="N76" s="802"/>
      <c r="O76" s="802"/>
      <c r="P76" s="803"/>
      <c r="Q76" s="1074"/>
      <c r="R76" s="1075"/>
      <c r="S76" s="1075"/>
      <c r="T76" s="1075"/>
      <c r="U76" s="1076"/>
      <c r="V76" s="1077"/>
      <c r="W76" s="1075"/>
      <c r="X76" s="1075"/>
      <c r="Y76" s="1075"/>
      <c r="Z76" s="1076"/>
      <c r="AA76" s="1077"/>
      <c r="AB76" s="1075"/>
      <c r="AC76" s="1075"/>
      <c r="AD76" s="1075"/>
      <c r="AE76" s="1076"/>
      <c r="AF76" s="1077"/>
      <c r="AG76" s="1075"/>
      <c r="AH76" s="1075"/>
      <c r="AI76" s="1075"/>
      <c r="AJ76" s="1076"/>
      <c r="AK76" s="1077"/>
      <c r="AL76" s="1075"/>
      <c r="AM76" s="1075"/>
      <c r="AN76" s="1075"/>
      <c r="AO76" s="1076"/>
      <c r="AP76" s="1077"/>
      <c r="AQ76" s="1075"/>
      <c r="AR76" s="1075"/>
      <c r="AS76" s="1075"/>
      <c r="AT76" s="1076"/>
      <c r="AU76" s="1077"/>
      <c r="AV76" s="1075"/>
      <c r="AW76" s="1075"/>
      <c r="AX76" s="1075"/>
      <c r="AY76" s="1076"/>
      <c r="AZ76" s="1071"/>
      <c r="BA76" s="1071"/>
      <c r="BB76" s="1071"/>
      <c r="BC76" s="1071"/>
      <c r="BD76" s="1072"/>
      <c r="BE76" s="266"/>
      <c r="BF76" s="266"/>
      <c r="BG76" s="266"/>
      <c r="BH76" s="266"/>
      <c r="BI76" s="266"/>
      <c r="BJ76" s="266"/>
      <c r="BK76" s="266"/>
      <c r="BL76" s="266"/>
      <c r="BM76" s="266"/>
      <c r="BN76" s="266"/>
      <c r="BO76" s="266"/>
      <c r="BP76" s="266"/>
      <c r="BQ76" s="263">
        <v>70</v>
      </c>
      <c r="BR76" s="268"/>
      <c r="BS76" s="1052"/>
      <c r="BT76" s="1053"/>
      <c r="BU76" s="1053"/>
      <c r="BV76" s="1053"/>
      <c r="BW76" s="1053"/>
      <c r="BX76" s="1053"/>
      <c r="BY76" s="1053"/>
      <c r="BZ76" s="1053"/>
      <c r="CA76" s="1053"/>
      <c r="CB76" s="1053"/>
      <c r="CC76" s="1053"/>
      <c r="CD76" s="1053"/>
      <c r="CE76" s="1053"/>
      <c r="CF76" s="1053"/>
      <c r="CG76" s="1054"/>
      <c r="CH76" s="1055"/>
      <c r="CI76" s="1056"/>
      <c r="CJ76" s="1056"/>
      <c r="CK76" s="1056"/>
      <c r="CL76" s="1057"/>
      <c r="CM76" s="1055"/>
      <c r="CN76" s="1056"/>
      <c r="CO76" s="1056"/>
      <c r="CP76" s="1056"/>
      <c r="CQ76" s="1057"/>
      <c r="CR76" s="1055"/>
      <c r="CS76" s="1056"/>
      <c r="CT76" s="1056"/>
      <c r="CU76" s="1056"/>
      <c r="CV76" s="1057"/>
      <c r="CW76" s="1055"/>
      <c r="CX76" s="1056"/>
      <c r="CY76" s="1056"/>
      <c r="CZ76" s="1056"/>
      <c r="DA76" s="1057"/>
      <c r="DB76" s="1055"/>
      <c r="DC76" s="1056"/>
      <c r="DD76" s="1056"/>
      <c r="DE76" s="1056"/>
      <c r="DF76" s="1057"/>
      <c r="DG76" s="1055"/>
      <c r="DH76" s="1056"/>
      <c r="DI76" s="1056"/>
      <c r="DJ76" s="1056"/>
      <c r="DK76" s="1057"/>
      <c r="DL76" s="1055"/>
      <c r="DM76" s="1056"/>
      <c r="DN76" s="1056"/>
      <c r="DO76" s="1056"/>
      <c r="DP76" s="1057"/>
      <c r="DQ76" s="1055"/>
      <c r="DR76" s="1056"/>
      <c r="DS76" s="1056"/>
      <c r="DT76" s="1056"/>
      <c r="DU76" s="1057"/>
      <c r="DV76" s="1040"/>
      <c r="DW76" s="1041"/>
      <c r="DX76" s="1041"/>
      <c r="DY76" s="1041"/>
      <c r="DZ76" s="1042"/>
      <c r="EA76" s="247"/>
    </row>
    <row r="77" spans="1:131" s="248" customFormat="1" ht="26.25" customHeight="1" x14ac:dyDescent="0.15">
      <c r="A77" s="262">
        <v>10</v>
      </c>
      <c r="B77" s="801"/>
      <c r="C77" s="802"/>
      <c r="D77" s="802"/>
      <c r="E77" s="802"/>
      <c r="F77" s="802"/>
      <c r="G77" s="802"/>
      <c r="H77" s="802"/>
      <c r="I77" s="802"/>
      <c r="J77" s="802"/>
      <c r="K77" s="802"/>
      <c r="L77" s="802"/>
      <c r="M77" s="802"/>
      <c r="N77" s="802"/>
      <c r="O77" s="802"/>
      <c r="P77" s="803"/>
      <c r="Q77" s="1074"/>
      <c r="R77" s="1075"/>
      <c r="S77" s="1075"/>
      <c r="T77" s="1075"/>
      <c r="U77" s="1076"/>
      <c r="V77" s="1077"/>
      <c r="W77" s="1075"/>
      <c r="X77" s="1075"/>
      <c r="Y77" s="1075"/>
      <c r="Z77" s="1076"/>
      <c r="AA77" s="1077"/>
      <c r="AB77" s="1075"/>
      <c r="AC77" s="1075"/>
      <c r="AD77" s="1075"/>
      <c r="AE77" s="1076"/>
      <c r="AF77" s="1077"/>
      <c r="AG77" s="1075"/>
      <c r="AH77" s="1075"/>
      <c r="AI77" s="1075"/>
      <c r="AJ77" s="1076"/>
      <c r="AK77" s="1077"/>
      <c r="AL77" s="1075"/>
      <c r="AM77" s="1075"/>
      <c r="AN77" s="1075"/>
      <c r="AO77" s="1076"/>
      <c r="AP77" s="1077"/>
      <c r="AQ77" s="1075"/>
      <c r="AR77" s="1075"/>
      <c r="AS77" s="1075"/>
      <c r="AT77" s="1076"/>
      <c r="AU77" s="1077"/>
      <c r="AV77" s="1075"/>
      <c r="AW77" s="1075"/>
      <c r="AX77" s="1075"/>
      <c r="AY77" s="1076"/>
      <c r="AZ77" s="1071"/>
      <c r="BA77" s="1071"/>
      <c r="BB77" s="1071"/>
      <c r="BC77" s="1071"/>
      <c r="BD77" s="1072"/>
      <c r="BE77" s="266"/>
      <c r="BF77" s="266"/>
      <c r="BG77" s="266"/>
      <c r="BH77" s="266"/>
      <c r="BI77" s="266"/>
      <c r="BJ77" s="266"/>
      <c r="BK77" s="266"/>
      <c r="BL77" s="266"/>
      <c r="BM77" s="266"/>
      <c r="BN77" s="266"/>
      <c r="BO77" s="266"/>
      <c r="BP77" s="266"/>
      <c r="BQ77" s="263">
        <v>71</v>
      </c>
      <c r="BR77" s="268"/>
      <c r="BS77" s="1052"/>
      <c r="BT77" s="1053"/>
      <c r="BU77" s="1053"/>
      <c r="BV77" s="1053"/>
      <c r="BW77" s="1053"/>
      <c r="BX77" s="1053"/>
      <c r="BY77" s="1053"/>
      <c r="BZ77" s="1053"/>
      <c r="CA77" s="1053"/>
      <c r="CB77" s="1053"/>
      <c r="CC77" s="1053"/>
      <c r="CD77" s="1053"/>
      <c r="CE77" s="1053"/>
      <c r="CF77" s="1053"/>
      <c r="CG77" s="1054"/>
      <c r="CH77" s="1055"/>
      <c r="CI77" s="1056"/>
      <c r="CJ77" s="1056"/>
      <c r="CK77" s="1056"/>
      <c r="CL77" s="1057"/>
      <c r="CM77" s="1055"/>
      <c r="CN77" s="1056"/>
      <c r="CO77" s="1056"/>
      <c r="CP77" s="1056"/>
      <c r="CQ77" s="1057"/>
      <c r="CR77" s="1055"/>
      <c r="CS77" s="1056"/>
      <c r="CT77" s="1056"/>
      <c r="CU77" s="1056"/>
      <c r="CV77" s="1057"/>
      <c r="CW77" s="1055"/>
      <c r="CX77" s="1056"/>
      <c r="CY77" s="1056"/>
      <c r="CZ77" s="1056"/>
      <c r="DA77" s="1057"/>
      <c r="DB77" s="1055"/>
      <c r="DC77" s="1056"/>
      <c r="DD77" s="1056"/>
      <c r="DE77" s="1056"/>
      <c r="DF77" s="1057"/>
      <c r="DG77" s="1055"/>
      <c r="DH77" s="1056"/>
      <c r="DI77" s="1056"/>
      <c r="DJ77" s="1056"/>
      <c r="DK77" s="1057"/>
      <c r="DL77" s="1055"/>
      <c r="DM77" s="1056"/>
      <c r="DN77" s="1056"/>
      <c r="DO77" s="1056"/>
      <c r="DP77" s="1057"/>
      <c r="DQ77" s="1055"/>
      <c r="DR77" s="1056"/>
      <c r="DS77" s="1056"/>
      <c r="DT77" s="1056"/>
      <c r="DU77" s="1057"/>
      <c r="DV77" s="1040"/>
      <c r="DW77" s="1041"/>
      <c r="DX77" s="1041"/>
      <c r="DY77" s="1041"/>
      <c r="DZ77" s="1042"/>
      <c r="EA77" s="247"/>
    </row>
    <row r="78" spans="1:131" s="248" customFormat="1" ht="26.25" customHeight="1" x14ac:dyDescent="0.15">
      <c r="A78" s="262">
        <v>11</v>
      </c>
      <c r="B78" s="801"/>
      <c r="C78" s="802"/>
      <c r="D78" s="802"/>
      <c r="E78" s="802"/>
      <c r="F78" s="802"/>
      <c r="G78" s="802"/>
      <c r="H78" s="802"/>
      <c r="I78" s="802"/>
      <c r="J78" s="802"/>
      <c r="K78" s="802"/>
      <c r="L78" s="802"/>
      <c r="M78" s="802"/>
      <c r="N78" s="802"/>
      <c r="O78" s="802"/>
      <c r="P78" s="803"/>
      <c r="Q78" s="1073"/>
      <c r="R78" s="1070"/>
      <c r="S78" s="1070"/>
      <c r="T78" s="1070"/>
      <c r="U78" s="1070"/>
      <c r="V78" s="1070"/>
      <c r="W78" s="1070"/>
      <c r="X78" s="1070"/>
      <c r="Y78" s="1070"/>
      <c r="Z78" s="1070"/>
      <c r="AA78" s="1070"/>
      <c r="AB78" s="1070"/>
      <c r="AC78" s="1070"/>
      <c r="AD78" s="1070"/>
      <c r="AE78" s="1070"/>
      <c r="AF78" s="1070"/>
      <c r="AG78" s="1070"/>
      <c r="AH78" s="1070"/>
      <c r="AI78" s="1070"/>
      <c r="AJ78" s="1070"/>
      <c r="AK78" s="1070"/>
      <c r="AL78" s="1070"/>
      <c r="AM78" s="1070"/>
      <c r="AN78" s="1070"/>
      <c r="AO78" s="1070"/>
      <c r="AP78" s="1070"/>
      <c r="AQ78" s="1070"/>
      <c r="AR78" s="1070"/>
      <c r="AS78" s="1070"/>
      <c r="AT78" s="1070"/>
      <c r="AU78" s="1070"/>
      <c r="AV78" s="1070"/>
      <c r="AW78" s="1070"/>
      <c r="AX78" s="1070"/>
      <c r="AY78" s="1070"/>
      <c r="AZ78" s="1071"/>
      <c r="BA78" s="1071"/>
      <c r="BB78" s="1071"/>
      <c r="BC78" s="1071"/>
      <c r="BD78" s="1072"/>
      <c r="BE78" s="266"/>
      <c r="BF78" s="266"/>
      <c r="BG78" s="266"/>
      <c r="BH78" s="266"/>
      <c r="BI78" s="266"/>
      <c r="BJ78" s="269"/>
      <c r="BK78" s="269"/>
      <c r="BL78" s="269"/>
      <c r="BM78" s="269"/>
      <c r="BN78" s="269"/>
      <c r="BO78" s="266"/>
      <c r="BP78" s="266"/>
      <c r="BQ78" s="263">
        <v>72</v>
      </c>
      <c r="BR78" s="268"/>
      <c r="BS78" s="1052"/>
      <c r="BT78" s="1053"/>
      <c r="BU78" s="1053"/>
      <c r="BV78" s="1053"/>
      <c r="BW78" s="1053"/>
      <c r="BX78" s="1053"/>
      <c r="BY78" s="1053"/>
      <c r="BZ78" s="1053"/>
      <c r="CA78" s="1053"/>
      <c r="CB78" s="1053"/>
      <c r="CC78" s="1053"/>
      <c r="CD78" s="1053"/>
      <c r="CE78" s="1053"/>
      <c r="CF78" s="1053"/>
      <c r="CG78" s="1054"/>
      <c r="CH78" s="1055"/>
      <c r="CI78" s="1056"/>
      <c r="CJ78" s="1056"/>
      <c r="CK78" s="1056"/>
      <c r="CL78" s="1057"/>
      <c r="CM78" s="1055"/>
      <c r="CN78" s="1056"/>
      <c r="CO78" s="1056"/>
      <c r="CP78" s="1056"/>
      <c r="CQ78" s="1057"/>
      <c r="CR78" s="1055"/>
      <c r="CS78" s="1056"/>
      <c r="CT78" s="1056"/>
      <c r="CU78" s="1056"/>
      <c r="CV78" s="1057"/>
      <c r="CW78" s="1055"/>
      <c r="CX78" s="1056"/>
      <c r="CY78" s="1056"/>
      <c r="CZ78" s="1056"/>
      <c r="DA78" s="1057"/>
      <c r="DB78" s="1055"/>
      <c r="DC78" s="1056"/>
      <c r="DD78" s="1056"/>
      <c r="DE78" s="1056"/>
      <c r="DF78" s="1057"/>
      <c r="DG78" s="1055"/>
      <c r="DH78" s="1056"/>
      <c r="DI78" s="1056"/>
      <c r="DJ78" s="1056"/>
      <c r="DK78" s="1057"/>
      <c r="DL78" s="1055"/>
      <c r="DM78" s="1056"/>
      <c r="DN78" s="1056"/>
      <c r="DO78" s="1056"/>
      <c r="DP78" s="1057"/>
      <c r="DQ78" s="1055"/>
      <c r="DR78" s="1056"/>
      <c r="DS78" s="1056"/>
      <c r="DT78" s="1056"/>
      <c r="DU78" s="1057"/>
      <c r="DV78" s="1040"/>
      <c r="DW78" s="1041"/>
      <c r="DX78" s="1041"/>
      <c r="DY78" s="1041"/>
      <c r="DZ78" s="1042"/>
      <c r="EA78" s="247"/>
    </row>
    <row r="79" spans="1:131" s="248" customFormat="1" ht="26.25" customHeight="1" x14ac:dyDescent="0.15">
      <c r="A79" s="262">
        <v>12</v>
      </c>
      <c r="B79" s="801"/>
      <c r="C79" s="802"/>
      <c r="D79" s="802"/>
      <c r="E79" s="802"/>
      <c r="F79" s="802"/>
      <c r="G79" s="802"/>
      <c r="H79" s="802"/>
      <c r="I79" s="802"/>
      <c r="J79" s="802"/>
      <c r="K79" s="802"/>
      <c r="L79" s="802"/>
      <c r="M79" s="802"/>
      <c r="N79" s="802"/>
      <c r="O79" s="802"/>
      <c r="P79" s="803"/>
      <c r="Q79" s="1073"/>
      <c r="R79" s="1070"/>
      <c r="S79" s="1070"/>
      <c r="T79" s="1070"/>
      <c r="U79" s="1070"/>
      <c r="V79" s="1070"/>
      <c r="W79" s="1070"/>
      <c r="X79" s="1070"/>
      <c r="Y79" s="1070"/>
      <c r="Z79" s="1070"/>
      <c r="AA79" s="1070"/>
      <c r="AB79" s="1070"/>
      <c r="AC79" s="1070"/>
      <c r="AD79" s="1070"/>
      <c r="AE79" s="1070"/>
      <c r="AF79" s="1070"/>
      <c r="AG79" s="1070"/>
      <c r="AH79" s="1070"/>
      <c r="AI79" s="1070"/>
      <c r="AJ79" s="1070"/>
      <c r="AK79" s="1070"/>
      <c r="AL79" s="1070"/>
      <c r="AM79" s="1070"/>
      <c r="AN79" s="1070"/>
      <c r="AO79" s="1070"/>
      <c r="AP79" s="1070"/>
      <c r="AQ79" s="1070"/>
      <c r="AR79" s="1070"/>
      <c r="AS79" s="1070"/>
      <c r="AT79" s="1070"/>
      <c r="AU79" s="1070"/>
      <c r="AV79" s="1070"/>
      <c r="AW79" s="1070"/>
      <c r="AX79" s="1070"/>
      <c r="AY79" s="1070"/>
      <c r="AZ79" s="1071"/>
      <c r="BA79" s="1071"/>
      <c r="BB79" s="1071"/>
      <c r="BC79" s="1071"/>
      <c r="BD79" s="1072"/>
      <c r="BE79" s="266"/>
      <c r="BF79" s="266"/>
      <c r="BG79" s="266"/>
      <c r="BH79" s="266"/>
      <c r="BI79" s="266"/>
      <c r="BJ79" s="269"/>
      <c r="BK79" s="269"/>
      <c r="BL79" s="269"/>
      <c r="BM79" s="269"/>
      <c r="BN79" s="269"/>
      <c r="BO79" s="266"/>
      <c r="BP79" s="266"/>
      <c r="BQ79" s="263">
        <v>73</v>
      </c>
      <c r="BR79" s="268"/>
      <c r="BS79" s="1052"/>
      <c r="BT79" s="1053"/>
      <c r="BU79" s="1053"/>
      <c r="BV79" s="1053"/>
      <c r="BW79" s="1053"/>
      <c r="BX79" s="1053"/>
      <c r="BY79" s="1053"/>
      <c r="BZ79" s="1053"/>
      <c r="CA79" s="1053"/>
      <c r="CB79" s="1053"/>
      <c r="CC79" s="1053"/>
      <c r="CD79" s="1053"/>
      <c r="CE79" s="1053"/>
      <c r="CF79" s="1053"/>
      <c r="CG79" s="1054"/>
      <c r="CH79" s="1055"/>
      <c r="CI79" s="1056"/>
      <c r="CJ79" s="1056"/>
      <c r="CK79" s="1056"/>
      <c r="CL79" s="1057"/>
      <c r="CM79" s="1055"/>
      <c r="CN79" s="1056"/>
      <c r="CO79" s="1056"/>
      <c r="CP79" s="1056"/>
      <c r="CQ79" s="1057"/>
      <c r="CR79" s="1055"/>
      <c r="CS79" s="1056"/>
      <c r="CT79" s="1056"/>
      <c r="CU79" s="1056"/>
      <c r="CV79" s="1057"/>
      <c r="CW79" s="1055"/>
      <c r="CX79" s="1056"/>
      <c r="CY79" s="1056"/>
      <c r="CZ79" s="1056"/>
      <c r="DA79" s="1057"/>
      <c r="DB79" s="1055"/>
      <c r="DC79" s="1056"/>
      <c r="DD79" s="1056"/>
      <c r="DE79" s="1056"/>
      <c r="DF79" s="1057"/>
      <c r="DG79" s="1055"/>
      <c r="DH79" s="1056"/>
      <c r="DI79" s="1056"/>
      <c r="DJ79" s="1056"/>
      <c r="DK79" s="1057"/>
      <c r="DL79" s="1055"/>
      <c r="DM79" s="1056"/>
      <c r="DN79" s="1056"/>
      <c r="DO79" s="1056"/>
      <c r="DP79" s="1057"/>
      <c r="DQ79" s="1055"/>
      <c r="DR79" s="1056"/>
      <c r="DS79" s="1056"/>
      <c r="DT79" s="1056"/>
      <c r="DU79" s="1057"/>
      <c r="DV79" s="1040"/>
      <c r="DW79" s="1041"/>
      <c r="DX79" s="1041"/>
      <c r="DY79" s="1041"/>
      <c r="DZ79" s="1042"/>
      <c r="EA79" s="247"/>
    </row>
    <row r="80" spans="1:131" s="248" customFormat="1" ht="26.25" customHeight="1" x14ac:dyDescent="0.15">
      <c r="A80" s="262">
        <v>13</v>
      </c>
      <c r="B80" s="801"/>
      <c r="C80" s="802"/>
      <c r="D80" s="802"/>
      <c r="E80" s="802"/>
      <c r="F80" s="802"/>
      <c r="G80" s="802"/>
      <c r="H80" s="802"/>
      <c r="I80" s="802"/>
      <c r="J80" s="802"/>
      <c r="K80" s="802"/>
      <c r="L80" s="802"/>
      <c r="M80" s="802"/>
      <c r="N80" s="802"/>
      <c r="O80" s="802"/>
      <c r="P80" s="803"/>
      <c r="Q80" s="1073"/>
      <c r="R80" s="1070"/>
      <c r="S80" s="1070"/>
      <c r="T80" s="1070"/>
      <c r="U80" s="1070"/>
      <c r="V80" s="1070"/>
      <c r="W80" s="1070"/>
      <c r="X80" s="1070"/>
      <c r="Y80" s="1070"/>
      <c r="Z80" s="1070"/>
      <c r="AA80" s="1070"/>
      <c r="AB80" s="1070"/>
      <c r="AC80" s="1070"/>
      <c r="AD80" s="1070"/>
      <c r="AE80" s="1070"/>
      <c r="AF80" s="1070"/>
      <c r="AG80" s="1070"/>
      <c r="AH80" s="1070"/>
      <c r="AI80" s="1070"/>
      <c r="AJ80" s="1070"/>
      <c r="AK80" s="1070"/>
      <c r="AL80" s="1070"/>
      <c r="AM80" s="1070"/>
      <c r="AN80" s="1070"/>
      <c r="AO80" s="1070"/>
      <c r="AP80" s="1070"/>
      <c r="AQ80" s="1070"/>
      <c r="AR80" s="1070"/>
      <c r="AS80" s="1070"/>
      <c r="AT80" s="1070"/>
      <c r="AU80" s="1070"/>
      <c r="AV80" s="1070"/>
      <c r="AW80" s="1070"/>
      <c r="AX80" s="1070"/>
      <c r="AY80" s="1070"/>
      <c r="AZ80" s="1071"/>
      <c r="BA80" s="1071"/>
      <c r="BB80" s="1071"/>
      <c r="BC80" s="1071"/>
      <c r="BD80" s="1072"/>
      <c r="BE80" s="266"/>
      <c r="BF80" s="266"/>
      <c r="BG80" s="266"/>
      <c r="BH80" s="266"/>
      <c r="BI80" s="266"/>
      <c r="BJ80" s="266"/>
      <c r="BK80" s="266"/>
      <c r="BL80" s="266"/>
      <c r="BM80" s="266"/>
      <c r="BN80" s="266"/>
      <c r="BO80" s="266"/>
      <c r="BP80" s="266"/>
      <c r="BQ80" s="263">
        <v>74</v>
      </c>
      <c r="BR80" s="268"/>
      <c r="BS80" s="1052"/>
      <c r="BT80" s="1053"/>
      <c r="BU80" s="1053"/>
      <c r="BV80" s="1053"/>
      <c r="BW80" s="1053"/>
      <c r="BX80" s="1053"/>
      <c r="BY80" s="1053"/>
      <c r="BZ80" s="1053"/>
      <c r="CA80" s="1053"/>
      <c r="CB80" s="1053"/>
      <c r="CC80" s="1053"/>
      <c r="CD80" s="1053"/>
      <c r="CE80" s="1053"/>
      <c r="CF80" s="1053"/>
      <c r="CG80" s="1054"/>
      <c r="CH80" s="1055"/>
      <c r="CI80" s="1056"/>
      <c r="CJ80" s="1056"/>
      <c r="CK80" s="1056"/>
      <c r="CL80" s="1057"/>
      <c r="CM80" s="1055"/>
      <c r="CN80" s="1056"/>
      <c r="CO80" s="1056"/>
      <c r="CP80" s="1056"/>
      <c r="CQ80" s="1057"/>
      <c r="CR80" s="1055"/>
      <c r="CS80" s="1056"/>
      <c r="CT80" s="1056"/>
      <c r="CU80" s="1056"/>
      <c r="CV80" s="1057"/>
      <c r="CW80" s="1055"/>
      <c r="CX80" s="1056"/>
      <c r="CY80" s="1056"/>
      <c r="CZ80" s="1056"/>
      <c r="DA80" s="1057"/>
      <c r="DB80" s="1055"/>
      <c r="DC80" s="1056"/>
      <c r="DD80" s="1056"/>
      <c r="DE80" s="1056"/>
      <c r="DF80" s="1057"/>
      <c r="DG80" s="1055"/>
      <c r="DH80" s="1056"/>
      <c r="DI80" s="1056"/>
      <c r="DJ80" s="1056"/>
      <c r="DK80" s="1057"/>
      <c r="DL80" s="1055"/>
      <c r="DM80" s="1056"/>
      <c r="DN80" s="1056"/>
      <c r="DO80" s="1056"/>
      <c r="DP80" s="1057"/>
      <c r="DQ80" s="1055"/>
      <c r="DR80" s="1056"/>
      <c r="DS80" s="1056"/>
      <c r="DT80" s="1056"/>
      <c r="DU80" s="1057"/>
      <c r="DV80" s="1040"/>
      <c r="DW80" s="1041"/>
      <c r="DX80" s="1041"/>
      <c r="DY80" s="1041"/>
      <c r="DZ80" s="1042"/>
      <c r="EA80" s="247"/>
    </row>
    <row r="81" spans="1:131" s="248" customFormat="1" ht="26.25" customHeight="1" x14ac:dyDescent="0.15">
      <c r="A81" s="262">
        <v>14</v>
      </c>
      <c r="B81" s="801"/>
      <c r="C81" s="802"/>
      <c r="D81" s="802"/>
      <c r="E81" s="802"/>
      <c r="F81" s="802"/>
      <c r="G81" s="802"/>
      <c r="H81" s="802"/>
      <c r="I81" s="802"/>
      <c r="J81" s="802"/>
      <c r="K81" s="802"/>
      <c r="L81" s="802"/>
      <c r="M81" s="802"/>
      <c r="N81" s="802"/>
      <c r="O81" s="802"/>
      <c r="P81" s="803"/>
      <c r="Q81" s="1073"/>
      <c r="R81" s="1070"/>
      <c r="S81" s="1070"/>
      <c r="T81" s="1070"/>
      <c r="U81" s="1070"/>
      <c r="V81" s="1070"/>
      <c r="W81" s="1070"/>
      <c r="X81" s="1070"/>
      <c r="Y81" s="1070"/>
      <c r="Z81" s="1070"/>
      <c r="AA81" s="1070"/>
      <c r="AB81" s="1070"/>
      <c r="AC81" s="1070"/>
      <c r="AD81" s="1070"/>
      <c r="AE81" s="1070"/>
      <c r="AF81" s="1070"/>
      <c r="AG81" s="1070"/>
      <c r="AH81" s="1070"/>
      <c r="AI81" s="1070"/>
      <c r="AJ81" s="1070"/>
      <c r="AK81" s="1070"/>
      <c r="AL81" s="1070"/>
      <c r="AM81" s="1070"/>
      <c r="AN81" s="1070"/>
      <c r="AO81" s="1070"/>
      <c r="AP81" s="1070"/>
      <c r="AQ81" s="1070"/>
      <c r="AR81" s="1070"/>
      <c r="AS81" s="1070"/>
      <c r="AT81" s="1070"/>
      <c r="AU81" s="1070"/>
      <c r="AV81" s="1070"/>
      <c r="AW81" s="1070"/>
      <c r="AX81" s="1070"/>
      <c r="AY81" s="1070"/>
      <c r="AZ81" s="1071"/>
      <c r="BA81" s="1071"/>
      <c r="BB81" s="1071"/>
      <c r="BC81" s="1071"/>
      <c r="BD81" s="1072"/>
      <c r="BE81" s="266"/>
      <c r="BF81" s="266"/>
      <c r="BG81" s="266"/>
      <c r="BH81" s="266"/>
      <c r="BI81" s="266"/>
      <c r="BJ81" s="266"/>
      <c r="BK81" s="266"/>
      <c r="BL81" s="266"/>
      <c r="BM81" s="266"/>
      <c r="BN81" s="266"/>
      <c r="BO81" s="266"/>
      <c r="BP81" s="266"/>
      <c r="BQ81" s="263">
        <v>75</v>
      </c>
      <c r="BR81" s="268"/>
      <c r="BS81" s="1052"/>
      <c r="BT81" s="1053"/>
      <c r="BU81" s="1053"/>
      <c r="BV81" s="1053"/>
      <c r="BW81" s="1053"/>
      <c r="BX81" s="1053"/>
      <c r="BY81" s="1053"/>
      <c r="BZ81" s="1053"/>
      <c r="CA81" s="1053"/>
      <c r="CB81" s="1053"/>
      <c r="CC81" s="1053"/>
      <c r="CD81" s="1053"/>
      <c r="CE81" s="1053"/>
      <c r="CF81" s="1053"/>
      <c r="CG81" s="1054"/>
      <c r="CH81" s="1055"/>
      <c r="CI81" s="1056"/>
      <c r="CJ81" s="1056"/>
      <c r="CK81" s="1056"/>
      <c r="CL81" s="1057"/>
      <c r="CM81" s="1055"/>
      <c r="CN81" s="1056"/>
      <c r="CO81" s="1056"/>
      <c r="CP81" s="1056"/>
      <c r="CQ81" s="1057"/>
      <c r="CR81" s="1055"/>
      <c r="CS81" s="1056"/>
      <c r="CT81" s="1056"/>
      <c r="CU81" s="1056"/>
      <c r="CV81" s="1057"/>
      <c r="CW81" s="1055"/>
      <c r="CX81" s="1056"/>
      <c r="CY81" s="1056"/>
      <c r="CZ81" s="1056"/>
      <c r="DA81" s="1057"/>
      <c r="DB81" s="1055"/>
      <c r="DC81" s="1056"/>
      <c r="DD81" s="1056"/>
      <c r="DE81" s="1056"/>
      <c r="DF81" s="1057"/>
      <c r="DG81" s="1055"/>
      <c r="DH81" s="1056"/>
      <c r="DI81" s="1056"/>
      <c r="DJ81" s="1056"/>
      <c r="DK81" s="1057"/>
      <c r="DL81" s="1055"/>
      <c r="DM81" s="1056"/>
      <c r="DN81" s="1056"/>
      <c r="DO81" s="1056"/>
      <c r="DP81" s="1057"/>
      <c r="DQ81" s="1055"/>
      <c r="DR81" s="1056"/>
      <c r="DS81" s="1056"/>
      <c r="DT81" s="1056"/>
      <c r="DU81" s="1057"/>
      <c r="DV81" s="1040"/>
      <c r="DW81" s="1041"/>
      <c r="DX81" s="1041"/>
      <c r="DY81" s="1041"/>
      <c r="DZ81" s="1042"/>
      <c r="EA81" s="247"/>
    </row>
    <row r="82" spans="1:131" s="248" customFormat="1" ht="26.25" customHeight="1" x14ac:dyDescent="0.15">
      <c r="A82" s="262">
        <v>15</v>
      </c>
      <c r="B82" s="801"/>
      <c r="C82" s="802"/>
      <c r="D82" s="802"/>
      <c r="E82" s="802"/>
      <c r="F82" s="802"/>
      <c r="G82" s="802"/>
      <c r="H82" s="802"/>
      <c r="I82" s="802"/>
      <c r="J82" s="802"/>
      <c r="K82" s="802"/>
      <c r="L82" s="802"/>
      <c r="M82" s="802"/>
      <c r="N82" s="802"/>
      <c r="O82" s="802"/>
      <c r="P82" s="803"/>
      <c r="Q82" s="1073"/>
      <c r="R82" s="1070"/>
      <c r="S82" s="1070"/>
      <c r="T82" s="1070"/>
      <c r="U82" s="1070"/>
      <c r="V82" s="1070"/>
      <c r="W82" s="1070"/>
      <c r="X82" s="1070"/>
      <c r="Y82" s="1070"/>
      <c r="Z82" s="1070"/>
      <c r="AA82" s="1070"/>
      <c r="AB82" s="1070"/>
      <c r="AC82" s="1070"/>
      <c r="AD82" s="1070"/>
      <c r="AE82" s="1070"/>
      <c r="AF82" s="1070"/>
      <c r="AG82" s="1070"/>
      <c r="AH82" s="1070"/>
      <c r="AI82" s="1070"/>
      <c r="AJ82" s="1070"/>
      <c r="AK82" s="1070"/>
      <c r="AL82" s="1070"/>
      <c r="AM82" s="1070"/>
      <c r="AN82" s="1070"/>
      <c r="AO82" s="1070"/>
      <c r="AP82" s="1070"/>
      <c r="AQ82" s="1070"/>
      <c r="AR82" s="1070"/>
      <c r="AS82" s="1070"/>
      <c r="AT82" s="1070"/>
      <c r="AU82" s="1070"/>
      <c r="AV82" s="1070"/>
      <c r="AW82" s="1070"/>
      <c r="AX82" s="1070"/>
      <c r="AY82" s="1070"/>
      <c r="AZ82" s="1071"/>
      <c r="BA82" s="1071"/>
      <c r="BB82" s="1071"/>
      <c r="BC82" s="1071"/>
      <c r="BD82" s="1072"/>
      <c r="BE82" s="266"/>
      <c r="BF82" s="266"/>
      <c r="BG82" s="266"/>
      <c r="BH82" s="266"/>
      <c r="BI82" s="266"/>
      <c r="BJ82" s="266"/>
      <c r="BK82" s="266"/>
      <c r="BL82" s="266"/>
      <c r="BM82" s="266"/>
      <c r="BN82" s="266"/>
      <c r="BO82" s="266"/>
      <c r="BP82" s="266"/>
      <c r="BQ82" s="263">
        <v>76</v>
      </c>
      <c r="BR82" s="268"/>
      <c r="BS82" s="1052"/>
      <c r="BT82" s="1053"/>
      <c r="BU82" s="1053"/>
      <c r="BV82" s="1053"/>
      <c r="BW82" s="1053"/>
      <c r="BX82" s="1053"/>
      <c r="BY82" s="1053"/>
      <c r="BZ82" s="1053"/>
      <c r="CA82" s="1053"/>
      <c r="CB82" s="1053"/>
      <c r="CC82" s="1053"/>
      <c r="CD82" s="1053"/>
      <c r="CE82" s="1053"/>
      <c r="CF82" s="1053"/>
      <c r="CG82" s="1054"/>
      <c r="CH82" s="1055"/>
      <c r="CI82" s="1056"/>
      <c r="CJ82" s="1056"/>
      <c r="CK82" s="1056"/>
      <c r="CL82" s="1057"/>
      <c r="CM82" s="1055"/>
      <c r="CN82" s="1056"/>
      <c r="CO82" s="1056"/>
      <c r="CP82" s="1056"/>
      <c r="CQ82" s="1057"/>
      <c r="CR82" s="1055"/>
      <c r="CS82" s="1056"/>
      <c r="CT82" s="1056"/>
      <c r="CU82" s="1056"/>
      <c r="CV82" s="1057"/>
      <c r="CW82" s="1055"/>
      <c r="CX82" s="1056"/>
      <c r="CY82" s="1056"/>
      <c r="CZ82" s="1056"/>
      <c r="DA82" s="1057"/>
      <c r="DB82" s="1055"/>
      <c r="DC82" s="1056"/>
      <c r="DD82" s="1056"/>
      <c r="DE82" s="1056"/>
      <c r="DF82" s="1057"/>
      <c r="DG82" s="1055"/>
      <c r="DH82" s="1056"/>
      <c r="DI82" s="1056"/>
      <c r="DJ82" s="1056"/>
      <c r="DK82" s="1057"/>
      <c r="DL82" s="1055"/>
      <c r="DM82" s="1056"/>
      <c r="DN82" s="1056"/>
      <c r="DO82" s="1056"/>
      <c r="DP82" s="1057"/>
      <c r="DQ82" s="1055"/>
      <c r="DR82" s="1056"/>
      <c r="DS82" s="1056"/>
      <c r="DT82" s="1056"/>
      <c r="DU82" s="1057"/>
      <c r="DV82" s="1040"/>
      <c r="DW82" s="1041"/>
      <c r="DX82" s="1041"/>
      <c r="DY82" s="1041"/>
      <c r="DZ82" s="1042"/>
      <c r="EA82" s="247"/>
    </row>
    <row r="83" spans="1:131" s="248" customFormat="1" ht="26.25" customHeight="1" x14ac:dyDescent="0.15">
      <c r="A83" s="262">
        <v>16</v>
      </c>
      <c r="B83" s="801"/>
      <c r="C83" s="802"/>
      <c r="D83" s="802"/>
      <c r="E83" s="802"/>
      <c r="F83" s="802"/>
      <c r="G83" s="802"/>
      <c r="H83" s="802"/>
      <c r="I83" s="802"/>
      <c r="J83" s="802"/>
      <c r="K83" s="802"/>
      <c r="L83" s="802"/>
      <c r="M83" s="802"/>
      <c r="N83" s="802"/>
      <c r="O83" s="802"/>
      <c r="P83" s="803"/>
      <c r="Q83" s="1073"/>
      <c r="R83" s="1070"/>
      <c r="S83" s="1070"/>
      <c r="T83" s="1070"/>
      <c r="U83" s="1070"/>
      <c r="V83" s="1070"/>
      <c r="W83" s="1070"/>
      <c r="X83" s="1070"/>
      <c r="Y83" s="1070"/>
      <c r="Z83" s="1070"/>
      <c r="AA83" s="1070"/>
      <c r="AB83" s="1070"/>
      <c r="AC83" s="1070"/>
      <c r="AD83" s="1070"/>
      <c r="AE83" s="1070"/>
      <c r="AF83" s="1070"/>
      <c r="AG83" s="1070"/>
      <c r="AH83" s="1070"/>
      <c r="AI83" s="1070"/>
      <c r="AJ83" s="1070"/>
      <c r="AK83" s="1070"/>
      <c r="AL83" s="1070"/>
      <c r="AM83" s="1070"/>
      <c r="AN83" s="1070"/>
      <c r="AO83" s="1070"/>
      <c r="AP83" s="1070"/>
      <c r="AQ83" s="1070"/>
      <c r="AR83" s="1070"/>
      <c r="AS83" s="1070"/>
      <c r="AT83" s="1070"/>
      <c r="AU83" s="1070"/>
      <c r="AV83" s="1070"/>
      <c r="AW83" s="1070"/>
      <c r="AX83" s="1070"/>
      <c r="AY83" s="1070"/>
      <c r="AZ83" s="1071"/>
      <c r="BA83" s="1071"/>
      <c r="BB83" s="1071"/>
      <c r="BC83" s="1071"/>
      <c r="BD83" s="1072"/>
      <c r="BE83" s="266"/>
      <c r="BF83" s="266"/>
      <c r="BG83" s="266"/>
      <c r="BH83" s="266"/>
      <c r="BI83" s="266"/>
      <c r="BJ83" s="266"/>
      <c r="BK83" s="266"/>
      <c r="BL83" s="266"/>
      <c r="BM83" s="266"/>
      <c r="BN83" s="266"/>
      <c r="BO83" s="266"/>
      <c r="BP83" s="266"/>
      <c r="BQ83" s="263">
        <v>77</v>
      </c>
      <c r="BR83" s="268"/>
      <c r="BS83" s="1052"/>
      <c r="BT83" s="1053"/>
      <c r="BU83" s="1053"/>
      <c r="BV83" s="1053"/>
      <c r="BW83" s="1053"/>
      <c r="BX83" s="1053"/>
      <c r="BY83" s="1053"/>
      <c r="BZ83" s="1053"/>
      <c r="CA83" s="1053"/>
      <c r="CB83" s="1053"/>
      <c r="CC83" s="1053"/>
      <c r="CD83" s="1053"/>
      <c r="CE83" s="1053"/>
      <c r="CF83" s="1053"/>
      <c r="CG83" s="1054"/>
      <c r="CH83" s="1055"/>
      <c r="CI83" s="1056"/>
      <c r="CJ83" s="1056"/>
      <c r="CK83" s="1056"/>
      <c r="CL83" s="1057"/>
      <c r="CM83" s="1055"/>
      <c r="CN83" s="1056"/>
      <c r="CO83" s="1056"/>
      <c r="CP83" s="1056"/>
      <c r="CQ83" s="1057"/>
      <c r="CR83" s="1055"/>
      <c r="CS83" s="1056"/>
      <c r="CT83" s="1056"/>
      <c r="CU83" s="1056"/>
      <c r="CV83" s="1057"/>
      <c r="CW83" s="1055"/>
      <c r="CX83" s="1056"/>
      <c r="CY83" s="1056"/>
      <c r="CZ83" s="1056"/>
      <c r="DA83" s="1057"/>
      <c r="DB83" s="1055"/>
      <c r="DC83" s="1056"/>
      <c r="DD83" s="1056"/>
      <c r="DE83" s="1056"/>
      <c r="DF83" s="1057"/>
      <c r="DG83" s="1055"/>
      <c r="DH83" s="1056"/>
      <c r="DI83" s="1056"/>
      <c r="DJ83" s="1056"/>
      <c r="DK83" s="1057"/>
      <c r="DL83" s="1055"/>
      <c r="DM83" s="1056"/>
      <c r="DN83" s="1056"/>
      <c r="DO83" s="1056"/>
      <c r="DP83" s="1057"/>
      <c r="DQ83" s="1055"/>
      <c r="DR83" s="1056"/>
      <c r="DS83" s="1056"/>
      <c r="DT83" s="1056"/>
      <c r="DU83" s="1057"/>
      <c r="DV83" s="1040"/>
      <c r="DW83" s="1041"/>
      <c r="DX83" s="1041"/>
      <c r="DY83" s="1041"/>
      <c r="DZ83" s="1042"/>
      <c r="EA83" s="247"/>
    </row>
    <row r="84" spans="1:131" s="248" customFormat="1" ht="26.25" customHeight="1" x14ac:dyDescent="0.15">
      <c r="A84" s="262">
        <v>17</v>
      </c>
      <c r="B84" s="801"/>
      <c r="C84" s="802"/>
      <c r="D84" s="802"/>
      <c r="E84" s="802"/>
      <c r="F84" s="802"/>
      <c r="G84" s="802"/>
      <c r="H84" s="802"/>
      <c r="I84" s="802"/>
      <c r="J84" s="802"/>
      <c r="K84" s="802"/>
      <c r="L84" s="802"/>
      <c r="M84" s="802"/>
      <c r="N84" s="802"/>
      <c r="O84" s="802"/>
      <c r="P84" s="803"/>
      <c r="Q84" s="1073"/>
      <c r="R84" s="1070"/>
      <c r="S84" s="1070"/>
      <c r="T84" s="1070"/>
      <c r="U84" s="1070"/>
      <c r="V84" s="1070"/>
      <c r="W84" s="1070"/>
      <c r="X84" s="1070"/>
      <c r="Y84" s="1070"/>
      <c r="Z84" s="1070"/>
      <c r="AA84" s="1070"/>
      <c r="AB84" s="1070"/>
      <c r="AC84" s="1070"/>
      <c r="AD84" s="1070"/>
      <c r="AE84" s="1070"/>
      <c r="AF84" s="1070"/>
      <c r="AG84" s="1070"/>
      <c r="AH84" s="1070"/>
      <c r="AI84" s="1070"/>
      <c r="AJ84" s="1070"/>
      <c r="AK84" s="1070"/>
      <c r="AL84" s="1070"/>
      <c r="AM84" s="1070"/>
      <c r="AN84" s="1070"/>
      <c r="AO84" s="1070"/>
      <c r="AP84" s="1070"/>
      <c r="AQ84" s="1070"/>
      <c r="AR84" s="1070"/>
      <c r="AS84" s="1070"/>
      <c r="AT84" s="1070"/>
      <c r="AU84" s="1070"/>
      <c r="AV84" s="1070"/>
      <c r="AW84" s="1070"/>
      <c r="AX84" s="1070"/>
      <c r="AY84" s="1070"/>
      <c r="AZ84" s="1071"/>
      <c r="BA84" s="1071"/>
      <c r="BB84" s="1071"/>
      <c r="BC84" s="1071"/>
      <c r="BD84" s="1072"/>
      <c r="BE84" s="266"/>
      <c r="BF84" s="266"/>
      <c r="BG84" s="266"/>
      <c r="BH84" s="266"/>
      <c r="BI84" s="266"/>
      <c r="BJ84" s="266"/>
      <c r="BK84" s="266"/>
      <c r="BL84" s="266"/>
      <c r="BM84" s="266"/>
      <c r="BN84" s="266"/>
      <c r="BO84" s="266"/>
      <c r="BP84" s="266"/>
      <c r="BQ84" s="263">
        <v>78</v>
      </c>
      <c r="BR84" s="268"/>
      <c r="BS84" s="1052"/>
      <c r="BT84" s="1053"/>
      <c r="BU84" s="1053"/>
      <c r="BV84" s="1053"/>
      <c r="BW84" s="1053"/>
      <c r="BX84" s="1053"/>
      <c r="BY84" s="1053"/>
      <c r="BZ84" s="1053"/>
      <c r="CA84" s="1053"/>
      <c r="CB84" s="1053"/>
      <c r="CC84" s="1053"/>
      <c r="CD84" s="1053"/>
      <c r="CE84" s="1053"/>
      <c r="CF84" s="1053"/>
      <c r="CG84" s="1054"/>
      <c r="CH84" s="1055"/>
      <c r="CI84" s="1056"/>
      <c r="CJ84" s="1056"/>
      <c r="CK84" s="1056"/>
      <c r="CL84" s="1057"/>
      <c r="CM84" s="1055"/>
      <c r="CN84" s="1056"/>
      <c r="CO84" s="1056"/>
      <c r="CP84" s="1056"/>
      <c r="CQ84" s="1057"/>
      <c r="CR84" s="1055"/>
      <c r="CS84" s="1056"/>
      <c r="CT84" s="1056"/>
      <c r="CU84" s="1056"/>
      <c r="CV84" s="1057"/>
      <c r="CW84" s="1055"/>
      <c r="CX84" s="1056"/>
      <c r="CY84" s="1056"/>
      <c r="CZ84" s="1056"/>
      <c r="DA84" s="1057"/>
      <c r="DB84" s="1055"/>
      <c r="DC84" s="1056"/>
      <c r="DD84" s="1056"/>
      <c r="DE84" s="1056"/>
      <c r="DF84" s="1057"/>
      <c r="DG84" s="1055"/>
      <c r="DH84" s="1056"/>
      <c r="DI84" s="1056"/>
      <c r="DJ84" s="1056"/>
      <c r="DK84" s="1057"/>
      <c r="DL84" s="1055"/>
      <c r="DM84" s="1056"/>
      <c r="DN84" s="1056"/>
      <c r="DO84" s="1056"/>
      <c r="DP84" s="1057"/>
      <c r="DQ84" s="1055"/>
      <c r="DR84" s="1056"/>
      <c r="DS84" s="1056"/>
      <c r="DT84" s="1056"/>
      <c r="DU84" s="1057"/>
      <c r="DV84" s="1040"/>
      <c r="DW84" s="1041"/>
      <c r="DX84" s="1041"/>
      <c r="DY84" s="1041"/>
      <c r="DZ84" s="1042"/>
      <c r="EA84" s="247"/>
    </row>
    <row r="85" spans="1:131" s="248" customFormat="1" ht="26.25" customHeight="1" x14ac:dyDescent="0.15">
      <c r="A85" s="262">
        <v>18</v>
      </c>
      <c r="B85" s="801"/>
      <c r="C85" s="802"/>
      <c r="D85" s="802"/>
      <c r="E85" s="802"/>
      <c r="F85" s="802"/>
      <c r="G85" s="802"/>
      <c r="H85" s="802"/>
      <c r="I85" s="802"/>
      <c r="J85" s="802"/>
      <c r="K85" s="802"/>
      <c r="L85" s="802"/>
      <c r="M85" s="802"/>
      <c r="N85" s="802"/>
      <c r="O85" s="802"/>
      <c r="P85" s="803"/>
      <c r="Q85" s="1073"/>
      <c r="R85" s="1070"/>
      <c r="S85" s="1070"/>
      <c r="T85" s="1070"/>
      <c r="U85" s="1070"/>
      <c r="V85" s="1070"/>
      <c r="W85" s="1070"/>
      <c r="X85" s="1070"/>
      <c r="Y85" s="1070"/>
      <c r="Z85" s="1070"/>
      <c r="AA85" s="1070"/>
      <c r="AB85" s="1070"/>
      <c r="AC85" s="1070"/>
      <c r="AD85" s="1070"/>
      <c r="AE85" s="1070"/>
      <c r="AF85" s="1070"/>
      <c r="AG85" s="1070"/>
      <c r="AH85" s="1070"/>
      <c r="AI85" s="1070"/>
      <c r="AJ85" s="1070"/>
      <c r="AK85" s="1070"/>
      <c r="AL85" s="1070"/>
      <c r="AM85" s="1070"/>
      <c r="AN85" s="1070"/>
      <c r="AO85" s="1070"/>
      <c r="AP85" s="1070"/>
      <c r="AQ85" s="1070"/>
      <c r="AR85" s="1070"/>
      <c r="AS85" s="1070"/>
      <c r="AT85" s="1070"/>
      <c r="AU85" s="1070"/>
      <c r="AV85" s="1070"/>
      <c r="AW85" s="1070"/>
      <c r="AX85" s="1070"/>
      <c r="AY85" s="1070"/>
      <c r="AZ85" s="1071"/>
      <c r="BA85" s="1071"/>
      <c r="BB85" s="1071"/>
      <c r="BC85" s="1071"/>
      <c r="BD85" s="1072"/>
      <c r="BE85" s="266"/>
      <c r="BF85" s="266"/>
      <c r="BG85" s="266"/>
      <c r="BH85" s="266"/>
      <c r="BI85" s="266"/>
      <c r="BJ85" s="266"/>
      <c r="BK85" s="266"/>
      <c r="BL85" s="266"/>
      <c r="BM85" s="266"/>
      <c r="BN85" s="266"/>
      <c r="BO85" s="266"/>
      <c r="BP85" s="266"/>
      <c r="BQ85" s="263">
        <v>79</v>
      </c>
      <c r="BR85" s="268"/>
      <c r="BS85" s="1052"/>
      <c r="BT85" s="1053"/>
      <c r="BU85" s="1053"/>
      <c r="BV85" s="1053"/>
      <c r="BW85" s="1053"/>
      <c r="BX85" s="1053"/>
      <c r="BY85" s="1053"/>
      <c r="BZ85" s="1053"/>
      <c r="CA85" s="1053"/>
      <c r="CB85" s="1053"/>
      <c r="CC85" s="1053"/>
      <c r="CD85" s="1053"/>
      <c r="CE85" s="1053"/>
      <c r="CF85" s="1053"/>
      <c r="CG85" s="1054"/>
      <c r="CH85" s="1055"/>
      <c r="CI85" s="1056"/>
      <c r="CJ85" s="1056"/>
      <c r="CK85" s="1056"/>
      <c r="CL85" s="1057"/>
      <c r="CM85" s="1055"/>
      <c r="CN85" s="1056"/>
      <c r="CO85" s="1056"/>
      <c r="CP85" s="1056"/>
      <c r="CQ85" s="1057"/>
      <c r="CR85" s="1055"/>
      <c r="CS85" s="1056"/>
      <c r="CT85" s="1056"/>
      <c r="CU85" s="1056"/>
      <c r="CV85" s="1057"/>
      <c r="CW85" s="1055"/>
      <c r="CX85" s="1056"/>
      <c r="CY85" s="1056"/>
      <c r="CZ85" s="1056"/>
      <c r="DA85" s="1057"/>
      <c r="DB85" s="1055"/>
      <c r="DC85" s="1056"/>
      <c r="DD85" s="1056"/>
      <c r="DE85" s="1056"/>
      <c r="DF85" s="1057"/>
      <c r="DG85" s="1055"/>
      <c r="DH85" s="1056"/>
      <c r="DI85" s="1056"/>
      <c r="DJ85" s="1056"/>
      <c r="DK85" s="1057"/>
      <c r="DL85" s="1055"/>
      <c r="DM85" s="1056"/>
      <c r="DN85" s="1056"/>
      <c r="DO85" s="1056"/>
      <c r="DP85" s="1057"/>
      <c r="DQ85" s="1055"/>
      <c r="DR85" s="1056"/>
      <c r="DS85" s="1056"/>
      <c r="DT85" s="1056"/>
      <c r="DU85" s="1057"/>
      <c r="DV85" s="1040"/>
      <c r="DW85" s="1041"/>
      <c r="DX85" s="1041"/>
      <c r="DY85" s="1041"/>
      <c r="DZ85" s="1042"/>
      <c r="EA85" s="247"/>
    </row>
    <row r="86" spans="1:131" s="248" customFormat="1" ht="26.25" customHeight="1" x14ac:dyDescent="0.15">
      <c r="A86" s="262">
        <v>19</v>
      </c>
      <c r="B86" s="801"/>
      <c r="C86" s="802"/>
      <c r="D86" s="802"/>
      <c r="E86" s="802"/>
      <c r="F86" s="802"/>
      <c r="G86" s="802"/>
      <c r="H86" s="802"/>
      <c r="I86" s="802"/>
      <c r="J86" s="802"/>
      <c r="K86" s="802"/>
      <c r="L86" s="802"/>
      <c r="M86" s="802"/>
      <c r="N86" s="802"/>
      <c r="O86" s="802"/>
      <c r="P86" s="803"/>
      <c r="Q86" s="1073"/>
      <c r="R86" s="1070"/>
      <c r="S86" s="1070"/>
      <c r="T86" s="1070"/>
      <c r="U86" s="1070"/>
      <c r="V86" s="1070"/>
      <c r="W86" s="1070"/>
      <c r="X86" s="1070"/>
      <c r="Y86" s="1070"/>
      <c r="Z86" s="1070"/>
      <c r="AA86" s="1070"/>
      <c r="AB86" s="1070"/>
      <c r="AC86" s="1070"/>
      <c r="AD86" s="1070"/>
      <c r="AE86" s="1070"/>
      <c r="AF86" s="1070"/>
      <c r="AG86" s="1070"/>
      <c r="AH86" s="1070"/>
      <c r="AI86" s="1070"/>
      <c r="AJ86" s="1070"/>
      <c r="AK86" s="1070"/>
      <c r="AL86" s="1070"/>
      <c r="AM86" s="1070"/>
      <c r="AN86" s="1070"/>
      <c r="AO86" s="1070"/>
      <c r="AP86" s="1070"/>
      <c r="AQ86" s="1070"/>
      <c r="AR86" s="1070"/>
      <c r="AS86" s="1070"/>
      <c r="AT86" s="1070"/>
      <c r="AU86" s="1070"/>
      <c r="AV86" s="1070"/>
      <c r="AW86" s="1070"/>
      <c r="AX86" s="1070"/>
      <c r="AY86" s="1070"/>
      <c r="AZ86" s="1071"/>
      <c r="BA86" s="1071"/>
      <c r="BB86" s="1071"/>
      <c r="BC86" s="1071"/>
      <c r="BD86" s="1072"/>
      <c r="BE86" s="266"/>
      <c r="BF86" s="266"/>
      <c r="BG86" s="266"/>
      <c r="BH86" s="266"/>
      <c r="BI86" s="266"/>
      <c r="BJ86" s="266"/>
      <c r="BK86" s="266"/>
      <c r="BL86" s="266"/>
      <c r="BM86" s="266"/>
      <c r="BN86" s="266"/>
      <c r="BO86" s="266"/>
      <c r="BP86" s="266"/>
      <c r="BQ86" s="263">
        <v>80</v>
      </c>
      <c r="BR86" s="268"/>
      <c r="BS86" s="1052"/>
      <c r="BT86" s="1053"/>
      <c r="BU86" s="1053"/>
      <c r="BV86" s="1053"/>
      <c r="BW86" s="1053"/>
      <c r="BX86" s="1053"/>
      <c r="BY86" s="1053"/>
      <c r="BZ86" s="1053"/>
      <c r="CA86" s="1053"/>
      <c r="CB86" s="1053"/>
      <c r="CC86" s="1053"/>
      <c r="CD86" s="1053"/>
      <c r="CE86" s="1053"/>
      <c r="CF86" s="1053"/>
      <c r="CG86" s="1054"/>
      <c r="CH86" s="1055"/>
      <c r="CI86" s="1056"/>
      <c r="CJ86" s="1056"/>
      <c r="CK86" s="1056"/>
      <c r="CL86" s="1057"/>
      <c r="CM86" s="1055"/>
      <c r="CN86" s="1056"/>
      <c r="CO86" s="1056"/>
      <c r="CP86" s="1056"/>
      <c r="CQ86" s="1057"/>
      <c r="CR86" s="1055"/>
      <c r="CS86" s="1056"/>
      <c r="CT86" s="1056"/>
      <c r="CU86" s="1056"/>
      <c r="CV86" s="1057"/>
      <c r="CW86" s="1055"/>
      <c r="CX86" s="1056"/>
      <c r="CY86" s="1056"/>
      <c r="CZ86" s="1056"/>
      <c r="DA86" s="1057"/>
      <c r="DB86" s="1055"/>
      <c r="DC86" s="1056"/>
      <c r="DD86" s="1056"/>
      <c r="DE86" s="1056"/>
      <c r="DF86" s="1057"/>
      <c r="DG86" s="1055"/>
      <c r="DH86" s="1056"/>
      <c r="DI86" s="1056"/>
      <c r="DJ86" s="1056"/>
      <c r="DK86" s="1057"/>
      <c r="DL86" s="1055"/>
      <c r="DM86" s="1056"/>
      <c r="DN86" s="1056"/>
      <c r="DO86" s="1056"/>
      <c r="DP86" s="1057"/>
      <c r="DQ86" s="1055"/>
      <c r="DR86" s="1056"/>
      <c r="DS86" s="1056"/>
      <c r="DT86" s="1056"/>
      <c r="DU86" s="1057"/>
      <c r="DV86" s="1040"/>
      <c r="DW86" s="1041"/>
      <c r="DX86" s="1041"/>
      <c r="DY86" s="1041"/>
      <c r="DZ86" s="1042"/>
      <c r="EA86" s="247"/>
    </row>
    <row r="87" spans="1:131" s="248" customFormat="1" ht="26.25" customHeight="1" x14ac:dyDescent="0.15">
      <c r="A87" s="270">
        <v>20</v>
      </c>
      <c r="B87" s="1063"/>
      <c r="C87" s="1064"/>
      <c r="D87" s="1064"/>
      <c r="E87" s="1064"/>
      <c r="F87" s="1064"/>
      <c r="G87" s="1064"/>
      <c r="H87" s="1064"/>
      <c r="I87" s="1064"/>
      <c r="J87" s="1064"/>
      <c r="K87" s="1064"/>
      <c r="L87" s="1064"/>
      <c r="M87" s="1064"/>
      <c r="N87" s="1064"/>
      <c r="O87" s="1064"/>
      <c r="P87" s="1065"/>
      <c r="Q87" s="1066"/>
      <c r="R87" s="1067"/>
      <c r="S87" s="1067"/>
      <c r="T87" s="1067"/>
      <c r="U87" s="1067"/>
      <c r="V87" s="1067"/>
      <c r="W87" s="1067"/>
      <c r="X87" s="1067"/>
      <c r="Y87" s="1067"/>
      <c r="Z87" s="1067"/>
      <c r="AA87" s="1067"/>
      <c r="AB87" s="1067"/>
      <c r="AC87" s="1067"/>
      <c r="AD87" s="1067"/>
      <c r="AE87" s="1067"/>
      <c r="AF87" s="1067"/>
      <c r="AG87" s="1067"/>
      <c r="AH87" s="1067"/>
      <c r="AI87" s="1067"/>
      <c r="AJ87" s="1067"/>
      <c r="AK87" s="1067"/>
      <c r="AL87" s="1067"/>
      <c r="AM87" s="1067"/>
      <c r="AN87" s="1067"/>
      <c r="AO87" s="1067"/>
      <c r="AP87" s="1067"/>
      <c r="AQ87" s="1067"/>
      <c r="AR87" s="1067"/>
      <c r="AS87" s="1067"/>
      <c r="AT87" s="1067"/>
      <c r="AU87" s="1067"/>
      <c r="AV87" s="1067"/>
      <c r="AW87" s="1067"/>
      <c r="AX87" s="1067"/>
      <c r="AY87" s="1067"/>
      <c r="AZ87" s="1068"/>
      <c r="BA87" s="1068"/>
      <c r="BB87" s="1068"/>
      <c r="BC87" s="1068"/>
      <c r="BD87" s="1069"/>
      <c r="BE87" s="266"/>
      <c r="BF87" s="266"/>
      <c r="BG87" s="266"/>
      <c r="BH87" s="266"/>
      <c r="BI87" s="266"/>
      <c r="BJ87" s="266"/>
      <c r="BK87" s="266"/>
      <c r="BL87" s="266"/>
      <c r="BM87" s="266"/>
      <c r="BN87" s="266"/>
      <c r="BO87" s="266"/>
      <c r="BP87" s="266"/>
      <c r="BQ87" s="263">
        <v>81</v>
      </c>
      <c r="BR87" s="268"/>
      <c r="BS87" s="1052"/>
      <c r="BT87" s="1053"/>
      <c r="BU87" s="1053"/>
      <c r="BV87" s="1053"/>
      <c r="BW87" s="1053"/>
      <c r="BX87" s="1053"/>
      <c r="BY87" s="1053"/>
      <c r="BZ87" s="1053"/>
      <c r="CA87" s="1053"/>
      <c r="CB87" s="1053"/>
      <c r="CC87" s="1053"/>
      <c r="CD87" s="1053"/>
      <c r="CE87" s="1053"/>
      <c r="CF87" s="1053"/>
      <c r="CG87" s="1054"/>
      <c r="CH87" s="1055"/>
      <c r="CI87" s="1056"/>
      <c r="CJ87" s="1056"/>
      <c r="CK87" s="1056"/>
      <c r="CL87" s="1057"/>
      <c r="CM87" s="1055"/>
      <c r="CN87" s="1056"/>
      <c r="CO87" s="1056"/>
      <c r="CP87" s="1056"/>
      <c r="CQ87" s="1057"/>
      <c r="CR87" s="1055"/>
      <c r="CS87" s="1056"/>
      <c r="CT87" s="1056"/>
      <c r="CU87" s="1056"/>
      <c r="CV87" s="1057"/>
      <c r="CW87" s="1055"/>
      <c r="CX87" s="1056"/>
      <c r="CY87" s="1056"/>
      <c r="CZ87" s="1056"/>
      <c r="DA87" s="1057"/>
      <c r="DB87" s="1055"/>
      <c r="DC87" s="1056"/>
      <c r="DD87" s="1056"/>
      <c r="DE87" s="1056"/>
      <c r="DF87" s="1057"/>
      <c r="DG87" s="1055"/>
      <c r="DH87" s="1056"/>
      <c r="DI87" s="1056"/>
      <c r="DJ87" s="1056"/>
      <c r="DK87" s="1057"/>
      <c r="DL87" s="1055"/>
      <c r="DM87" s="1056"/>
      <c r="DN87" s="1056"/>
      <c r="DO87" s="1056"/>
      <c r="DP87" s="1057"/>
      <c r="DQ87" s="1055"/>
      <c r="DR87" s="1056"/>
      <c r="DS87" s="1056"/>
      <c r="DT87" s="1056"/>
      <c r="DU87" s="1057"/>
      <c r="DV87" s="1040"/>
      <c r="DW87" s="1041"/>
      <c r="DX87" s="1041"/>
      <c r="DY87" s="1041"/>
      <c r="DZ87" s="1042"/>
      <c r="EA87" s="247"/>
    </row>
    <row r="88" spans="1:131" s="248" customFormat="1" ht="26.25" customHeight="1" thickBot="1" x14ac:dyDescent="0.2">
      <c r="A88" s="265" t="s">
        <v>392</v>
      </c>
      <c r="B88" s="1043" t="s">
        <v>419</v>
      </c>
      <c r="C88" s="1044"/>
      <c r="D88" s="1044"/>
      <c r="E88" s="1044"/>
      <c r="F88" s="1044"/>
      <c r="G88" s="1044"/>
      <c r="H88" s="1044"/>
      <c r="I88" s="1044"/>
      <c r="J88" s="1044"/>
      <c r="K88" s="1044"/>
      <c r="L88" s="1044"/>
      <c r="M88" s="1044"/>
      <c r="N88" s="1044"/>
      <c r="O88" s="1044"/>
      <c r="P88" s="1045"/>
      <c r="Q88" s="1061"/>
      <c r="R88" s="1062"/>
      <c r="S88" s="1062"/>
      <c r="T88" s="1062"/>
      <c r="U88" s="1062"/>
      <c r="V88" s="1062"/>
      <c r="W88" s="1062"/>
      <c r="X88" s="1062"/>
      <c r="Y88" s="1062"/>
      <c r="Z88" s="1062"/>
      <c r="AA88" s="1062"/>
      <c r="AB88" s="1062"/>
      <c r="AC88" s="1062"/>
      <c r="AD88" s="1062"/>
      <c r="AE88" s="1062"/>
      <c r="AF88" s="1058"/>
      <c r="AG88" s="1058"/>
      <c r="AH88" s="1058"/>
      <c r="AI88" s="1058"/>
      <c r="AJ88" s="1058"/>
      <c r="AK88" s="1062"/>
      <c r="AL88" s="1062"/>
      <c r="AM88" s="1062"/>
      <c r="AN88" s="1062"/>
      <c r="AO88" s="1062"/>
      <c r="AP88" s="1058"/>
      <c r="AQ88" s="1058"/>
      <c r="AR88" s="1058"/>
      <c r="AS88" s="1058"/>
      <c r="AT88" s="1058"/>
      <c r="AU88" s="1058"/>
      <c r="AV88" s="1058"/>
      <c r="AW88" s="1058"/>
      <c r="AX88" s="1058"/>
      <c r="AY88" s="1058"/>
      <c r="AZ88" s="1059"/>
      <c r="BA88" s="1059"/>
      <c r="BB88" s="1059"/>
      <c r="BC88" s="1059"/>
      <c r="BD88" s="1060"/>
      <c r="BE88" s="266"/>
      <c r="BF88" s="266"/>
      <c r="BG88" s="266"/>
      <c r="BH88" s="266"/>
      <c r="BI88" s="266"/>
      <c r="BJ88" s="266"/>
      <c r="BK88" s="266"/>
      <c r="BL88" s="266"/>
      <c r="BM88" s="266"/>
      <c r="BN88" s="266"/>
      <c r="BO88" s="266"/>
      <c r="BP88" s="266"/>
      <c r="BQ88" s="263">
        <v>82</v>
      </c>
      <c r="BR88" s="268"/>
      <c r="BS88" s="1052"/>
      <c r="BT88" s="1053"/>
      <c r="BU88" s="1053"/>
      <c r="BV88" s="1053"/>
      <c r="BW88" s="1053"/>
      <c r="BX88" s="1053"/>
      <c r="BY88" s="1053"/>
      <c r="BZ88" s="1053"/>
      <c r="CA88" s="1053"/>
      <c r="CB88" s="1053"/>
      <c r="CC88" s="1053"/>
      <c r="CD88" s="1053"/>
      <c r="CE88" s="1053"/>
      <c r="CF88" s="1053"/>
      <c r="CG88" s="1054"/>
      <c r="CH88" s="1055"/>
      <c r="CI88" s="1056"/>
      <c r="CJ88" s="1056"/>
      <c r="CK88" s="1056"/>
      <c r="CL88" s="1057"/>
      <c r="CM88" s="1055"/>
      <c r="CN88" s="1056"/>
      <c r="CO88" s="1056"/>
      <c r="CP88" s="1056"/>
      <c r="CQ88" s="1057"/>
      <c r="CR88" s="1055"/>
      <c r="CS88" s="1056"/>
      <c r="CT88" s="1056"/>
      <c r="CU88" s="1056"/>
      <c r="CV88" s="1057"/>
      <c r="CW88" s="1055"/>
      <c r="CX88" s="1056"/>
      <c r="CY88" s="1056"/>
      <c r="CZ88" s="1056"/>
      <c r="DA88" s="1057"/>
      <c r="DB88" s="1055"/>
      <c r="DC88" s="1056"/>
      <c r="DD88" s="1056"/>
      <c r="DE88" s="1056"/>
      <c r="DF88" s="1057"/>
      <c r="DG88" s="1055"/>
      <c r="DH88" s="1056"/>
      <c r="DI88" s="1056"/>
      <c r="DJ88" s="1056"/>
      <c r="DK88" s="1057"/>
      <c r="DL88" s="1055"/>
      <c r="DM88" s="1056"/>
      <c r="DN88" s="1056"/>
      <c r="DO88" s="1056"/>
      <c r="DP88" s="1057"/>
      <c r="DQ88" s="1055"/>
      <c r="DR88" s="1056"/>
      <c r="DS88" s="1056"/>
      <c r="DT88" s="1056"/>
      <c r="DU88" s="1057"/>
      <c r="DV88" s="1040"/>
      <c r="DW88" s="1041"/>
      <c r="DX88" s="1041"/>
      <c r="DY88" s="1041"/>
      <c r="DZ88" s="10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52"/>
      <c r="BT89" s="1053"/>
      <c r="BU89" s="1053"/>
      <c r="BV89" s="1053"/>
      <c r="BW89" s="1053"/>
      <c r="BX89" s="1053"/>
      <c r="BY89" s="1053"/>
      <c r="BZ89" s="1053"/>
      <c r="CA89" s="1053"/>
      <c r="CB89" s="1053"/>
      <c r="CC89" s="1053"/>
      <c r="CD89" s="1053"/>
      <c r="CE89" s="1053"/>
      <c r="CF89" s="1053"/>
      <c r="CG89" s="1054"/>
      <c r="CH89" s="1055"/>
      <c r="CI89" s="1056"/>
      <c r="CJ89" s="1056"/>
      <c r="CK89" s="1056"/>
      <c r="CL89" s="1057"/>
      <c r="CM89" s="1055"/>
      <c r="CN89" s="1056"/>
      <c r="CO89" s="1056"/>
      <c r="CP89" s="1056"/>
      <c r="CQ89" s="1057"/>
      <c r="CR89" s="1055"/>
      <c r="CS89" s="1056"/>
      <c r="CT89" s="1056"/>
      <c r="CU89" s="1056"/>
      <c r="CV89" s="1057"/>
      <c r="CW89" s="1055"/>
      <c r="CX89" s="1056"/>
      <c r="CY89" s="1056"/>
      <c r="CZ89" s="1056"/>
      <c r="DA89" s="1057"/>
      <c r="DB89" s="1055"/>
      <c r="DC89" s="1056"/>
      <c r="DD89" s="1056"/>
      <c r="DE89" s="1056"/>
      <c r="DF89" s="1057"/>
      <c r="DG89" s="1055"/>
      <c r="DH89" s="1056"/>
      <c r="DI89" s="1056"/>
      <c r="DJ89" s="1056"/>
      <c r="DK89" s="1057"/>
      <c r="DL89" s="1055"/>
      <c r="DM89" s="1056"/>
      <c r="DN89" s="1056"/>
      <c r="DO89" s="1056"/>
      <c r="DP89" s="1057"/>
      <c r="DQ89" s="1055"/>
      <c r="DR89" s="1056"/>
      <c r="DS89" s="1056"/>
      <c r="DT89" s="1056"/>
      <c r="DU89" s="1057"/>
      <c r="DV89" s="1040"/>
      <c r="DW89" s="1041"/>
      <c r="DX89" s="1041"/>
      <c r="DY89" s="1041"/>
      <c r="DZ89" s="10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52"/>
      <c r="BT90" s="1053"/>
      <c r="BU90" s="1053"/>
      <c r="BV90" s="1053"/>
      <c r="BW90" s="1053"/>
      <c r="BX90" s="1053"/>
      <c r="BY90" s="1053"/>
      <c r="BZ90" s="1053"/>
      <c r="CA90" s="1053"/>
      <c r="CB90" s="1053"/>
      <c r="CC90" s="1053"/>
      <c r="CD90" s="1053"/>
      <c r="CE90" s="1053"/>
      <c r="CF90" s="1053"/>
      <c r="CG90" s="1054"/>
      <c r="CH90" s="1055"/>
      <c r="CI90" s="1056"/>
      <c r="CJ90" s="1056"/>
      <c r="CK90" s="1056"/>
      <c r="CL90" s="1057"/>
      <c r="CM90" s="1055"/>
      <c r="CN90" s="1056"/>
      <c r="CO90" s="1056"/>
      <c r="CP90" s="1056"/>
      <c r="CQ90" s="1057"/>
      <c r="CR90" s="1055"/>
      <c r="CS90" s="1056"/>
      <c r="CT90" s="1056"/>
      <c r="CU90" s="1056"/>
      <c r="CV90" s="1057"/>
      <c r="CW90" s="1055"/>
      <c r="CX90" s="1056"/>
      <c r="CY90" s="1056"/>
      <c r="CZ90" s="1056"/>
      <c r="DA90" s="1057"/>
      <c r="DB90" s="1055"/>
      <c r="DC90" s="1056"/>
      <c r="DD90" s="1056"/>
      <c r="DE90" s="1056"/>
      <c r="DF90" s="1057"/>
      <c r="DG90" s="1055"/>
      <c r="DH90" s="1056"/>
      <c r="DI90" s="1056"/>
      <c r="DJ90" s="1056"/>
      <c r="DK90" s="1057"/>
      <c r="DL90" s="1055"/>
      <c r="DM90" s="1056"/>
      <c r="DN90" s="1056"/>
      <c r="DO90" s="1056"/>
      <c r="DP90" s="1057"/>
      <c r="DQ90" s="1055"/>
      <c r="DR90" s="1056"/>
      <c r="DS90" s="1056"/>
      <c r="DT90" s="1056"/>
      <c r="DU90" s="1057"/>
      <c r="DV90" s="1040"/>
      <c r="DW90" s="1041"/>
      <c r="DX90" s="1041"/>
      <c r="DY90" s="1041"/>
      <c r="DZ90" s="10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52"/>
      <c r="BT91" s="1053"/>
      <c r="BU91" s="1053"/>
      <c r="BV91" s="1053"/>
      <c r="BW91" s="1053"/>
      <c r="BX91" s="1053"/>
      <c r="BY91" s="1053"/>
      <c r="BZ91" s="1053"/>
      <c r="CA91" s="1053"/>
      <c r="CB91" s="1053"/>
      <c r="CC91" s="1053"/>
      <c r="CD91" s="1053"/>
      <c r="CE91" s="1053"/>
      <c r="CF91" s="1053"/>
      <c r="CG91" s="1054"/>
      <c r="CH91" s="1055"/>
      <c r="CI91" s="1056"/>
      <c r="CJ91" s="1056"/>
      <c r="CK91" s="1056"/>
      <c r="CL91" s="1057"/>
      <c r="CM91" s="1055"/>
      <c r="CN91" s="1056"/>
      <c r="CO91" s="1056"/>
      <c r="CP91" s="1056"/>
      <c r="CQ91" s="1057"/>
      <c r="CR91" s="1055"/>
      <c r="CS91" s="1056"/>
      <c r="CT91" s="1056"/>
      <c r="CU91" s="1056"/>
      <c r="CV91" s="1057"/>
      <c r="CW91" s="1055"/>
      <c r="CX91" s="1056"/>
      <c r="CY91" s="1056"/>
      <c r="CZ91" s="1056"/>
      <c r="DA91" s="1057"/>
      <c r="DB91" s="1055"/>
      <c r="DC91" s="1056"/>
      <c r="DD91" s="1056"/>
      <c r="DE91" s="1056"/>
      <c r="DF91" s="1057"/>
      <c r="DG91" s="1055"/>
      <c r="DH91" s="1056"/>
      <c r="DI91" s="1056"/>
      <c r="DJ91" s="1056"/>
      <c r="DK91" s="1057"/>
      <c r="DL91" s="1055"/>
      <c r="DM91" s="1056"/>
      <c r="DN91" s="1056"/>
      <c r="DO91" s="1056"/>
      <c r="DP91" s="1057"/>
      <c r="DQ91" s="1055"/>
      <c r="DR91" s="1056"/>
      <c r="DS91" s="1056"/>
      <c r="DT91" s="1056"/>
      <c r="DU91" s="1057"/>
      <c r="DV91" s="1040"/>
      <c r="DW91" s="1041"/>
      <c r="DX91" s="1041"/>
      <c r="DY91" s="1041"/>
      <c r="DZ91" s="10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52"/>
      <c r="BT92" s="1053"/>
      <c r="BU92" s="1053"/>
      <c r="BV92" s="1053"/>
      <c r="BW92" s="1053"/>
      <c r="BX92" s="1053"/>
      <c r="BY92" s="1053"/>
      <c r="BZ92" s="1053"/>
      <c r="CA92" s="1053"/>
      <c r="CB92" s="1053"/>
      <c r="CC92" s="1053"/>
      <c r="CD92" s="1053"/>
      <c r="CE92" s="1053"/>
      <c r="CF92" s="1053"/>
      <c r="CG92" s="1054"/>
      <c r="CH92" s="1055"/>
      <c r="CI92" s="1056"/>
      <c r="CJ92" s="1056"/>
      <c r="CK92" s="1056"/>
      <c r="CL92" s="1057"/>
      <c r="CM92" s="1055"/>
      <c r="CN92" s="1056"/>
      <c r="CO92" s="1056"/>
      <c r="CP92" s="1056"/>
      <c r="CQ92" s="1057"/>
      <c r="CR92" s="1055"/>
      <c r="CS92" s="1056"/>
      <c r="CT92" s="1056"/>
      <c r="CU92" s="1056"/>
      <c r="CV92" s="1057"/>
      <c r="CW92" s="1055"/>
      <c r="CX92" s="1056"/>
      <c r="CY92" s="1056"/>
      <c r="CZ92" s="1056"/>
      <c r="DA92" s="1057"/>
      <c r="DB92" s="1055"/>
      <c r="DC92" s="1056"/>
      <c r="DD92" s="1056"/>
      <c r="DE92" s="1056"/>
      <c r="DF92" s="1057"/>
      <c r="DG92" s="1055"/>
      <c r="DH92" s="1056"/>
      <c r="DI92" s="1056"/>
      <c r="DJ92" s="1056"/>
      <c r="DK92" s="1057"/>
      <c r="DL92" s="1055"/>
      <c r="DM92" s="1056"/>
      <c r="DN92" s="1056"/>
      <c r="DO92" s="1056"/>
      <c r="DP92" s="1057"/>
      <c r="DQ92" s="1055"/>
      <c r="DR92" s="1056"/>
      <c r="DS92" s="1056"/>
      <c r="DT92" s="1056"/>
      <c r="DU92" s="1057"/>
      <c r="DV92" s="1040"/>
      <c r="DW92" s="1041"/>
      <c r="DX92" s="1041"/>
      <c r="DY92" s="1041"/>
      <c r="DZ92" s="10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52"/>
      <c r="BT93" s="1053"/>
      <c r="BU93" s="1053"/>
      <c r="BV93" s="1053"/>
      <c r="BW93" s="1053"/>
      <c r="BX93" s="1053"/>
      <c r="BY93" s="1053"/>
      <c r="BZ93" s="1053"/>
      <c r="CA93" s="1053"/>
      <c r="CB93" s="1053"/>
      <c r="CC93" s="1053"/>
      <c r="CD93" s="1053"/>
      <c r="CE93" s="1053"/>
      <c r="CF93" s="1053"/>
      <c r="CG93" s="1054"/>
      <c r="CH93" s="1055"/>
      <c r="CI93" s="1056"/>
      <c r="CJ93" s="1056"/>
      <c r="CK93" s="1056"/>
      <c r="CL93" s="1057"/>
      <c r="CM93" s="1055"/>
      <c r="CN93" s="1056"/>
      <c r="CO93" s="1056"/>
      <c r="CP93" s="1056"/>
      <c r="CQ93" s="1057"/>
      <c r="CR93" s="1055"/>
      <c r="CS93" s="1056"/>
      <c r="CT93" s="1056"/>
      <c r="CU93" s="1056"/>
      <c r="CV93" s="1057"/>
      <c r="CW93" s="1055"/>
      <c r="CX93" s="1056"/>
      <c r="CY93" s="1056"/>
      <c r="CZ93" s="1056"/>
      <c r="DA93" s="1057"/>
      <c r="DB93" s="1055"/>
      <c r="DC93" s="1056"/>
      <c r="DD93" s="1056"/>
      <c r="DE93" s="1056"/>
      <c r="DF93" s="1057"/>
      <c r="DG93" s="1055"/>
      <c r="DH93" s="1056"/>
      <c r="DI93" s="1056"/>
      <c r="DJ93" s="1056"/>
      <c r="DK93" s="1057"/>
      <c r="DL93" s="1055"/>
      <c r="DM93" s="1056"/>
      <c r="DN93" s="1056"/>
      <c r="DO93" s="1056"/>
      <c r="DP93" s="1057"/>
      <c r="DQ93" s="1055"/>
      <c r="DR93" s="1056"/>
      <c r="DS93" s="1056"/>
      <c r="DT93" s="1056"/>
      <c r="DU93" s="1057"/>
      <c r="DV93" s="1040"/>
      <c r="DW93" s="1041"/>
      <c r="DX93" s="1041"/>
      <c r="DY93" s="1041"/>
      <c r="DZ93" s="10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52"/>
      <c r="BT94" s="1053"/>
      <c r="BU94" s="1053"/>
      <c r="BV94" s="1053"/>
      <c r="BW94" s="1053"/>
      <c r="BX94" s="1053"/>
      <c r="BY94" s="1053"/>
      <c r="BZ94" s="1053"/>
      <c r="CA94" s="1053"/>
      <c r="CB94" s="1053"/>
      <c r="CC94" s="1053"/>
      <c r="CD94" s="1053"/>
      <c r="CE94" s="1053"/>
      <c r="CF94" s="1053"/>
      <c r="CG94" s="1054"/>
      <c r="CH94" s="1055"/>
      <c r="CI94" s="1056"/>
      <c r="CJ94" s="1056"/>
      <c r="CK94" s="1056"/>
      <c r="CL94" s="1057"/>
      <c r="CM94" s="1055"/>
      <c r="CN94" s="1056"/>
      <c r="CO94" s="1056"/>
      <c r="CP94" s="1056"/>
      <c r="CQ94" s="1057"/>
      <c r="CR94" s="1055"/>
      <c r="CS94" s="1056"/>
      <c r="CT94" s="1056"/>
      <c r="CU94" s="1056"/>
      <c r="CV94" s="1057"/>
      <c r="CW94" s="1055"/>
      <c r="CX94" s="1056"/>
      <c r="CY94" s="1056"/>
      <c r="CZ94" s="1056"/>
      <c r="DA94" s="1057"/>
      <c r="DB94" s="1055"/>
      <c r="DC94" s="1056"/>
      <c r="DD94" s="1056"/>
      <c r="DE94" s="1056"/>
      <c r="DF94" s="1057"/>
      <c r="DG94" s="1055"/>
      <c r="DH94" s="1056"/>
      <c r="DI94" s="1056"/>
      <c r="DJ94" s="1056"/>
      <c r="DK94" s="1057"/>
      <c r="DL94" s="1055"/>
      <c r="DM94" s="1056"/>
      <c r="DN94" s="1056"/>
      <c r="DO94" s="1056"/>
      <c r="DP94" s="1057"/>
      <c r="DQ94" s="1055"/>
      <c r="DR94" s="1056"/>
      <c r="DS94" s="1056"/>
      <c r="DT94" s="1056"/>
      <c r="DU94" s="1057"/>
      <c r="DV94" s="1040"/>
      <c r="DW94" s="1041"/>
      <c r="DX94" s="1041"/>
      <c r="DY94" s="1041"/>
      <c r="DZ94" s="10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52"/>
      <c r="BT95" s="1053"/>
      <c r="BU95" s="1053"/>
      <c r="BV95" s="1053"/>
      <c r="BW95" s="1053"/>
      <c r="BX95" s="1053"/>
      <c r="BY95" s="1053"/>
      <c r="BZ95" s="1053"/>
      <c r="CA95" s="1053"/>
      <c r="CB95" s="1053"/>
      <c r="CC95" s="1053"/>
      <c r="CD95" s="1053"/>
      <c r="CE95" s="1053"/>
      <c r="CF95" s="1053"/>
      <c r="CG95" s="1054"/>
      <c r="CH95" s="1055"/>
      <c r="CI95" s="1056"/>
      <c r="CJ95" s="1056"/>
      <c r="CK95" s="1056"/>
      <c r="CL95" s="1057"/>
      <c r="CM95" s="1055"/>
      <c r="CN95" s="1056"/>
      <c r="CO95" s="1056"/>
      <c r="CP95" s="1056"/>
      <c r="CQ95" s="1057"/>
      <c r="CR95" s="1055"/>
      <c r="CS95" s="1056"/>
      <c r="CT95" s="1056"/>
      <c r="CU95" s="1056"/>
      <c r="CV95" s="1057"/>
      <c r="CW95" s="1055"/>
      <c r="CX95" s="1056"/>
      <c r="CY95" s="1056"/>
      <c r="CZ95" s="1056"/>
      <c r="DA95" s="1057"/>
      <c r="DB95" s="1055"/>
      <c r="DC95" s="1056"/>
      <c r="DD95" s="1056"/>
      <c r="DE95" s="1056"/>
      <c r="DF95" s="1057"/>
      <c r="DG95" s="1055"/>
      <c r="DH95" s="1056"/>
      <c r="DI95" s="1056"/>
      <c r="DJ95" s="1056"/>
      <c r="DK95" s="1057"/>
      <c r="DL95" s="1055"/>
      <c r="DM95" s="1056"/>
      <c r="DN95" s="1056"/>
      <c r="DO95" s="1056"/>
      <c r="DP95" s="1057"/>
      <c r="DQ95" s="1055"/>
      <c r="DR95" s="1056"/>
      <c r="DS95" s="1056"/>
      <c r="DT95" s="1056"/>
      <c r="DU95" s="1057"/>
      <c r="DV95" s="1040"/>
      <c r="DW95" s="1041"/>
      <c r="DX95" s="1041"/>
      <c r="DY95" s="1041"/>
      <c r="DZ95" s="10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52"/>
      <c r="BT96" s="1053"/>
      <c r="BU96" s="1053"/>
      <c r="BV96" s="1053"/>
      <c r="BW96" s="1053"/>
      <c r="BX96" s="1053"/>
      <c r="BY96" s="1053"/>
      <c r="BZ96" s="1053"/>
      <c r="CA96" s="1053"/>
      <c r="CB96" s="1053"/>
      <c r="CC96" s="1053"/>
      <c r="CD96" s="1053"/>
      <c r="CE96" s="1053"/>
      <c r="CF96" s="1053"/>
      <c r="CG96" s="1054"/>
      <c r="CH96" s="1055"/>
      <c r="CI96" s="1056"/>
      <c r="CJ96" s="1056"/>
      <c r="CK96" s="1056"/>
      <c r="CL96" s="1057"/>
      <c r="CM96" s="1055"/>
      <c r="CN96" s="1056"/>
      <c r="CO96" s="1056"/>
      <c r="CP96" s="1056"/>
      <c r="CQ96" s="1057"/>
      <c r="CR96" s="1055"/>
      <c r="CS96" s="1056"/>
      <c r="CT96" s="1056"/>
      <c r="CU96" s="1056"/>
      <c r="CV96" s="1057"/>
      <c r="CW96" s="1055"/>
      <c r="CX96" s="1056"/>
      <c r="CY96" s="1056"/>
      <c r="CZ96" s="1056"/>
      <c r="DA96" s="1057"/>
      <c r="DB96" s="1055"/>
      <c r="DC96" s="1056"/>
      <c r="DD96" s="1056"/>
      <c r="DE96" s="1056"/>
      <c r="DF96" s="1057"/>
      <c r="DG96" s="1055"/>
      <c r="DH96" s="1056"/>
      <c r="DI96" s="1056"/>
      <c r="DJ96" s="1056"/>
      <c r="DK96" s="1057"/>
      <c r="DL96" s="1055"/>
      <c r="DM96" s="1056"/>
      <c r="DN96" s="1056"/>
      <c r="DO96" s="1056"/>
      <c r="DP96" s="1057"/>
      <c r="DQ96" s="1055"/>
      <c r="DR96" s="1056"/>
      <c r="DS96" s="1056"/>
      <c r="DT96" s="1056"/>
      <c r="DU96" s="1057"/>
      <c r="DV96" s="1040"/>
      <c r="DW96" s="1041"/>
      <c r="DX96" s="1041"/>
      <c r="DY96" s="1041"/>
      <c r="DZ96" s="10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52"/>
      <c r="BT97" s="1053"/>
      <c r="BU97" s="1053"/>
      <c r="BV97" s="1053"/>
      <c r="BW97" s="1053"/>
      <c r="BX97" s="1053"/>
      <c r="BY97" s="1053"/>
      <c r="BZ97" s="1053"/>
      <c r="CA97" s="1053"/>
      <c r="CB97" s="1053"/>
      <c r="CC97" s="1053"/>
      <c r="CD97" s="1053"/>
      <c r="CE97" s="1053"/>
      <c r="CF97" s="1053"/>
      <c r="CG97" s="1054"/>
      <c r="CH97" s="1055"/>
      <c r="CI97" s="1056"/>
      <c r="CJ97" s="1056"/>
      <c r="CK97" s="1056"/>
      <c r="CL97" s="1057"/>
      <c r="CM97" s="1055"/>
      <c r="CN97" s="1056"/>
      <c r="CO97" s="1056"/>
      <c r="CP97" s="1056"/>
      <c r="CQ97" s="1057"/>
      <c r="CR97" s="1055"/>
      <c r="CS97" s="1056"/>
      <c r="CT97" s="1056"/>
      <c r="CU97" s="1056"/>
      <c r="CV97" s="1057"/>
      <c r="CW97" s="1055"/>
      <c r="CX97" s="1056"/>
      <c r="CY97" s="1056"/>
      <c r="CZ97" s="1056"/>
      <c r="DA97" s="1057"/>
      <c r="DB97" s="1055"/>
      <c r="DC97" s="1056"/>
      <c r="DD97" s="1056"/>
      <c r="DE97" s="1056"/>
      <c r="DF97" s="1057"/>
      <c r="DG97" s="1055"/>
      <c r="DH97" s="1056"/>
      <c r="DI97" s="1056"/>
      <c r="DJ97" s="1056"/>
      <c r="DK97" s="1057"/>
      <c r="DL97" s="1055"/>
      <c r="DM97" s="1056"/>
      <c r="DN97" s="1056"/>
      <c r="DO97" s="1056"/>
      <c r="DP97" s="1057"/>
      <c r="DQ97" s="1055"/>
      <c r="DR97" s="1056"/>
      <c r="DS97" s="1056"/>
      <c r="DT97" s="1056"/>
      <c r="DU97" s="1057"/>
      <c r="DV97" s="1040"/>
      <c r="DW97" s="1041"/>
      <c r="DX97" s="1041"/>
      <c r="DY97" s="1041"/>
      <c r="DZ97" s="10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52"/>
      <c r="BT98" s="1053"/>
      <c r="BU98" s="1053"/>
      <c r="BV98" s="1053"/>
      <c r="BW98" s="1053"/>
      <c r="BX98" s="1053"/>
      <c r="BY98" s="1053"/>
      <c r="BZ98" s="1053"/>
      <c r="CA98" s="1053"/>
      <c r="CB98" s="1053"/>
      <c r="CC98" s="1053"/>
      <c r="CD98" s="1053"/>
      <c r="CE98" s="1053"/>
      <c r="CF98" s="1053"/>
      <c r="CG98" s="1054"/>
      <c r="CH98" s="1055"/>
      <c r="CI98" s="1056"/>
      <c r="CJ98" s="1056"/>
      <c r="CK98" s="1056"/>
      <c r="CL98" s="1057"/>
      <c r="CM98" s="1055"/>
      <c r="CN98" s="1056"/>
      <c r="CO98" s="1056"/>
      <c r="CP98" s="1056"/>
      <c r="CQ98" s="1057"/>
      <c r="CR98" s="1055"/>
      <c r="CS98" s="1056"/>
      <c r="CT98" s="1056"/>
      <c r="CU98" s="1056"/>
      <c r="CV98" s="1057"/>
      <c r="CW98" s="1055"/>
      <c r="CX98" s="1056"/>
      <c r="CY98" s="1056"/>
      <c r="CZ98" s="1056"/>
      <c r="DA98" s="1057"/>
      <c r="DB98" s="1055"/>
      <c r="DC98" s="1056"/>
      <c r="DD98" s="1056"/>
      <c r="DE98" s="1056"/>
      <c r="DF98" s="1057"/>
      <c r="DG98" s="1055"/>
      <c r="DH98" s="1056"/>
      <c r="DI98" s="1056"/>
      <c r="DJ98" s="1056"/>
      <c r="DK98" s="1057"/>
      <c r="DL98" s="1055"/>
      <c r="DM98" s="1056"/>
      <c r="DN98" s="1056"/>
      <c r="DO98" s="1056"/>
      <c r="DP98" s="1057"/>
      <c r="DQ98" s="1055"/>
      <c r="DR98" s="1056"/>
      <c r="DS98" s="1056"/>
      <c r="DT98" s="1056"/>
      <c r="DU98" s="1057"/>
      <c r="DV98" s="1040"/>
      <c r="DW98" s="1041"/>
      <c r="DX98" s="1041"/>
      <c r="DY98" s="1041"/>
      <c r="DZ98" s="10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52"/>
      <c r="BT99" s="1053"/>
      <c r="BU99" s="1053"/>
      <c r="BV99" s="1053"/>
      <c r="BW99" s="1053"/>
      <c r="BX99" s="1053"/>
      <c r="BY99" s="1053"/>
      <c r="BZ99" s="1053"/>
      <c r="CA99" s="1053"/>
      <c r="CB99" s="1053"/>
      <c r="CC99" s="1053"/>
      <c r="CD99" s="1053"/>
      <c r="CE99" s="1053"/>
      <c r="CF99" s="1053"/>
      <c r="CG99" s="1054"/>
      <c r="CH99" s="1055"/>
      <c r="CI99" s="1056"/>
      <c r="CJ99" s="1056"/>
      <c r="CK99" s="1056"/>
      <c r="CL99" s="1057"/>
      <c r="CM99" s="1055"/>
      <c r="CN99" s="1056"/>
      <c r="CO99" s="1056"/>
      <c r="CP99" s="1056"/>
      <c r="CQ99" s="1057"/>
      <c r="CR99" s="1055"/>
      <c r="CS99" s="1056"/>
      <c r="CT99" s="1056"/>
      <c r="CU99" s="1056"/>
      <c r="CV99" s="1057"/>
      <c r="CW99" s="1055"/>
      <c r="CX99" s="1056"/>
      <c r="CY99" s="1056"/>
      <c r="CZ99" s="1056"/>
      <c r="DA99" s="1057"/>
      <c r="DB99" s="1055"/>
      <c r="DC99" s="1056"/>
      <c r="DD99" s="1056"/>
      <c r="DE99" s="1056"/>
      <c r="DF99" s="1057"/>
      <c r="DG99" s="1055"/>
      <c r="DH99" s="1056"/>
      <c r="DI99" s="1056"/>
      <c r="DJ99" s="1056"/>
      <c r="DK99" s="1057"/>
      <c r="DL99" s="1055"/>
      <c r="DM99" s="1056"/>
      <c r="DN99" s="1056"/>
      <c r="DO99" s="1056"/>
      <c r="DP99" s="1057"/>
      <c r="DQ99" s="1055"/>
      <c r="DR99" s="1056"/>
      <c r="DS99" s="1056"/>
      <c r="DT99" s="1056"/>
      <c r="DU99" s="1057"/>
      <c r="DV99" s="1040"/>
      <c r="DW99" s="1041"/>
      <c r="DX99" s="1041"/>
      <c r="DY99" s="1041"/>
      <c r="DZ99" s="10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52"/>
      <c r="BT100" s="1053"/>
      <c r="BU100" s="1053"/>
      <c r="BV100" s="1053"/>
      <c r="BW100" s="1053"/>
      <c r="BX100" s="1053"/>
      <c r="BY100" s="1053"/>
      <c r="BZ100" s="1053"/>
      <c r="CA100" s="1053"/>
      <c r="CB100" s="1053"/>
      <c r="CC100" s="1053"/>
      <c r="CD100" s="1053"/>
      <c r="CE100" s="1053"/>
      <c r="CF100" s="1053"/>
      <c r="CG100" s="1054"/>
      <c r="CH100" s="1055"/>
      <c r="CI100" s="1056"/>
      <c r="CJ100" s="1056"/>
      <c r="CK100" s="1056"/>
      <c r="CL100" s="1057"/>
      <c r="CM100" s="1055"/>
      <c r="CN100" s="1056"/>
      <c r="CO100" s="1056"/>
      <c r="CP100" s="1056"/>
      <c r="CQ100" s="1057"/>
      <c r="CR100" s="1055"/>
      <c r="CS100" s="1056"/>
      <c r="CT100" s="1056"/>
      <c r="CU100" s="1056"/>
      <c r="CV100" s="1057"/>
      <c r="CW100" s="1055"/>
      <c r="CX100" s="1056"/>
      <c r="CY100" s="1056"/>
      <c r="CZ100" s="1056"/>
      <c r="DA100" s="1057"/>
      <c r="DB100" s="1055"/>
      <c r="DC100" s="1056"/>
      <c r="DD100" s="1056"/>
      <c r="DE100" s="1056"/>
      <c r="DF100" s="1057"/>
      <c r="DG100" s="1055"/>
      <c r="DH100" s="1056"/>
      <c r="DI100" s="1056"/>
      <c r="DJ100" s="1056"/>
      <c r="DK100" s="1057"/>
      <c r="DL100" s="1055"/>
      <c r="DM100" s="1056"/>
      <c r="DN100" s="1056"/>
      <c r="DO100" s="1056"/>
      <c r="DP100" s="1057"/>
      <c r="DQ100" s="1055"/>
      <c r="DR100" s="1056"/>
      <c r="DS100" s="1056"/>
      <c r="DT100" s="1056"/>
      <c r="DU100" s="1057"/>
      <c r="DV100" s="1040"/>
      <c r="DW100" s="1041"/>
      <c r="DX100" s="1041"/>
      <c r="DY100" s="1041"/>
      <c r="DZ100" s="10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52"/>
      <c r="BT101" s="1053"/>
      <c r="BU101" s="1053"/>
      <c r="BV101" s="1053"/>
      <c r="BW101" s="1053"/>
      <c r="BX101" s="1053"/>
      <c r="BY101" s="1053"/>
      <c r="BZ101" s="1053"/>
      <c r="CA101" s="1053"/>
      <c r="CB101" s="1053"/>
      <c r="CC101" s="1053"/>
      <c r="CD101" s="1053"/>
      <c r="CE101" s="1053"/>
      <c r="CF101" s="1053"/>
      <c r="CG101" s="1054"/>
      <c r="CH101" s="1055"/>
      <c r="CI101" s="1056"/>
      <c r="CJ101" s="1056"/>
      <c r="CK101" s="1056"/>
      <c r="CL101" s="1057"/>
      <c r="CM101" s="1055"/>
      <c r="CN101" s="1056"/>
      <c r="CO101" s="1056"/>
      <c r="CP101" s="1056"/>
      <c r="CQ101" s="1057"/>
      <c r="CR101" s="1055"/>
      <c r="CS101" s="1056"/>
      <c r="CT101" s="1056"/>
      <c r="CU101" s="1056"/>
      <c r="CV101" s="1057"/>
      <c r="CW101" s="1055"/>
      <c r="CX101" s="1056"/>
      <c r="CY101" s="1056"/>
      <c r="CZ101" s="1056"/>
      <c r="DA101" s="1057"/>
      <c r="DB101" s="1055"/>
      <c r="DC101" s="1056"/>
      <c r="DD101" s="1056"/>
      <c r="DE101" s="1056"/>
      <c r="DF101" s="1057"/>
      <c r="DG101" s="1055"/>
      <c r="DH101" s="1056"/>
      <c r="DI101" s="1056"/>
      <c r="DJ101" s="1056"/>
      <c r="DK101" s="1057"/>
      <c r="DL101" s="1055"/>
      <c r="DM101" s="1056"/>
      <c r="DN101" s="1056"/>
      <c r="DO101" s="1056"/>
      <c r="DP101" s="1057"/>
      <c r="DQ101" s="1055"/>
      <c r="DR101" s="1056"/>
      <c r="DS101" s="1056"/>
      <c r="DT101" s="1056"/>
      <c r="DU101" s="1057"/>
      <c r="DV101" s="1040"/>
      <c r="DW101" s="1041"/>
      <c r="DX101" s="1041"/>
      <c r="DY101" s="1041"/>
      <c r="DZ101" s="10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43" t="s">
        <v>420</v>
      </c>
      <c r="BS102" s="1044"/>
      <c r="BT102" s="1044"/>
      <c r="BU102" s="1044"/>
      <c r="BV102" s="1044"/>
      <c r="BW102" s="1044"/>
      <c r="BX102" s="1044"/>
      <c r="BY102" s="1044"/>
      <c r="BZ102" s="1044"/>
      <c r="CA102" s="1044"/>
      <c r="CB102" s="1044"/>
      <c r="CC102" s="1044"/>
      <c r="CD102" s="1044"/>
      <c r="CE102" s="1044"/>
      <c r="CF102" s="1044"/>
      <c r="CG102" s="1045"/>
      <c r="CH102" s="1046"/>
      <c r="CI102" s="1047"/>
      <c r="CJ102" s="1047"/>
      <c r="CK102" s="1047"/>
      <c r="CL102" s="1048"/>
      <c r="CM102" s="1046"/>
      <c r="CN102" s="1047"/>
      <c r="CO102" s="1047"/>
      <c r="CP102" s="1047"/>
      <c r="CQ102" s="1048"/>
      <c r="CR102" s="1049"/>
      <c r="CS102" s="1050"/>
      <c r="CT102" s="1050"/>
      <c r="CU102" s="1050"/>
      <c r="CV102" s="1051"/>
      <c r="CW102" s="1049"/>
      <c r="CX102" s="1050"/>
      <c r="CY102" s="1050"/>
      <c r="CZ102" s="1050"/>
      <c r="DA102" s="1051"/>
      <c r="DB102" s="1049"/>
      <c r="DC102" s="1050"/>
      <c r="DD102" s="1050"/>
      <c r="DE102" s="1050"/>
      <c r="DF102" s="1051"/>
      <c r="DG102" s="1049"/>
      <c r="DH102" s="1050"/>
      <c r="DI102" s="1050"/>
      <c r="DJ102" s="1050"/>
      <c r="DK102" s="1051"/>
      <c r="DL102" s="1049"/>
      <c r="DM102" s="1050"/>
      <c r="DN102" s="1050"/>
      <c r="DO102" s="1050"/>
      <c r="DP102" s="1051"/>
      <c r="DQ102" s="1049"/>
      <c r="DR102" s="1050"/>
      <c r="DS102" s="1050"/>
      <c r="DT102" s="1050"/>
      <c r="DU102" s="1051"/>
      <c r="DV102" s="1032"/>
      <c r="DW102" s="1033"/>
      <c r="DX102" s="1033"/>
      <c r="DY102" s="1033"/>
      <c r="DZ102" s="103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5" t="s">
        <v>421</v>
      </c>
      <c r="BR103" s="1035"/>
      <c r="BS103" s="1035"/>
      <c r="BT103" s="1035"/>
      <c r="BU103" s="1035"/>
      <c r="BV103" s="1035"/>
      <c r="BW103" s="1035"/>
      <c r="BX103" s="1035"/>
      <c r="BY103" s="1035"/>
      <c r="BZ103" s="1035"/>
      <c r="CA103" s="1035"/>
      <c r="CB103" s="1035"/>
      <c r="CC103" s="1035"/>
      <c r="CD103" s="1035"/>
      <c r="CE103" s="1035"/>
      <c r="CF103" s="1035"/>
      <c r="CG103" s="1035"/>
      <c r="CH103" s="1035"/>
      <c r="CI103" s="1035"/>
      <c r="CJ103" s="1035"/>
      <c r="CK103" s="1035"/>
      <c r="CL103" s="1035"/>
      <c r="CM103" s="1035"/>
      <c r="CN103" s="1035"/>
      <c r="CO103" s="1035"/>
      <c r="CP103" s="1035"/>
      <c r="CQ103" s="1035"/>
      <c r="CR103" s="1035"/>
      <c r="CS103" s="1035"/>
      <c r="CT103" s="1035"/>
      <c r="CU103" s="1035"/>
      <c r="CV103" s="1035"/>
      <c r="CW103" s="1035"/>
      <c r="CX103" s="1035"/>
      <c r="CY103" s="1035"/>
      <c r="CZ103" s="1035"/>
      <c r="DA103" s="1035"/>
      <c r="DB103" s="1035"/>
      <c r="DC103" s="1035"/>
      <c r="DD103" s="1035"/>
      <c r="DE103" s="1035"/>
      <c r="DF103" s="1035"/>
      <c r="DG103" s="1035"/>
      <c r="DH103" s="1035"/>
      <c r="DI103" s="1035"/>
      <c r="DJ103" s="1035"/>
      <c r="DK103" s="1035"/>
      <c r="DL103" s="1035"/>
      <c r="DM103" s="1035"/>
      <c r="DN103" s="1035"/>
      <c r="DO103" s="1035"/>
      <c r="DP103" s="1035"/>
      <c r="DQ103" s="1035"/>
      <c r="DR103" s="1035"/>
      <c r="DS103" s="1035"/>
      <c r="DT103" s="1035"/>
      <c r="DU103" s="1035"/>
      <c r="DV103" s="1035"/>
      <c r="DW103" s="1035"/>
      <c r="DX103" s="1035"/>
      <c r="DY103" s="1035"/>
      <c r="DZ103" s="103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6" t="s">
        <v>422</v>
      </c>
      <c r="BR104" s="1036"/>
      <c r="BS104" s="1036"/>
      <c r="BT104" s="1036"/>
      <c r="BU104" s="1036"/>
      <c r="BV104" s="1036"/>
      <c r="BW104" s="1036"/>
      <c r="BX104" s="1036"/>
      <c r="BY104" s="1036"/>
      <c r="BZ104" s="1036"/>
      <c r="CA104" s="1036"/>
      <c r="CB104" s="1036"/>
      <c r="CC104" s="1036"/>
      <c r="CD104" s="1036"/>
      <c r="CE104" s="1036"/>
      <c r="CF104" s="1036"/>
      <c r="CG104" s="1036"/>
      <c r="CH104" s="1036"/>
      <c r="CI104" s="1036"/>
      <c r="CJ104" s="1036"/>
      <c r="CK104" s="1036"/>
      <c r="CL104" s="1036"/>
      <c r="CM104" s="1036"/>
      <c r="CN104" s="1036"/>
      <c r="CO104" s="1036"/>
      <c r="CP104" s="1036"/>
      <c r="CQ104" s="1036"/>
      <c r="CR104" s="1036"/>
      <c r="CS104" s="1036"/>
      <c r="CT104" s="1036"/>
      <c r="CU104" s="1036"/>
      <c r="CV104" s="1036"/>
      <c r="CW104" s="1036"/>
      <c r="CX104" s="1036"/>
      <c r="CY104" s="1036"/>
      <c r="CZ104" s="1036"/>
      <c r="DA104" s="1036"/>
      <c r="DB104" s="1036"/>
      <c r="DC104" s="1036"/>
      <c r="DD104" s="1036"/>
      <c r="DE104" s="1036"/>
      <c r="DF104" s="1036"/>
      <c r="DG104" s="1036"/>
      <c r="DH104" s="1036"/>
      <c r="DI104" s="1036"/>
      <c r="DJ104" s="1036"/>
      <c r="DK104" s="1036"/>
      <c r="DL104" s="1036"/>
      <c r="DM104" s="1036"/>
      <c r="DN104" s="1036"/>
      <c r="DO104" s="1036"/>
      <c r="DP104" s="1036"/>
      <c r="DQ104" s="1036"/>
      <c r="DR104" s="1036"/>
      <c r="DS104" s="1036"/>
      <c r="DT104" s="1036"/>
      <c r="DU104" s="1036"/>
      <c r="DV104" s="1036"/>
      <c r="DW104" s="1036"/>
      <c r="DX104" s="1036"/>
      <c r="DY104" s="1036"/>
      <c r="DZ104" s="103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7" t="s">
        <v>425</v>
      </c>
      <c r="B108" s="1038"/>
      <c r="C108" s="1038"/>
      <c r="D108" s="1038"/>
      <c r="E108" s="1038"/>
      <c r="F108" s="1038"/>
      <c r="G108" s="1038"/>
      <c r="H108" s="1038"/>
      <c r="I108" s="1038"/>
      <c r="J108" s="1038"/>
      <c r="K108" s="1038"/>
      <c r="L108" s="1038"/>
      <c r="M108" s="1038"/>
      <c r="N108" s="1038"/>
      <c r="O108" s="1038"/>
      <c r="P108" s="1038"/>
      <c r="Q108" s="1038"/>
      <c r="R108" s="1038"/>
      <c r="S108" s="1038"/>
      <c r="T108" s="1038"/>
      <c r="U108" s="1038"/>
      <c r="V108" s="1038"/>
      <c r="W108" s="1038"/>
      <c r="X108" s="1038"/>
      <c r="Y108" s="1038"/>
      <c r="Z108" s="1038"/>
      <c r="AA108" s="1038"/>
      <c r="AB108" s="1038"/>
      <c r="AC108" s="1038"/>
      <c r="AD108" s="1038"/>
      <c r="AE108" s="1038"/>
      <c r="AF108" s="1038"/>
      <c r="AG108" s="1038"/>
      <c r="AH108" s="1038"/>
      <c r="AI108" s="1038"/>
      <c r="AJ108" s="1038"/>
      <c r="AK108" s="1038"/>
      <c r="AL108" s="1038"/>
      <c r="AM108" s="1038"/>
      <c r="AN108" s="1038"/>
      <c r="AO108" s="1038"/>
      <c r="AP108" s="1038"/>
      <c r="AQ108" s="1038"/>
      <c r="AR108" s="1038"/>
      <c r="AS108" s="1038"/>
      <c r="AT108" s="1039"/>
      <c r="AU108" s="1037" t="s">
        <v>426</v>
      </c>
      <c r="AV108" s="1038"/>
      <c r="AW108" s="1038"/>
      <c r="AX108" s="1038"/>
      <c r="AY108" s="1038"/>
      <c r="AZ108" s="1038"/>
      <c r="BA108" s="1038"/>
      <c r="BB108" s="1038"/>
      <c r="BC108" s="1038"/>
      <c r="BD108" s="1038"/>
      <c r="BE108" s="1038"/>
      <c r="BF108" s="1038"/>
      <c r="BG108" s="1038"/>
      <c r="BH108" s="1038"/>
      <c r="BI108" s="1038"/>
      <c r="BJ108" s="1038"/>
      <c r="BK108" s="1038"/>
      <c r="BL108" s="1038"/>
      <c r="BM108" s="1038"/>
      <c r="BN108" s="1038"/>
      <c r="BO108" s="1038"/>
      <c r="BP108" s="1038"/>
      <c r="BQ108" s="1038"/>
      <c r="BR108" s="1038"/>
      <c r="BS108" s="1038"/>
      <c r="BT108" s="1038"/>
      <c r="BU108" s="1038"/>
      <c r="BV108" s="1038"/>
      <c r="BW108" s="1038"/>
      <c r="BX108" s="1038"/>
      <c r="BY108" s="1038"/>
      <c r="BZ108" s="1038"/>
      <c r="CA108" s="1038"/>
      <c r="CB108" s="1038"/>
      <c r="CC108" s="1038"/>
      <c r="CD108" s="1038"/>
      <c r="CE108" s="1038"/>
      <c r="CF108" s="1038"/>
      <c r="CG108" s="1038"/>
      <c r="CH108" s="1038"/>
      <c r="CI108" s="1038"/>
      <c r="CJ108" s="1038"/>
      <c r="CK108" s="1038"/>
      <c r="CL108" s="1038"/>
      <c r="CM108" s="1038"/>
      <c r="CN108" s="1038"/>
      <c r="CO108" s="1038"/>
      <c r="CP108" s="1038"/>
      <c r="CQ108" s="1038"/>
      <c r="CR108" s="1038"/>
      <c r="CS108" s="1038"/>
      <c r="CT108" s="1038"/>
      <c r="CU108" s="1038"/>
      <c r="CV108" s="1038"/>
      <c r="CW108" s="1038"/>
      <c r="CX108" s="1038"/>
      <c r="CY108" s="1038"/>
      <c r="CZ108" s="1038"/>
      <c r="DA108" s="1038"/>
      <c r="DB108" s="1038"/>
      <c r="DC108" s="1038"/>
      <c r="DD108" s="1038"/>
      <c r="DE108" s="1038"/>
      <c r="DF108" s="1038"/>
      <c r="DG108" s="1038"/>
      <c r="DH108" s="1038"/>
      <c r="DI108" s="1038"/>
      <c r="DJ108" s="1038"/>
      <c r="DK108" s="1038"/>
      <c r="DL108" s="1038"/>
      <c r="DM108" s="1038"/>
      <c r="DN108" s="1038"/>
      <c r="DO108" s="1038"/>
      <c r="DP108" s="1038"/>
      <c r="DQ108" s="1038"/>
      <c r="DR108" s="1038"/>
      <c r="DS108" s="1038"/>
      <c r="DT108" s="1038"/>
      <c r="DU108" s="1038"/>
      <c r="DV108" s="1038"/>
      <c r="DW108" s="1038"/>
      <c r="DX108" s="1038"/>
      <c r="DY108" s="1038"/>
      <c r="DZ108" s="1039"/>
    </row>
    <row r="109" spans="1:131" s="247" customFormat="1" ht="26.25" customHeight="1" x14ac:dyDescent="0.15">
      <c r="A109" s="992" t="s">
        <v>427</v>
      </c>
      <c r="B109" s="993"/>
      <c r="C109" s="993"/>
      <c r="D109" s="993"/>
      <c r="E109" s="993"/>
      <c r="F109" s="993"/>
      <c r="G109" s="993"/>
      <c r="H109" s="993"/>
      <c r="I109" s="993"/>
      <c r="J109" s="993"/>
      <c r="K109" s="993"/>
      <c r="L109" s="993"/>
      <c r="M109" s="993"/>
      <c r="N109" s="993"/>
      <c r="O109" s="993"/>
      <c r="P109" s="993"/>
      <c r="Q109" s="993"/>
      <c r="R109" s="993"/>
      <c r="S109" s="993"/>
      <c r="T109" s="993"/>
      <c r="U109" s="993"/>
      <c r="V109" s="993"/>
      <c r="W109" s="993"/>
      <c r="X109" s="993"/>
      <c r="Y109" s="993"/>
      <c r="Z109" s="994"/>
      <c r="AA109" s="995" t="s">
        <v>428</v>
      </c>
      <c r="AB109" s="993"/>
      <c r="AC109" s="993"/>
      <c r="AD109" s="993"/>
      <c r="AE109" s="994"/>
      <c r="AF109" s="995" t="s">
        <v>308</v>
      </c>
      <c r="AG109" s="993"/>
      <c r="AH109" s="993"/>
      <c r="AI109" s="993"/>
      <c r="AJ109" s="994"/>
      <c r="AK109" s="995" t="s">
        <v>307</v>
      </c>
      <c r="AL109" s="993"/>
      <c r="AM109" s="993"/>
      <c r="AN109" s="993"/>
      <c r="AO109" s="994"/>
      <c r="AP109" s="995" t="s">
        <v>429</v>
      </c>
      <c r="AQ109" s="993"/>
      <c r="AR109" s="993"/>
      <c r="AS109" s="993"/>
      <c r="AT109" s="1024"/>
      <c r="AU109" s="992" t="s">
        <v>427</v>
      </c>
      <c r="AV109" s="993"/>
      <c r="AW109" s="993"/>
      <c r="AX109" s="993"/>
      <c r="AY109" s="993"/>
      <c r="AZ109" s="993"/>
      <c r="BA109" s="993"/>
      <c r="BB109" s="993"/>
      <c r="BC109" s="993"/>
      <c r="BD109" s="993"/>
      <c r="BE109" s="993"/>
      <c r="BF109" s="993"/>
      <c r="BG109" s="993"/>
      <c r="BH109" s="993"/>
      <c r="BI109" s="993"/>
      <c r="BJ109" s="993"/>
      <c r="BK109" s="993"/>
      <c r="BL109" s="993"/>
      <c r="BM109" s="993"/>
      <c r="BN109" s="993"/>
      <c r="BO109" s="993"/>
      <c r="BP109" s="994"/>
      <c r="BQ109" s="995" t="s">
        <v>428</v>
      </c>
      <c r="BR109" s="993"/>
      <c r="BS109" s="993"/>
      <c r="BT109" s="993"/>
      <c r="BU109" s="994"/>
      <c r="BV109" s="995" t="s">
        <v>308</v>
      </c>
      <c r="BW109" s="993"/>
      <c r="BX109" s="993"/>
      <c r="BY109" s="993"/>
      <c r="BZ109" s="994"/>
      <c r="CA109" s="995" t="s">
        <v>307</v>
      </c>
      <c r="CB109" s="993"/>
      <c r="CC109" s="993"/>
      <c r="CD109" s="993"/>
      <c r="CE109" s="994"/>
      <c r="CF109" s="1031" t="s">
        <v>429</v>
      </c>
      <c r="CG109" s="1031"/>
      <c r="CH109" s="1031"/>
      <c r="CI109" s="1031"/>
      <c r="CJ109" s="1031"/>
      <c r="CK109" s="995" t="s">
        <v>430</v>
      </c>
      <c r="CL109" s="993"/>
      <c r="CM109" s="993"/>
      <c r="CN109" s="993"/>
      <c r="CO109" s="993"/>
      <c r="CP109" s="993"/>
      <c r="CQ109" s="993"/>
      <c r="CR109" s="993"/>
      <c r="CS109" s="993"/>
      <c r="CT109" s="993"/>
      <c r="CU109" s="993"/>
      <c r="CV109" s="993"/>
      <c r="CW109" s="993"/>
      <c r="CX109" s="993"/>
      <c r="CY109" s="993"/>
      <c r="CZ109" s="993"/>
      <c r="DA109" s="993"/>
      <c r="DB109" s="993"/>
      <c r="DC109" s="993"/>
      <c r="DD109" s="993"/>
      <c r="DE109" s="993"/>
      <c r="DF109" s="994"/>
      <c r="DG109" s="995" t="s">
        <v>428</v>
      </c>
      <c r="DH109" s="993"/>
      <c r="DI109" s="993"/>
      <c r="DJ109" s="993"/>
      <c r="DK109" s="994"/>
      <c r="DL109" s="995" t="s">
        <v>308</v>
      </c>
      <c r="DM109" s="993"/>
      <c r="DN109" s="993"/>
      <c r="DO109" s="993"/>
      <c r="DP109" s="994"/>
      <c r="DQ109" s="995" t="s">
        <v>307</v>
      </c>
      <c r="DR109" s="993"/>
      <c r="DS109" s="993"/>
      <c r="DT109" s="993"/>
      <c r="DU109" s="994"/>
      <c r="DV109" s="995" t="s">
        <v>429</v>
      </c>
      <c r="DW109" s="993"/>
      <c r="DX109" s="993"/>
      <c r="DY109" s="993"/>
      <c r="DZ109" s="1024"/>
    </row>
    <row r="110" spans="1:131" s="247" customFormat="1" ht="26.25" customHeight="1" x14ac:dyDescent="0.15">
      <c r="A110" s="895" t="s">
        <v>431</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985">
        <v>1481013</v>
      </c>
      <c r="AB110" s="986"/>
      <c r="AC110" s="986"/>
      <c r="AD110" s="986"/>
      <c r="AE110" s="987"/>
      <c r="AF110" s="988">
        <v>1374455</v>
      </c>
      <c r="AG110" s="986"/>
      <c r="AH110" s="986"/>
      <c r="AI110" s="986"/>
      <c r="AJ110" s="987"/>
      <c r="AK110" s="988">
        <v>1383214</v>
      </c>
      <c r="AL110" s="986"/>
      <c r="AM110" s="986"/>
      <c r="AN110" s="986"/>
      <c r="AO110" s="987"/>
      <c r="AP110" s="989">
        <v>27.9</v>
      </c>
      <c r="AQ110" s="990"/>
      <c r="AR110" s="990"/>
      <c r="AS110" s="990"/>
      <c r="AT110" s="991"/>
      <c r="AU110" s="1025" t="s">
        <v>72</v>
      </c>
      <c r="AV110" s="1026"/>
      <c r="AW110" s="1026"/>
      <c r="AX110" s="1026"/>
      <c r="AY110" s="1026"/>
      <c r="AZ110" s="951" t="s">
        <v>432</v>
      </c>
      <c r="BA110" s="896"/>
      <c r="BB110" s="896"/>
      <c r="BC110" s="896"/>
      <c r="BD110" s="896"/>
      <c r="BE110" s="896"/>
      <c r="BF110" s="896"/>
      <c r="BG110" s="896"/>
      <c r="BH110" s="896"/>
      <c r="BI110" s="896"/>
      <c r="BJ110" s="896"/>
      <c r="BK110" s="896"/>
      <c r="BL110" s="896"/>
      <c r="BM110" s="896"/>
      <c r="BN110" s="896"/>
      <c r="BO110" s="896"/>
      <c r="BP110" s="897"/>
      <c r="BQ110" s="952">
        <v>14495678</v>
      </c>
      <c r="BR110" s="933"/>
      <c r="BS110" s="933"/>
      <c r="BT110" s="933"/>
      <c r="BU110" s="933"/>
      <c r="BV110" s="933">
        <v>13791310</v>
      </c>
      <c r="BW110" s="933"/>
      <c r="BX110" s="933"/>
      <c r="BY110" s="933"/>
      <c r="BZ110" s="933"/>
      <c r="CA110" s="933">
        <v>13051317</v>
      </c>
      <c r="CB110" s="933"/>
      <c r="CC110" s="933"/>
      <c r="CD110" s="933"/>
      <c r="CE110" s="933"/>
      <c r="CF110" s="957">
        <v>263.3</v>
      </c>
      <c r="CG110" s="958"/>
      <c r="CH110" s="958"/>
      <c r="CI110" s="958"/>
      <c r="CJ110" s="958"/>
      <c r="CK110" s="1021" t="s">
        <v>433</v>
      </c>
      <c r="CL110" s="907"/>
      <c r="CM110" s="982" t="s">
        <v>434</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52" t="s">
        <v>435</v>
      </c>
      <c r="DH110" s="933"/>
      <c r="DI110" s="933"/>
      <c r="DJ110" s="933"/>
      <c r="DK110" s="933"/>
      <c r="DL110" s="933" t="s">
        <v>435</v>
      </c>
      <c r="DM110" s="933"/>
      <c r="DN110" s="933"/>
      <c r="DO110" s="933"/>
      <c r="DP110" s="933"/>
      <c r="DQ110" s="933" t="s">
        <v>129</v>
      </c>
      <c r="DR110" s="933"/>
      <c r="DS110" s="933"/>
      <c r="DT110" s="933"/>
      <c r="DU110" s="933"/>
      <c r="DV110" s="934" t="s">
        <v>129</v>
      </c>
      <c r="DW110" s="934"/>
      <c r="DX110" s="934"/>
      <c r="DY110" s="934"/>
      <c r="DZ110" s="935"/>
    </row>
    <row r="111" spans="1:131" s="247" customFormat="1" ht="26.25" customHeight="1" x14ac:dyDescent="0.15">
      <c r="A111" s="862" t="s">
        <v>436</v>
      </c>
      <c r="B111" s="863"/>
      <c r="C111" s="863"/>
      <c r="D111" s="863"/>
      <c r="E111" s="863"/>
      <c r="F111" s="863"/>
      <c r="G111" s="863"/>
      <c r="H111" s="863"/>
      <c r="I111" s="863"/>
      <c r="J111" s="863"/>
      <c r="K111" s="863"/>
      <c r="L111" s="863"/>
      <c r="M111" s="863"/>
      <c r="N111" s="863"/>
      <c r="O111" s="863"/>
      <c r="P111" s="863"/>
      <c r="Q111" s="863"/>
      <c r="R111" s="863"/>
      <c r="S111" s="863"/>
      <c r="T111" s="863"/>
      <c r="U111" s="863"/>
      <c r="V111" s="863"/>
      <c r="W111" s="863"/>
      <c r="X111" s="863"/>
      <c r="Y111" s="863"/>
      <c r="Z111" s="1020"/>
      <c r="AA111" s="1013" t="s">
        <v>435</v>
      </c>
      <c r="AB111" s="1014"/>
      <c r="AC111" s="1014"/>
      <c r="AD111" s="1014"/>
      <c r="AE111" s="1015"/>
      <c r="AF111" s="1016" t="s">
        <v>129</v>
      </c>
      <c r="AG111" s="1014"/>
      <c r="AH111" s="1014"/>
      <c r="AI111" s="1014"/>
      <c r="AJ111" s="1015"/>
      <c r="AK111" s="1016" t="s">
        <v>129</v>
      </c>
      <c r="AL111" s="1014"/>
      <c r="AM111" s="1014"/>
      <c r="AN111" s="1014"/>
      <c r="AO111" s="1015"/>
      <c r="AP111" s="1017" t="s">
        <v>129</v>
      </c>
      <c r="AQ111" s="1018"/>
      <c r="AR111" s="1018"/>
      <c r="AS111" s="1018"/>
      <c r="AT111" s="1019"/>
      <c r="AU111" s="1027"/>
      <c r="AV111" s="1028"/>
      <c r="AW111" s="1028"/>
      <c r="AX111" s="1028"/>
      <c r="AY111" s="1028"/>
      <c r="AZ111" s="903" t="s">
        <v>437</v>
      </c>
      <c r="BA111" s="838"/>
      <c r="BB111" s="838"/>
      <c r="BC111" s="838"/>
      <c r="BD111" s="838"/>
      <c r="BE111" s="838"/>
      <c r="BF111" s="838"/>
      <c r="BG111" s="838"/>
      <c r="BH111" s="838"/>
      <c r="BI111" s="838"/>
      <c r="BJ111" s="838"/>
      <c r="BK111" s="838"/>
      <c r="BL111" s="838"/>
      <c r="BM111" s="838"/>
      <c r="BN111" s="838"/>
      <c r="BO111" s="838"/>
      <c r="BP111" s="839"/>
      <c r="BQ111" s="904" t="s">
        <v>129</v>
      </c>
      <c r="BR111" s="905"/>
      <c r="BS111" s="905"/>
      <c r="BT111" s="905"/>
      <c r="BU111" s="905"/>
      <c r="BV111" s="905" t="s">
        <v>435</v>
      </c>
      <c r="BW111" s="905"/>
      <c r="BX111" s="905"/>
      <c r="BY111" s="905"/>
      <c r="BZ111" s="905"/>
      <c r="CA111" s="905" t="s">
        <v>435</v>
      </c>
      <c r="CB111" s="905"/>
      <c r="CC111" s="905"/>
      <c r="CD111" s="905"/>
      <c r="CE111" s="905"/>
      <c r="CF111" s="966" t="s">
        <v>129</v>
      </c>
      <c r="CG111" s="967"/>
      <c r="CH111" s="967"/>
      <c r="CI111" s="967"/>
      <c r="CJ111" s="967"/>
      <c r="CK111" s="1022"/>
      <c r="CL111" s="909"/>
      <c r="CM111" s="912" t="s">
        <v>438</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904" t="s">
        <v>435</v>
      </c>
      <c r="DH111" s="905"/>
      <c r="DI111" s="905"/>
      <c r="DJ111" s="905"/>
      <c r="DK111" s="905"/>
      <c r="DL111" s="905" t="s">
        <v>435</v>
      </c>
      <c r="DM111" s="905"/>
      <c r="DN111" s="905"/>
      <c r="DO111" s="905"/>
      <c r="DP111" s="905"/>
      <c r="DQ111" s="905" t="s">
        <v>129</v>
      </c>
      <c r="DR111" s="905"/>
      <c r="DS111" s="905"/>
      <c r="DT111" s="905"/>
      <c r="DU111" s="905"/>
      <c r="DV111" s="882" t="s">
        <v>435</v>
      </c>
      <c r="DW111" s="882"/>
      <c r="DX111" s="882"/>
      <c r="DY111" s="882"/>
      <c r="DZ111" s="883"/>
    </row>
    <row r="112" spans="1:131" s="247" customFormat="1" ht="26.25" customHeight="1" x14ac:dyDescent="0.15">
      <c r="A112" s="1007" t="s">
        <v>439</v>
      </c>
      <c r="B112" s="1008"/>
      <c r="C112" s="838" t="s">
        <v>440</v>
      </c>
      <c r="D112" s="838"/>
      <c r="E112" s="838"/>
      <c r="F112" s="838"/>
      <c r="G112" s="838"/>
      <c r="H112" s="838"/>
      <c r="I112" s="838"/>
      <c r="J112" s="838"/>
      <c r="K112" s="838"/>
      <c r="L112" s="838"/>
      <c r="M112" s="838"/>
      <c r="N112" s="838"/>
      <c r="O112" s="838"/>
      <c r="P112" s="838"/>
      <c r="Q112" s="838"/>
      <c r="R112" s="838"/>
      <c r="S112" s="838"/>
      <c r="T112" s="838"/>
      <c r="U112" s="838"/>
      <c r="V112" s="838"/>
      <c r="W112" s="838"/>
      <c r="X112" s="838"/>
      <c r="Y112" s="838"/>
      <c r="Z112" s="839"/>
      <c r="AA112" s="867" t="s">
        <v>129</v>
      </c>
      <c r="AB112" s="868"/>
      <c r="AC112" s="868"/>
      <c r="AD112" s="868"/>
      <c r="AE112" s="869"/>
      <c r="AF112" s="870" t="s">
        <v>129</v>
      </c>
      <c r="AG112" s="868"/>
      <c r="AH112" s="868"/>
      <c r="AI112" s="868"/>
      <c r="AJ112" s="869"/>
      <c r="AK112" s="870" t="s">
        <v>435</v>
      </c>
      <c r="AL112" s="868"/>
      <c r="AM112" s="868"/>
      <c r="AN112" s="868"/>
      <c r="AO112" s="869"/>
      <c r="AP112" s="915" t="s">
        <v>129</v>
      </c>
      <c r="AQ112" s="916"/>
      <c r="AR112" s="916"/>
      <c r="AS112" s="916"/>
      <c r="AT112" s="917"/>
      <c r="AU112" s="1027"/>
      <c r="AV112" s="1028"/>
      <c r="AW112" s="1028"/>
      <c r="AX112" s="1028"/>
      <c r="AY112" s="1028"/>
      <c r="AZ112" s="903" t="s">
        <v>441</v>
      </c>
      <c r="BA112" s="838"/>
      <c r="BB112" s="838"/>
      <c r="BC112" s="838"/>
      <c r="BD112" s="838"/>
      <c r="BE112" s="838"/>
      <c r="BF112" s="838"/>
      <c r="BG112" s="838"/>
      <c r="BH112" s="838"/>
      <c r="BI112" s="838"/>
      <c r="BJ112" s="838"/>
      <c r="BK112" s="838"/>
      <c r="BL112" s="838"/>
      <c r="BM112" s="838"/>
      <c r="BN112" s="838"/>
      <c r="BO112" s="838"/>
      <c r="BP112" s="839"/>
      <c r="BQ112" s="904">
        <v>11054357</v>
      </c>
      <c r="BR112" s="905"/>
      <c r="BS112" s="905"/>
      <c r="BT112" s="905"/>
      <c r="BU112" s="905"/>
      <c r="BV112" s="905">
        <v>10992738</v>
      </c>
      <c r="BW112" s="905"/>
      <c r="BX112" s="905"/>
      <c r="BY112" s="905"/>
      <c r="BZ112" s="905"/>
      <c r="CA112" s="905">
        <v>9016943</v>
      </c>
      <c r="CB112" s="905"/>
      <c r="CC112" s="905"/>
      <c r="CD112" s="905"/>
      <c r="CE112" s="905"/>
      <c r="CF112" s="966">
        <v>181.9</v>
      </c>
      <c r="CG112" s="967"/>
      <c r="CH112" s="967"/>
      <c r="CI112" s="967"/>
      <c r="CJ112" s="967"/>
      <c r="CK112" s="1022"/>
      <c r="CL112" s="909"/>
      <c r="CM112" s="912" t="s">
        <v>442</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904" t="s">
        <v>129</v>
      </c>
      <c r="DH112" s="905"/>
      <c r="DI112" s="905"/>
      <c r="DJ112" s="905"/>
      <c r="DK112" s="905"/>
      <c r="DL112" s="905" t="s">
        <v>129</v>
      </c>
      <c r="DM112" s="905"/>
      <c r="DN112" s="905"/>
      <c r="DO112" s="905"/>
      <c r="DP112" s="905"/>
      <c r="DQ112" s="905" t="s">
        <v>435</v>
      </c>
      <c r="DR112" s="905"/>
      <c r="DS112" s="905"/>
      <c r="DT112" s="905"/>
      <c r="DU112" s="905"/>
      <c r="DV112" s="882" t="s">
        <v>129</v>
      </c>
      <c r="DW112" s="882"/>
      <c r="DX112" s="882"/>
      <c r="DY112" s="882"/>
      <c r="DZ112" s="883"/>
    </row>
    <row r="113" spans="1:130" s="247" customFormat="1" ht="26.25" customHeight="1" x14ac:dyDescent="0.15">
      <c r="A113" s="1009"/>
      <c r="B113" s="1010"/>
      <c r="C113" s="838" t="s">
        <v>443</v>
      </c>
      <c r="D113" s="838"/>
      <c r="E113" s="838"/>
      <c r="F113" s="838"/>
      <c r="G113" s="838"/>
      <c r="H113" s="838"/>
      <c r="I113" s="838"/>
      <c r="J113" s="838"/>
      <c r="K113" s="838"/>
      <c r="L113" s="838"/>
      <c r="M113" s="838"/>
      <c r="N113" s="838"/>
      <c r="O113" s="838"/>
      <c r="P113" s="838"/>
      <c r="Q113" s="838"/>
      <c r="R113" s="838"/>
      <c r="S113" s="838"/>
      <c r="T113" s="838"/>
      <c r="U113" s="838"/>
      <c r="V113" s="838"/>
      <c r="W113" s="838"/>
      <c r="X113" s="838"/>
      <c r="Y113" s="838"/>
      <c r="Z113" s="839"/>
      <c r="AA113" s="1013">
        <v>837798</v>
      </c>
      <c r="AB113" s="1014"/>
      <c r="AC113" s="1014"/>
      <c r="AD113" s="1014"/>
      <c r="AE113" s="1015"/>
      <c r="AF113" s="1016">
        <v>932926</v>
      </c>
      <c r="AG113" s="1014"/>
      <c r="AH113" s="1014"/>
      <c r="AI113" s="1014"/>
      <c r="AJ113" s="1015"/>
      <c r="AK113" s="1016">
        <v>777059</v>
      </c>
      <c r="AL113" s="1014"/>
      <c r="AM113" s="1014"/>
      <c r="AN113" s="1014"/>
      <c r="AO113" s="1015"/>
      <c r="AP113" s="1017">
        <v>15.7</v>
      </c>
      <c r="AQ113" s="1018"/>
      <c r="AR113" s="1018"/>
      <c r="AS113" s="1018"/>
      <c r="AT113" s="1019"/>
      <c r="AU113" s="1027"/>
      <c r="AV113" s="1028"/>
      <c r="AW113" s="1028"/>
      <c r="AX113" s="1028"/>
      <c r="AY113" s="1028"/>
      <c r="AZ113" s="903" t="s">
        <v>444</v>
      </c>
      <c r="BA113" s="838"/>
      <c r="BB113" s="838"/>
      <c r="BC113" s="838"/>
      <c r="BD113" s="838"/>
      <c r="BE113" s="838"/>
      <c r="BF113" s="838"/>
      <c r="BG113" s="838"/>
      <c r="BH113" s="838"/>
      <c r="BI113" s="838"/>
      <c r="BJ113" s="838"/>
      <c r="BK113" s="838"/>
      <c r="BL113" s="838"/>
      <c r="BM113" s="838"/>
      <c r="BN113" s="838"/>
      <c r="BO113" s="838"/>
      <c r="BP113" s="839"/>
      <c r="BQ113" s="904" t="s">
        <v>129</v>
      </c>
      <c r="BR113" s="905"/>
      <c r="BS113" s="905"/>
      <c r="BT113" s="905"/>
      <c r="BU113" s="905"/>
      <c r="BV113" s="905" t="s">
        <v>129</v>
      </c>
      <c r="BW113" s="905"/>
      <c r="BX113" s="905"/>
      <c r="BY113" s="905"/>
      <c r="BZ113" s="905"/>
      <c r="CA113" s="905" t="s">
        <v>129</v>
      </c>
      <c r="CB113" s="905"/>
      <c r="CC113" s="905"/>
      <c r="CD113" s="905"/>
      <c r="CE113" s="905"/>
      <c r="CF113" s="966" t="s">
        <v>435</v>
      </c>
      <c r="CG113" s="967"/>
      <c r="CH113" s="967"/>
      <c r="CI113" s="967"/>
      <c r="CJ113" s="967"/>
      <c r="CK113" s="1022"/>
      <c r="CL113" s="909"/>
      <c r="CM113" s="912" t="s">
        <v>445</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867" t="s">
        <v>129</v>
      </c>
      <c r="DH113" s="868"/>
      <c r="DI113" s="868"/>
      <c r="DJ113" s="868"/>
      <c r="DK113" s="869"/>
      <c r="DL113" s="870" t="s">
        <v>129</v>
      </c>
      <c r="DM113" s="868"/>
      <c r="DN113" s="868"/>
      <c r="DO113" s="868"/>
      <c r="DP113" s="869"/>
      <c r="DQ113" s="870" t="s">
        <v>435</v>
      </c>
      <c r="DR113" s="868"/>
      <c r="DS113" s="868"/>
      <c r="DT113" s="868"/>
      <c r="DU113" s="869"/>
      <c r="DV113" s="915" t="s">
        <v>129</v>
      </c>
      <c r="DW113" s="916"/>
      <c r="DX113" s="916"/>
      <c r="DY113" s="916"/>
      <c r="DZ113" s="917"/>
    </row>
    <row r="114" spans="1:130" s="247" customFormat="1" ht="26.25" customHeight="1" x14ac:dyDescent="0.15">
      <c r="A114" s="1009"/>
      <c r="B114" s="1010"/>
      <c r="C114" s="838" t="s">
        <v>446</v>
      </c>
      <c r="D114" s="838"/>
      <c r="E114" s="838"/>
      <c r="F114" s="838"/>
      <c r="G114" s="838"/>
      <c r="H114" s="838"/>
      <c r="I114" s="838"/>
      <c r="J114" s="838"/>
      <c r="K114" s="838"/>
      <c r="L114" s="838"/>
      <c r="M114" s="838"/>
      <c r="N114" s="838"/>
      <c r="O114" s="838"/>
      <c r="P114" s="838"/>
      <c r="Q114" s="838"/>
      <c r="R114" s="838"/>
      <c r="S114" s="838"/>
      <c r="T114" s="838"/>
      <c r="U114" s="838"/>
      <c r="V114" s="838"/>
      <c r="W114" s="838"/>
      <c r="X114" s="838"/>
      <c r="Y114" s="838"/>
      <c r="Z114" s="839"/>
      <c r="AA114" s="867" t="s">
        <v>435</v>
      </c>
      <c r="AB114" s="868"/>
      <c r="AC114" s="868"/>
      <c r="AD114" s="868"/>
      <c r="AE114" s="869"/>
      <c r="AF114" s="870" t="s">
        <v>435</v>
      </c>
      <c r="AG114" s="868"/>
      <c r="AH114" s="868"/>
      <c r="AI114" s="868"/>
      <c r="AJ114" s="869"/>
      <c r="AK114" s="870" t="s">
        <v>435</v>
      </c>
      <c r="AL114" s="868"/>
      <c r="AM114" s="868"/>
      <c r="AN114" s="868"/>
      <c r="AO114" s="869"/>
      <c r="AP114" s="915" t="s">
        <v>129</v>
      </c>
      <c r="AQ114" s="916"/>
      <c r="AR114" s="916"/>
      <c r="AS114" s="916"/>
      <c r="AT114" s="917"/>
      <c r="AU114" s="1027"/>
      <c r="AV114" s="1028"/>
      <c r="AW114" s="1028"/>
      <c r="AX114" s="1028"/>
      <c r="AY114" s="1028"/>
      <c r="AZ114" s="903" t="s">
        <v>447</v>
      </c>
      <c r="BA114" s="838"/>
      <c r="BB114" s="838"/>
      <c r="BC114" s="838"/>
      <c r="BD114" s="838"/>
      <c r="BE114" s="838"/>
      <c r="BF114" s="838"/>
      <c r="BG114" s="838"/>
      <c r="BH114" s="838"/>
      <c r="BI114" s="838"/>
      <c r="BJ114" s="838"/>
      <c r="BK114" s="838"/>
      <c r="BL114" s="838"/>
      <c r="BM114" s="838"/>
      <c r="BN114" s="838"/>
      <c r="BO114" s="838"/>
      <c r="BP114" s="839"/>
      <c r="BQ114" s="904">
        <v>2567841</v>
      </c>
      <c r="BR114" s="905"/>
      <c r="BS114" s="905"/>
      <c r="BT114" s="905"/>
      <c r="BU114" s="905"/>
      <c r="BV114" s="905">
        <v>2503789</v>
      </c>
      <c r="BW114" s="905"/>
      <c r="BX114" s="905"/>
      <c r="BY114" s="905"/>
      <c r="BZ114" s="905"/>
      <c r="CA114" s="905">
        <v>2464793</v>
      </c>
      <c r="CB114" s="905"/>
      <c r="CC114" s="905"/>
      <c r="CD114" s="905"/>
      <c r="CE114" s="905"/>
      <c r="CF114" s="966">
        <v>49.7</v>
      </c>
      <c r="CG114" s="967"/>
      <c r="CH114" s="967"/>
      <c r="CI114" s="967"/>
      <c r="CJ114" s="967"/>
      <c r="CK114" s="1022"/>
      <c r="CL114" s="909"/>
      <c r="CM114" s="912" t="s">
        <v>448</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867" t="s">
        <v>129</v>
      </c>
      <c r="DH114" s="868"/>
      <c r="DI114" s="868"/>
      <c r="DJ114" s="868"/>
      <c r="DK114" s="869"/>
      <c r="DL114" s="870" t="s">
        <v>435</v>
      </c>
      <c r="DM114" s="868"/>
      <c r="DN114" s="868"/>
      <c r="DO114" s="868"/>
      <c r="DP114" s="869"/>
      <c r="DQ114" s="870" t="s">
        <v>129</v>
      </c>
      <c r="DR114" s="868"/>
      <c r="DS114" s="868"/>
      <c r="DT114" s="868"/>
      <c r="DU114" s="869"/>
      <c r="DV114" s="915" t="s">
        <v>435</v>
      </c>
      <c r="DW114" s="916"/>
      <c r="DX114" s="916"/>
      <c r="DY114" s="916"/>
      <c r="DZ114" s="917"/>
    </row>
    <row r="115" spans="1:130" s="247" customFormat="1" ht="26.25" customHeight="1" x14ac:dyDescent="0.15">
      <c r="A115" s="1009"/>
      <c r="B115" s="1010"/>
      <c r="C115" s="838" t="s">
        <v>449</v>
      </c>
      <c r="D115" s="838"/>
      <c r="E115" s="838"/>
      <c r="F115" s="838"/>
      <c r="G115" s="838"/>
      <c r="H115" s="838"/>
      <c r="I115" s="838"/>
      <c r="J115" s="838"/>
      <c r="K115" s="838"/>
      <c r="L115" s="838"/>
      <c r="M115" s="838"/>
      <c r="N115" s="838"/>
      <c r="O115" s="838"/>
      <c r="P115" s="838"/>
      <c r="Q115" s="838"/>
      <c r="R115" s="838"/>
      <c r="S115" s="838"/>
      <c r="T115" s="838"/>
      <c r="U115" s="838"/>
      <c r="V115" s="838"/>
      <c r="W115" s="838"/>
      <c r="X115" s="838"/>
      <c r="Y115" s="838"/>
      <c r="Z115" s="839"/>
      <c r="AA115" s="1013" t="s">
        <v>129</v>
      </c>
      <c r="AB115" s="1014"/>
      <c r="AC115" s="1014"/>
      <c r="AD115" s="1014"/>
      <c r="AE115" s="1015"/>
      <c r="AF115" s="1016" t="s">
        <v>129</v>
      </c>
      <c r="AG115" s="1014"/>
      <c r="AH115" s="1014"/>
      <c r="AI115" s="1014"/>
      <c r="AJ115" s="1015"/>
      <c r="AK115" s="1016" t="s">
        <v>129</v>
      </c>
      <c r="AL115" s="1014"/>
      <c r="AM115" s="1014"/>
      <c r="AN115" s="1014"/>
      <c r="AO115" s="1015"/>
      <c r="AP115" s="1017" t="s">
        <v>129</v>
      </c>
      <c r="AQ115" s="1018"/>
      <c r="AR115" s="1018"/>
      <c r="AS115" s="1018"/>
      <c r="AT115" s="1019"/>
      <c r="AU115" s="1027"/>
      <c r="AV115" s="1028"/>
      <c r="AW115" s="1028"/>
      <c r="AX115" s="1028"/>
      <c r="AY115" s="1028"/>
      <c r="AZ115" s="903" t="s">
        <v>450</v>
      </c>
      <c r="BA115" s="838"/>
      <c r="BB115" s="838"/>
      <c r="BC115" s="838"/>
      <c r="BD115" s="838"/>
      <c r="BE115" s="838"/>
      <c r="BF115" s="838"/>
      <c r="BG115" s="838"/>
      <c r="BH115" s="838"/>
      <c r="BI115" s="838"/>
      <c r="BJ115" s="838"/>
      <c r="BK115" s="838"/>
      <c r="BL115" s="838"/>
      <c r="BM115" s="838"/>
      <c r="BN115" s="838"/>
      <c r="BO115" s="838"/>
      <c r="BP115" s="839"/>
      <c r="BQ115" s="904" t="s">
        <v>129</v>
      </c>
      <c r="BR115" s="905"/>
      <c r="BS115" s="905"/>
      <c r="BT115" s="905"/>
      <c r="BU115" s="905"/>
      <c r="BV115" s="905" t="s">
        <v>435</v>
      </c>
      <c r="BW115" s="905"/>
      <c r="BX115" s="905"/>
      <c r="BY115" s="905"/>
      <c r="BZ115" s="905"/>
      <c r="CA115" s="905" t="s">
        <v>129</v>
      </c>
      <c r="CB115" s="905"/>
      <c r="CC115" s="905"/>
      <c r="CD115" s="905"/>
      <c r="CE115" s="905"/>
      <c r="CF115" s="966" t="s">
        <v>435</v>
      </c>
      <c r="CG115" s="967"/>
      <c r="CH115" s="967"/>
      <c r="CI115" s="967"/>
      <c r="CJ115" s="967"/>
      <c r="CK115" s="1022"/>
      <c r="CL115" s="909"/>
      <c r="CM115" s="903" t="s">
        <v>451</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839"/>
      <c r="DG115" s="867" t="s">
        <v>435</v>
      </c>
      <c r="DH115" s="868"/>
      <c r="DI115" s="868"/>
      <c r="DJ115" s="868"/>
      <c r="DK115" s="869"/>
      <c r="DL115" s="870" t="s">
        <v>129</v>
      </c>
      <c r="DM115" s="868"/>
      <c r="DN115" s="868"/>
      <c r="DO115" s="868"/>
      <c r="DP115" s="869"/>
      <c r="DQ115" s="870" t="s">
        <v>435</v>
      </c>
      <c r="DR115" s="868"/>
      <c r="DS115" s="868"/>
      <c r="DT115" s="868"/>
      <c r="DU115" s="869"/>
      <c r="DV115" s="915" t="s">
        <v>129</v>
      </c>
      <c r="DW115" s="916"/>
      <c r="DX115" s="916"/>
      <c r="DY115" s="916"/>
      <c r="DZ115" s="917"/>
    </row>
    <row r="116" spans="1:130" s="247" customFormat="1" ht="26.25" customHeight="1" x14ac:dyDescent="0.15">
      <c r="A116" s="1011"/>
      <c r="B116" s="1012"/>
      <c r="C116" s="971" t="s">
        <v>452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867" t="s">
        <v>435</v>
      </c>
      <c r="AB116" s="868"/>
      <c r="AC116" s="868"/>
      <c r="AD116" s="868"/>
      <c r="AE116" s="869"/>
      <c r="AF116" s="870" t="s">
        <v>129</v>
      </c>
      <c r="AG116" s="868"/>
      <c r="AH116" s="868"/>
      <c r="AI116" s="868"/>
      <c r="AJ116" s="869"/>
      <c r="AK116" s="870" t="s">
        <v>129</v>
      </c>
      <c r="AL116" s="868"/>
      <c r="AM116" s="868"/>
      <c r="AN116" s="868"/>
      <c r="AO116" s="869"/>
      <c r="AP116" s="915" t="s">
        <v>129</v>
      </c>
      <c r="AQ116" s="916"/>
      <c r="AR116" s="916"/>
      <c r="AS116" s="916"/>
      <c r="AT116" s="917"/>
      <c r="AU116" s="1027"/>
      <c r="AV116" s="1028"/>
      <c r="AW116" s="1028"/>
      <c r="AX116" s="1028"/>
      <c r="AY116" s="1028"/>
      <c r="AZ116" s="954" t="s">
        <v>453</v>
      </c>
      <c r="BA116" s="955"/>
      <c r="BB116" s="955"/>
      <c r="BC116" s="955"/>
      <c r="BD116" s="955"/>
      <c r="BE116" s="955"/>
      <c r="BF116" s="955"/>
      <c r="BG116" s="955"/>
      <c r="BH116" s="955"/>
      <c r="BI116" s="955"/>
      <c r="BJ116" s="955"/>
      <c r="BK116" s="955"/>
      <c r="BL116" s="955"/>
      <c r="BM116" s="955"/>
      <c r="BN116" s="955"/>
      <c r="BO116" s="955"/>
      <c r="BP116" s="956"/>
      <c r="BQ116" s="904" t="s">
        <v>129</v>
      </c>
      <c r="BR116" s="905"/>
      <c r="BS116" s="905"/>
      <c r="BT116" s="905"/>
      <c r="BU116" s="905"/>
      <c r="BV116" s="905" t="s">
        <v>129</v>
      </c>
      <c r="BW116" s="905"/>
      <c r="BX116" s="905"/>
      <c r="BY116" s="905"/>
      <c r="BZ116" s="905"/>
      <c r="CA116" s="905" t="s">
        <v>435</v>
      </c>
      <c r="CB116" s="905"/>
      <c r="CC116" s="905"/>
      <c r="CD116" s="905"/>
      <c r="CE116" s="905"/>
      <c r="CF116" s="966" t="s">
        <v>129</v>
      </c>
      <c r="CG116" s="967"/>
      <c r="CH116" s="967"/>
      <c r="CI116" s="967"/>
      <c r="CJ116" s="967"/>
      <c r="CK116" s="1022"/>
      <c r="CL116" s="909"/>
      <c r="CM116" s="912" t="s">
        <v>454</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867" t="s">
        <v>129</v>
      </c>
      <c r="DH116" s="868"/>
      <c r="DI116" s="868"/>
      <c r="DJ116" s="868"/>
      <c r="DK116" s="869"/>
      <c r="DL116" s="870" t="s">
        <v>129</v>
      </c>
      <c r="DM116" s="868"/>
      <c r="DN116" s="868"/>
      <c r="DO116" s="868"/>
      <c r="DP116" s="869"/>
      <c r="DQ116" s="870" t="s">
        <v>435</v>
      </c>
      <c r="DR116" s="868"/>
      <c r="DS116" s="868"/>
      <c r="DT116" s="868"/>
      <c r="DU116" s="869"/>
      <c r="DV116" s="915" t="s">
        <v>129</v>
      </c>
      <c r="DW116" s="916"/>
      <c r="DX116" s="916"/>
      <c r="DY116" s="916"/>
      <c r="DZ116" s="917"/>
    </row>
    <row r="117" spans="1:130" s="247" customFormat="1" ht="26.25" customHeight="1" x14ac:dyDescent="0.15">
      <c r="A117" s="992" t="s">
        <v>188</v>
      </c>
      <c r="B117" s="993"/>
      <c r="C117" s="993"/>
      <c r="D117" s="993"/>
      <c r="E117" s="993"/>
      <c r="F117" s="993"/>
      <c r="G117" s="993"/>
      <c r="H117" s="993"/>
      <c r="I117" s="993"/>
      <c r="J117" s="993"/>
      <c r="K117" s="993"/>
      <c r="L117" s="993"/>
      <c r="M117" s="993"/>
      <c r="N117" s="993"/>
      <c r="O117" s="993"/>
      <c r="P117" s="993"/>
      <c r="Q117" s="993"/>
      <c r="R117" s="993"/>
      <c r="S117" s="993"/>
      <c r="T117" s="993"/>
      <c r="U117" s="993"/>
      <c r="V117" s="993"/>
      <c r="W117" s="993"/>
      <c r="X117" s="993"/>
      <c r="Y117" s="968" t="s">
        <v>455</v>
      </c>
      <c r="Z117" s="994"/>
      <c r="AA117" s="999">
        <v>2318811</v>
      </c>
      <c r="AB117" s="1000"/>
      <c r="AC117" s="1000"/>
      <c r="AD117" s="1000"/>
      <c r="AE117" s="1001"/>
      <c r="AF117" s="1002">
        <v>2307381</v>
      </c>
      <c r="AG117" s="1000"/>
      <c r="AH117" s="1000"/>
      <c r="AI117" s="1000"/>
      <c r="AJ117" s="1001"/>
      <c r="AK117" s="1002">
        <v>2160273</v>
      </c>
      <c r="AL117" s="1000"/>
      <c r="AM117" s="1000"/>
      <c r="AN117" s="1000"/>
      <c r="AO117" s="1001"/>
      <c r="AP117" s="1003"/>
      <c r="AQ117" s="1004"/>
      <c r="AR117" s="1004"/>
      <c r="AS117" s="1004"/>
      <c r="AT117" s="1005"/>
      <c r="AU117" s="1027"/>
      <c r="AV117" s="1028"/>
      <c r="AW117" s="1028"/>
      <c r="AX117" s="1028"/>
      <c r="AY117" s="1028"/>
      <c r="AZ117" s="954" t="s">
        <v>456</v>
      </c>
      <c r="BA117" s="955"/>
      <c r="BB117" s="955"/>
      <c r="BC117" s="955"/>
      <c r="BD117" s="955"/>
      <c r="BE117" s="955"/>
      <c r="BF117" s="955"/>
      <c r="BG117" s="955"/>
      <c r="BH117" s="955"/>
      <c r="BI117" s="955"/>
      <c r="BJ117" s="955"/>
      <c r="BK117" s="955"/>
      <c r="BL117" s="955"/>
      <c r="BM117" s="955"/>
      <c r="BN117" s="955"/>
      <c r="BO117" s="955"/>
      <c r="BP117" s="956"/>
      <c r="BQ117" s="904" t="s">
        <v>129</v>
      </c>
      <c r="BR117" s="905"/>
      <c r="BS117" s="905"/>
      <c r="BT117" s="905"/>
      <c r="BU117" s="905"/>
      <c r="BV117" s="905" t="s">
        <v>129</v>
      </c>
      <c r="BW117" s="905"/>
      <c r="BX117" s="905"/>
      <c r="BY117" s="905"/>
      <c r="BZ117" s="905"/>
      <c r="CA117" s="905" t="s">
        <v>129</v>
      </c>
      <c r="CB117" s="905"/>
      <c r="CC117" s="905"/>
      <c r="CD117" s="905"/>
      <c r="CE117" s="905"/>
      <c r="CF117" s="966" t="s">
        <v>129</v>
      </c>
      <c r="CG117" s="967"/>
      <c r="CH117" s="967"/>
      <c r="CI117" s="967"/>
      <c r="CJ117" s="967"/>
      <c r="CK117" s="1022"/>
      <c r="CL117" s="909"/>
      <c r="CM117" s="912" t="s">
        <v>457</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867" t="s">
        <v>435</v>
      </c>
      <c r="DH117" s="868"/>
      <c r="DI117" s="868"/>
      <c r="DJ117" s="868"/>
      <c r="DK117" s="869"/>
      <c r="DL117" s="870" t="s">
        <v>129</v>
      </c>
      <c r="DM117" s="868"/>
      <c r="DN117" s="868"/>
      <c r="DO117" s="868"/>
      <c r="DP117" s="869"/>
      <c r="DQ117" s="870" t="s">
        <v>435</v>
      </c>
      <c r="DR117" s="868"/>
      <c r="DS117" s="868"/>
      <c r="DT117" s="868"/>
      <c r="DU117" s="869"/>
      <c r="DV117" s="915" t="s">
        <v>129</v>
      </c>
      <c r="DW117" s="916"/>
      <c r="DX117" s="916"/>
      <c r="DY117" s="916"/>
      <c r="DZ117" s="917"/>
    </row>
    <row r="118" spans="1:130" s="247" customFormat="1" ht="26.25" customHeight="1" x14ac:dyDescent="0.15">
      <c r="A118" s="992" t="s">
        <v>430</v>
      </c>
      <c r="B118" s="993"/>
      <c r="C118" s="993"/>
      <c r="D118" s="993"/>
      <c r="E118" s="993"/>
      <c r="F118" s="993"/>
      <c r="G118" s="993"/>
      <c r="H118" s="993"/>
      <c r="I118" s="993"/>
      <c r="J118" s="993"/>
      <c r="K118" s="993"/>
      <c r="L118" s="993"/>
      <c r="M118" s="993"/>
      <c r="N118" s="993"/>
      <c r="O118" s="993"/>
      <c r="P118" s="993"/>
      <c r="Q118" s="993"/>
      <c r="R118" s="993"/>
      <c r="S118" s="993"/>
      <c r="T118" s="993"/>
      <c r="U118" s="993"/>
      <c r="V118" s="993"/>
      <c r="W118" s="993"/>
      <c r="X118" s="993"/>
      <c r="Y118" s="993"/>
      <c r="Z118" s="994"/>
      <c r="AA118" s="995" t="s">
        <v>428</v>
      </c>
      <c r="AB118" s="993"/>
      <c r="AC118" s="993"/>
      <c r="AD118" s="993"/>
      <c r="AE118" s="994"/>
      <c r="AF118" s="995" t="s">
        <v>308</v>
      </c>
      <c r="AG118" s="993"/>
      <c r="AH118" s="993"/>
      <c r="AI118" s="993"/>
      <c r="AJ118" s="994"/>
      <c r="AK118" s="995" t="s">
        <v>307</v>
      </c>
      <c r="AL118" s="993"/>
      <c r="AM118" s="993"/>
      <c r="AN118" s="993"/>
      <c r="AO118" s="994"/>
      <c r="AP118" s="996" t="s">
        <v>429</v>
      </c>
      <c r="AQ118" s="997"/>
      <c r="AR118" s="997"/>
      <c r="AS118" s="997"/>
      <c r="AT118" s="998"/>
      <c r="AU118" s="1027"/>
      <c r="AV118" s="1028"/>
      <c r="AW118" s="1028"/>
      <c r="AX118" s="1028"/>
      <c r="AY118" s="1028"/>
      <c r="AZ118" s="970" t="s">
        <v>458</v>
      </c>
      <c r="BA118" s="971"/>
      <c r="BB118" s="971"/>
      <c r="BC118" s="971"/>
      <c r="BD118" s="971"/>
      <c r="BE118" s="971"/>
      <c r="BF118" s="971"/>
      <c r="BG118" s="971"/>
      <c r="BH118" s="971"/>
      <c r="BI118" s="971"/>
      <c r="BJ118" s="971"/>
      <c r="BK118" s="971"/>
      <c r="BL118" s="971"/>
      <c r="BM118" s="971"/>
      <c r="BN118" s="971"/>
      <c r="BO118" s="971"/>
      <c r="BP118" s="972"/>
      <c r="BQ118" s="973" t="s">
        <v>129</v>
      </c>
      <c r="BR118" s="936"/>
      <c r="BS118" s="936"/>
      <c r="BT118" s="936"/>
      <c r="BU118" s="936"/>
      <c r="BV118" s="936" t="s">
        <v>129</v>
      </c>
      <c r="BW118" s="936"/>
      <c r="BX118" s="936"/>
      <c r="BY118" s="936"/>
      <c r="BZ118" s="936"/>
      <c r="CA118" s="936" t="s">
        <v>435</v>
      </c>
      <c r="CB118" s="936"/>
      <c r="CC118" s="936"/>
      <c r="CD118" s="936"/>
      <c r="CE118" s="936"/>
      <c r="CF118" s="966" t="s">
        <v>435</v>
      </c>
      <c r="CG118" s="967"/>
      <c r="CH118" s="967"/>
      <c r="CI118" s="967"/>
      <c r="CJ118" s="967"/>
      <c r="CK118" s="1022"/>
      <c r="CL118" s="909"/>
      <c r="CM118" s="912" t="s">
        <v>459</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867" t="s">
        <v>129</v>
      </c>
      <c r="DH118" s="868"/>
      <c r="DI118" s="868"/>
      <c r="DJ118" s="868"/>
      <c r="DK118" s="869"/>
      <c r="DL118" s="870" t="s">
        <v>129</v>
      </c>
      <c r="DM118" s="868"/>
      <c r="DN118" s="868"/>
      <c r="DO118" s="868"/>
      <c r="DP118" s="869"/>
      <c r="DQ118" s="870" t="s">
        <v>129</v>
      </c>
      <c r="DR118" s="868"/>
      <c r="DS118" s="868"/>
      <c r="DT118" s="868"/>
      <c r="DU118" s="869"/>
      <c r="DV118" s="915" t="s">
        <v>435</v>
      </c>
      <c r="DW118" s="916"/>
      <c r="DX118" s="916"/>
      <c r="DY118" s="916"/>
      <c r="DZ118" s="917"/>
    </row>
    <row r="119" spans="1:130" s="247" customFormat="1" ht="26.25" customHeight="1" x14ac:dyDescent="0.15">
      <c r="A119" s="906" t="s">
        <v>433</v>
      </c>
      <c r="B119" s="907"/>
      <c r="C119" s="982" t="s">
        <v>434</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85" t="s">
        <v>129</v>
      </c>
      <c r="AB119" s="986"/>
      <c r="AC119" s="986"/>
      <c r="AD119" s="986"/>
      <c r="AE119" s="987"/>
      <c r="AF119" s="988" t="s">
        <v>435</v>
      </c>
      <c r="AG119" s="986"/>
      <c r="AH119" s="986"/>
      <c r="AI119" s="986"/>
      <c r="AJ119" s="987"/>
      <c r="AK119" s="988" t="s">
        <v>129</v>
      </c>
      <c r="AL119" s="986"/>
      <c r="AM119" s="986"/>
      <c r="AN119" s="986"/>
      <c r="AO119" s="987"/>
      <c r="AP119" s="989" t="s">
        <v>129</v>
      </c>
      <c r="AQ119" s="990"/>
      <c r="AR119" s="990"/>
      <c r="AS119" s="990"/>
      <c r="AT119" s="991"/>
      <c r="AU119" s="1029"/>
      <c r="AV119" s="1030"/>
      <c r="AW119" s="1030"/>
      <c r="AX119" s="1030"/>
      <c r="AY119" s="1030"/>
      <c r="AZ119" s="278" t="s">
        <v>188</v>
      </c>
      <c r="BA119" s="278"/>
      <c r="BB119" s="278"/>
      <c r="BC119" s="278"/>
      <c r="BD119" s="278"/>
      <c r="BE119" s="278"/>
      <c r="BF119" s="278"/>
      <c r="BG119" s="278"/>
      <c r="BH119" s="278"/>
      <c r="BI119" s="278"/>
      <c r="BJ119" s="278"/>
      <c r="BK119" s="278"/>
      <c r="BL119" s="278"/>
      <c r="BM119" s="278"/>
      <c r="BN119" s="278"/>
      <c r="BO119" s="968" t="s">
        <v>460</v>
      </c>
      <c r="BP119" s="969"/>
      <c r="BQ119" s="973">
        <v>28117876</v>
      </c>
      <c r="BR119" s="936"/>
      <c r="BS119" s="936"/>
      <c r="BT119" s="936"/>
      <c r="BU119" s="936"/>
      <c r="BV119" s="936">
        <v>27287837</v>
      </c>
      <c r="BW119" s="936"/>
      <c r="BX119" s="936"/>
      <c r="BY119" s="936"/>
      <c r="BZ119" s="936"/>
      <c r="CA119" s="936">
        <v>24533053</v>
      </c>
      <c r="CB119" s="936"/>
      <c r="CC119" s="936"/>
      <c r="CD119" s="936"/>
      <c r="CE119" s="936"/>
      <c r="CF119" s="834"/>
      <c r="CG119" s="835"/>
      <c r="CH119" s="835"/>
      <c r="CI119" s="835"/>
      <c r="CJ119" s="925"/>
      <c r="CK119" s="1023"/>
      <c r="CL119" s="911"/>
      <c r="CM119" s="929" t="s">
        <v>461</v>
      </c>
      <c r="CN119" s="930"/>
      <c r="CO119" s="930"/>
      <c r="CP119" s="930"/>
      <c r="CQ119" s="930"/>
      <c r="CR119" s="930"/>
      <c r="CS119" s="930"/>
      <c r="CT119" s="930"/>
      <c r="CU119" s="930"/>
      <c r="CV119" s="930"/>
      <c r="CW119" s="930"/>
      <c r="CX119" s="930"/>
      <c r="CY119" s="930"/>
      <c r="CZ119" s="930"/>
      <c r="DA119" s="930"/>
      <c r="DB119" s="930"/>
      <c r="DC119" s="930"/>
      <c r="DD119" s="930"/>
      <c r="DE119" s="930"/>
      <c r="DF119" s="931"/>
      <c r="DG119" s="850" t="s">
        <v>129</v>
      </c>
      <c r="DH119" s="851"/>
      <c r="DI119" s="851"/>
      <c r="DJ119" s="851"/>
      <c r="DK119" s="852"/>
      <c r="DL119" s="853" t="s">
        <v>435</v>
      </c>
      <c r="DM119" s="851"/>
      <c r="DN119" s="851"/>
      <c r="DO119" s="851"/>
      <c r="DP119" s="852"/>
      <c r="DQ119" s="853" t="s">
        <v>435</v>
      </c>
      <c r="DR119" s="851"/>
      <c r="DS119" s="851"/>
      <c r="DT119" s="851"/>
      <c r="DU119" s="852"/>
      <c r="DV119" s="939" t="s">
        <v>129</v>
      </c>
      <c r="DW119" s="940"/>
      <c r="DX119" s="940"/>
      <c r="DY119" s="940"/>
      <c r="DZ119" s="941"/>
    </row>
    <row r="120" spans="1:130" s="247" customFormat="1" ht="26.25" customHeight="1" x14ac:dyDescent="0.15">
      <c r="A120" s="908"/>
      <c r="B120" s="909"/>
      <c r="C120" s="912" t="s">
        <v>438</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867" t="s">
        <v>129</v>
      </c>
      <c r="AB120" s="868"/>
      <c r="AC120" s="868"/>
      <c r="AD120" s="868"/>
      <c r="AE120" s="869"/>
      <c r="AF120" s="870" t="s">
        <v>129</v>
      </c>
      <c r="AG120" s="868"/>
      <c r="AH120" s="868"/>
      <c r="AI120" s="868"/>
      <c r="AJ120" s="869"/>
      <c r="AK120" s="870" t="s">
        <v>435</v>
      </c>
      <c r="AL120" s="868"/>
      <c r="AM120" s="868"/>
      <c r="AN120" s="868"/>
      <c r="AO120" s="869"/>
      <c r="AP120" s="915" t="s">
        <v>129</v>
      </c>
      <c r="AQ120" s="916"/>
      <c r="AR120" s="916"/>
      <c r="AS120" s="916"/>
      <c r="AT120" s="917"/>
      <c r="AU120" s="974" t="s">
        <v>462</v>
      </c>
      <c r="AV120" s="975"/>
      <c r="AW120" s="975"/>
      <c r="AX120" s="975"/>
      <c r="AY120" s="976"/>
      <c r="AZ120" s="951" t="s">
        <v>463</v>
      </c>
      <c r="BA120" s="896"/>
      <c r="BB120" s="896"/>
      <c r="BC120" s="896"/>
      <c r="BD120" s="896"/>
      <c r="BE120" s="896"/>
      <c r="BF120" s="896"/>
      <c r="BG120" s="896"/>
      <c r="BH120" s="896"/>
      <c r="BI120" s="896"/>
      <c r="BJ120" s="896"/>
      <c r="BK120" s="896"/>
      <c r="BL120" s="896"/>
      <c r="BM120" s="896"/>
      <c r="BN120" s="896"/>
      <c r="BO120" s="896"/>
      <c r="BP120" s="897"/>
      <c r="BQ120" s="952">
        <v>6486404</v>
      </c>
      <c r="BR120" s="933"/>
      <c r="BS120" s="933"/>
      <c r="BT120" s="933"/>
      <c r="BU120" s="933"/>
      <c r="BV120" s="933">
        <v>6169519</v>
      </c>
      <c r="BW120" s="933"/>
      <c r="BX120" s="933"/>
      <c r="BY120" s="933"/>
      <c r="BZ120" s="933"/>
      <c r="CA120" s="933">
        <v>5608823</v>
      </c>
      <c r="CB120" s="933"/>
      <c r="CC120" s="933"/>
      <c r="CD120" s="933"/>
      <c r="CE120" s="933"/>
      <c r="CF120" s="957">
        <v>113.2</v>
      </c>
      <c r="CG120" s="958"/>
      <c r="CH120" s="958"/>
      <c r="CI120" s="958"/>
      <c r="CJ120" s="958"/>
      <c r="CK120" s="959" t="s">
        <v>464</v>
      </c>
      <c r="CL120" s="943"/>
      <c r="CM120" s="943"/>
      <c r="CN120" s="943"/>
      <c r="CO120" s="944"/>
      <c r="CP120" s="963" t="s">
        <v>409</v>
      </c>
      <c r="CQ120" s="964"/>
      <c r="CR120" s="964"/>
      <c r="CS120" s="964"/>
      <c r="CT120" s="964"/>
      <c r="CU120" s="964"/>
      <c r="CV120" s="964"/>
      <c r="CW120" s="964"/>
      <c r="CX120" s="964"/>
      <c r="CY120" s="964"/>
      <c r="CZ120" s="964"/>
      <c r="DA120" s="964"/>
      <c r="DB120" s="964"/>
      <c r="DC120" s="964"/>
      <c r="DD120" s="964"/>
      <c r="DE120" s="964"/>
      <c r="DF120" s="965"/>
      <c r="DG120" s="952" t="s">
        <v>435</v>
      </c>
      <c r="DH120" s="933"/>
      <c r="DI120" s="933"/>
      <c r="DJ120" s="933"/>
      <c r="DK120" s="933"/>
      <c r="DL120" s="933" t="s">
        <v>435</v>
      </c>
      <c r="DM120" s="933"/>
      <c r="DN120" s="933"/>
      <c r="DO120" s="933"/>
      <c r="DP120" s="933"/>
      <c r="DQ120" s="933">
        <v>8816287</v>
      </c>
      <c r="DR120" s="933"/>
      <c r="DS120" s="933"/>
      <c r="DT120" s="933"/>
      <c r="DU120" s="933"/>
      <c r="DV120" s="934">
        <v>177.9</v>
      </c>
      <c r="DW120" s="934"/>
      <c r="DX120" s="934"/>
      <c r="DY120" s="934"/>
      <c r="DZ120" s="935"/>
    </row>
    <row r="121" spans="1:130" s="247" customFormat="1" ht="26.25" customHeight="1" x14ac:dyDescent="0.15">
      <c r="A121" s="908"/>
      <c r="B121" s="909"/>
      <c r="C121" s="954" t="s">
        <v>465</v>
      </c>
      <c r="D121" s="955"/>
      <c r="E121" s="955"/>
      <c r="F121" s="955"/>
      <c r="G121" s="955"/>
      <c r="H121" s="955"/>
      <c r="I121" s="955"/>
      <c r="J121" s="955"/>
      <c r="K121" s="955"/>
      <c r="L121" s="955"/>
      <c r="M121" s="955"/>
      <c r="N121" s="955"/>
      <c r="O121" s="955"/>
      <c r="P121" s="955"/>
      <c r="Q121" s="955"/>
      <c r="R121" s="955"/>
      <c r="S121" s="955"/>
      <c r="T121" s="955"/>
      <c r="U121" s="955"/>
      <c r="V121" s="955"/>
      <c r="W121" s="955"/>
      <c r="X121" s="955"/>
      <c r="Y121" s="955"/>
      <c r="Z121" s="956"/>
      <c r="AA121" s="867" t="s">
        <v>129</v>
      </c>
      <c r="AB121" s="868"/>
      <c r="AC121" s="868"/>
      <c r="AD121" s="868"/>
      <c r="AE121" s="869"/>
      <c r="AF121" s="870" t="s">
        <v>129</v>
      </c>
      <c r="AG121" s="868"/>
      <c r="AH121" s="868"/>
      <c r="AI121" s="868"/>
      <c r="AJ121" s="869"/>
      <c r="AK121" s="870" t="s">
        <v>129</v>
      </c>
      <c r="AL121" s="868"/>
      <c r="AM121" s="868"/>
      <c r="AN121" s="868"/>
      <c r="AO121" s="869"/>
      <c r="AP121" s="915" t="s">
        <v>129</v>
      </c>
      <c r="AQ121" s="916"/>
      <c r="AR121" s="916"/>
      <c r="AS121" s="916"/>
      <c r="AT121" s="917"/>
      <c r="AU121" s="977"/>
      <c r="AV121" s="978"/>
      <c r="AW121" s="978"/>
      <c r="AX121" s="978"/>
      <c r="AY121" s="979"/>
      <c r="AZ121" s="903" t="s">
        <v>466</v>
      </c>
      <c r="BA121" s="838"/>
      <c r="BB121" s="838"/>
      <c r="BC121" s="838"/>
      <c r="BD121" s="838"/>
      <c r="BE121" s="838"/>
      <c r="BF121" s="838"/>
      <c r="BG121" s="838"/>
      <c r="BH121" s="838"/>
      <c r="BI121" s="838"/>
      <c r="BJ121" s="838"/>
      <c r="BK121" s="838"/>
      <c r="BL121" s="838"/>
      <c r="BM121" s="838"/>
      <c r="BN121" s="838"/>
      <c r="BO121" s="838"/>
      <c r="BP121" s="839"/>
      <c r="BQ121" s="904">
        <v>187731</v>
      </c>
      <c r="BR121" s="905"/>
      <c r="BS121" s="905"/>
      <c r="BT121" s="905"/>
      <c r="BU121" s="905"/>
      <c r="BV121" s="905">
        <v>174794</v>
      </c>
      <c r="BW121" s="905"/>
      <c r="BX121" s="905"/>
      <c r="BY121" s="905"/>
      <c r="BZ121" s="905"/>
      <c r="CA121" s="905">
        <v>167827</v>
      </c>
      <c r="CB121" s="905"/>
      <c r="CC121" s="905"/>
      <c r="CD121" s="905"/>
      <c r="CE121" s="905"/>
      <c r="CF121" s="966">
        <v>3.4</v>
      </c>
      <c r="CG121" s="967"/>
      <c r="CH121" s="967"/>
      <c r="CI121" s="967"/>
      <c r="CJ121" s="967"/>
      <c r="CK121" s="960"/>
      <c r="CL121" s="946"/>
      <c r="CM121" s="946"/>
      <c r="CN121" s="946"/>
      <c r="CO121" s="947"/>
      <c r="CP121" s="926" t="s">
        <v>407</v>
      </c>
      <c r="CQ121" s="927"/>
      <c r="CR121" s="927"/>
      <c r="CS121" s="927"/>
      <c r="CT121" s="927"/>
      <c r="CU121" s="927"/>
      <c r="CV121" s="927"/>
      <c r="CW121" s="927"/>
      <c r="CX121" s="927"/>
      <c r="CY121" s="927"/>
      <c r="CZ121" s="927"/>
      <c r="DA121" s="927"/>
      <c r="DB121" s="927"/>
      <c r="DC121" s="927"/>
      <c r="DD121" s="927"/>
      <c r="DE121" s="927"/>
      <c r="DF121" s="928"/>
      <c r="DG121" s="904">
        <v>168474</v>
      </c>
      <c r="DH121" s="905"/>
      <c r="DI121" s="905"/>
      <c r="DJ121" s="905"/>
      <c r="DK121" s="905"/>
      <c r="DL121" s="905">
        <v>135330</v>
      </c>
      <c r="DM121" s="905"/>
      <c r="DN121" s="905"/>
      <c r="DO121" s="905"/>
      <c r="DP121" s="905"/>
      <c r="DQ121" s="905">
        <v>200656</v>
      </c>
      <c r="DR121" s="905"/>
      <c r="DS121" s="905"/>
      <c r="DT121" s="905"/>
      <c r="DU121" s="905"/>
      <c r="DV121" s="882">
        <v>4</v>
      </c>
      <c r="DW121" s="882"/>
      <c r="DX121" s="882"/>
      <c r="DY121" s="882"/>
      <c r="DZ121" s="883"/>
    </row>
    <row r="122" spans="1:130" s="247" customFormat="1" ht="26.25" customHeight="1" x14ac:dyDescent="0.15">
      <c r="A122" s="908"/>
      <c r="B122" s="909"/>
      <c r="C122" s="912" t="s">
        <v>448</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867" t="s">
        <v>129</v>
      </c>
      <c r="AB122" s="868"/>
      <c r="AC122" s="868"/>
      <c r="AD122" s="868"/>
      <c r="AE122" s="869"/>
      <c r="AF122" s="870" t="s">
        <v>129</v>
      </c>
      <c r="AG122" s="868"/>
      <c r="AH122" s="868"/>
      <c r="AI122" s="868"/>
      <c r="AJ122" s="869"/>
      <c r="AK122" s="870" t="s">
        <v>129</v>
      </c>
      <c r="AL122" s="868"/>
      <c r="AM122" s="868"/>
      <c r="AN122" s="868"/>
      <c r="AO122" s="869"/>
      <c r="AP122" s="915" t="s">
        <v>129</v>
      </c>
      <c r="AQ122" s="916"/>
      <c r="AR122" s="916"/>
      <c r="AS122" s="916"/>
      <c r="AT122" s="917"/>
      <c r="AU122" s="977"/>
      <c r="AV122" s="978"/>
      <c r="AW122" s="978"/>
      <c r="AX122" s="978"/>
      <c r="AY122" s="979"/>
      <c r="AZ122" s="970" t="s">
        <v>467</v>
      </c>
      <c r="BA122" s="971"/>
      <c r="BB122" s="971"/>
      <c r="BC122" s="971"/>
      <c r="BD122" s="971"/>
      <c r="BE122" s="971"/>
      <c r="BF122" s="971"/>
      <c r="BG122" s="971"/>
      <c r="BH122" s="971"/>
      <c r="BI122" s="971"/>
      <c r="BJ122" s="971"/>
      <c r="BK122" s="971"/>
      <c r="BL122" s="971"/>
      <c r="BM122" s="971"/>
      <c r="BN122" s="971"/>
      <c r="BO122" s="971"/>
      <c r="BP122" s="972"/>
      <c r="BQ122" s="973">
        <v>17706931</v>
      </c>
      <c r="BR122" s="936"/>
      <c r="BS122" s="936"/>
      <c r="BT122" s="936"/>
      <c r="BU122" s="936"/>
      <c r="BV122" s="936">
        <v>16265773</v>
      </c>
      <c r="BW122" s="936"/>
      <c r="BX122" s="936"/>
      <c r="BY122" s="936"/>
      <c r="BZ122" s="936"/>
      <c r="CA122" s="936">
        <v>15272736</v>
      </c>
      <c r="CB122" s="936"/>
      <c r="CC122" s="936"/>
      <c r="CD122" s="936"/>
      <c r="CE122" s="936"/>
      <c r="CF122" s="937">
        <v>308.10000000000002</v>
      </c>
      <c r="CG122" s="938"/>
      <c r="CH122" s="938"/>
      <c r="CI122" s="938"/>
      <c r="CJ122" s="938"/>
      <c r="CK122" s="960"/>
      <c r="CL122" s="946"/>
      <c r="CM122" s="946"/>
      <c r="CN122" s="946"/>
      <c r="CO122" s="947"/>
      <c r="CP122" s="926" t="s">
        <v>405</v>
      </c>
      <c r="CQ122" s="927"/>
      <c r="CR122" s="927"/>
      <c r="CS122" s="927"/>
      <c r="CT122" s="927"/>
      <c r="CU122" s="927"/>
      <c r="CV122" s="927"/>
      <c r="CW122" s="927"/>
      <c r="CX122" s="927"/>
      <c r="CY122" s="927"/>
      <c r="CZ122" s="927"/>
      <c r="DA122" s="927"/>
      <c r="DB122" s="927"/>
      <c r="DC122" s="927"/>
      <c r="DD122" s="927"/>
      <c r="DE122" s="927"/>
      <c r="DF122" s="928"/>
      <c r="DG122" s="904" t="s">
        <v>129</v>
      </c>
      <c r="DH122" s="905"/>
      <c r="DI122" s="905"/>
      <c r="DJ122" s="905"/>
      <c r="DK122" s="905"/>
      <c r="DL122" s="905" t="s">
        <v>129</v>
      </c>
      <c r="DM122" s="905"/>
      <c r="DN122" s="905"/>
      <c r="DO122" s="905"/>
      <c r="DP122" s="905"/>
      <c r="DQ122" s="905" t="s">
        <v>129</v>
      </c>
      <c r="DR122" s="905"/>
      <c r="DS122" s="905"/>
      <c r="DT122" s="905"/>
      <c r="DU122" s="905"/>
      <c r="DV122" s="882" t="s">
        <v>435</v>
      </c>
      <c r="DW122" s="882"/>
      <c r="DX122" s="882"/>
      <c r="DY122" s="882"/>
      <c r="DZ122" s="883"/>
    </row>
    <row r="123" spans="1:130" s="247" customFormat="1" ht="26.25" customHeight="1" x14ac:dyDescent="0.15">
      <c r="A123" s="908"/>
      <c r="B123" s="909"/>
      <c r="C123" s="912" t="s">
        <v>454</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867" t="s">
        <v>129</v>
      </c>
      <c r="AB123" s="868"/>
      <c r="AC123" s="868"/>
      <c r="AD123" s="868"/>
      <c r="AE123" s="869"/>
      <c r="AF123" s="870" t="s">
        <v>435</v>
      </c>
      <c r="AG123" s="868"/>
      <c r="AH123" s="868"/>
      <c r="AI123" s="868"/>
      <c r="AJ123" s="869"/>
      <c r="AK123" s="870" t="s">
        <v>129</v>
      </c>
      <c r="AL123" s="868"/>
      <c r="AM123" s="868"/>
      <c r="AN123" s="868"/>
      <c r="AO123" s="869"/>
      <c r="AP123" s="915" t="s">
        <v>435</v>
      </c>
      <c r="AQ123" s="916"/>
      <c r="AR123" s="916"/>
      <c r="AS123" s="916"/>
      <c r="AT123" s="917"/>
      <c r="AU123" s="980"/>
      <c r="AV123" s="981"/>
      <c r="AW123" s="981"/>
      <c r="AX123" s="981"/>
      <c r="AY123" s="981"/>
      <c r="AZ123" s="278" t="s">
        <v>188</v>
      </c>
      <c r="BA123" s="278"/>
      <c r="BB123" s="278"/>
      <c r="BC123" s="278"/>
      <c r="BD123" s="278"/>
      <c r="BE123" s="278"/>
      <c r="BF123" s="278"/>
      <c r="BG123" s="278"/>
      <c r="BH123" s="278"/>
      <c r="BI123" s="278"/>
      <c r="BJ123" s="278"/>
      <c r="BK123" s="278"/>
      <c r="BL123" s="278"/>
      <c r="BM123" s="278"/>
      <c r="BN123" s="278"/>
      <c r="BO123" s="968" t="s">
        <v>468</v>
      </c>
      <c r="BP123" s="969"/>
      <c r="BQ123" s="923">
        <v>24381066</v>
      </c>
      <c r="BR123" s="924"/>
      <c r="BS123" s="924"/>
      <c r="BT123" s="924"/>
      <c r="BU123" s="924"/>
      <c r="BV123" s="924">
        <v>22610086</v>
      </c>
      <c r="BW123" s="924"/>
      <c r="BX123" s="924"/>
      <c r="BY123" s="924"/>
      <c r="BZ123" s="924"/>
      <c r="CA123" s="924">
        <v>21049386</v>
      </c>
      <c r="CB123" s="924"/>
      <c r="CC123" s="924"/>
      <c r="CD123" s="924"/>
      <c r="CE123" s="924"/>
      <c r="CF123" s="834"/>
      <c r="CG123" s="835"/>
      <c r="CH123" s="835"/>
      <c r="CI123" s="835"/>
      <c r="CJ123" s="925"/>
      <c r="CK123" s="960"/>
      <c r="CL123" s="946"/>
      <c r="CM123" s="946"/>
      <c r="CN123" s="946"/>
      <c r="CO123" s="947"/>
      <c r="CP123" s="926" t="s">
        <v>406</v>
      </c>
      <c r="CQ123" s="927"/>
      <c r="CR123" s="927"/>
      <c r="CS123" s="927"/>
      <c r="CT123" s="927"/>
      <c r="CU123" s="927"/>
      <c r="CV123" s="927"/>
      <c r="CW123" s="927"/>
      <c r="CX123" s="927"/>
      <c r="CY123" s="927"/>
      <c r="CZ123" s="927"/>
      <c r="DA123" s="927"/>
      <c r="DB123" s="927"/>
      <c r="DC123" s="927"/>
      <c r="DD123" s="927"/>
      <c r="DE123" s="927"/>
      <c r="DF123" s="928"/>
      <c r="DG123" s="867" t="s">
        <v>435</v>
      </c>
      <c r="DH123" s="868"/>
      <c r="DI123" s="868"/>
      <c r="DJ123" s="868"/>
      <c r="DK123" s="869"/>
      <c r="DL123" s="870" t="s">
        <v>129</v>
      </c>
      <c r="DM123" s="868"/>
      <c r="DN123" s="868"/>
      <c r="DO123" s="868"/>
      <c r="DP123" s="869"/>
      <c r="DQ123" s="870" t="s">
        <v>435</v>
      </c>
      <c r="DR123" s="868"/>
      <c r="DS123" s="868"/>
      <c r="DT123" s="868"/>
      <c r="DU123" s="869"/>
      <c r="DV123" s="915" t="s">
        <v>129</v>
      </c>
      <c r="DW123" s="916"/>
      <c r="DX123" s="916"/>
      <c r="DY123" s="916"/>
      <c r="DZ123" s="917"/>
    </row>
    <row r="124" spans="1:130" s="247" customFormat="1" ht="26.25" customHeight="1" thickBot="1" x14ac:dyDescent="0.2">
      <c r="A124" s="908"/>
      <c r="B124" s="909"/>
      <c r="C124" s="912" t="s">
        <v>457</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867" t="s">
        <v>129</v>
      </c>
      <c r="AB124" s="868"/>
      <c r="AC124" s="868"/>
      <c r="AD124" s="868"/>
      <c r="AE124" s="869"/>
      <c r="AF124" s="870" t="s">
        <v>129</v>
      </c>
      <c r="AG124" s="868"/>
      <c r="AH124" s="868"/>
      <c r="AI124" s="868"/>
      <c r="AJ124" s="869"/>
      <c r="AK124" s="870" t="s">
        <v>435</v>
      </c>
      <c r="AL124" s="868"/>
      <c r="AM124" s="868"/>
      <c r="AN124" s="868"/>
      <c r="AO124" s="869"/>
      <c r="AP124" s="915" t="s">
        <v>129</v>
      </c>
      <c r="AQ124" s="916"/>
      <c r="AR124" s="916"/>
      <c r="AS124" s="916"/>
      <c r="AT124" s="917"/>
      <c r="AU124" s="918" t="s">
        <v>469</v>
      </c>
      <c r="AV124" s="919"/>
      <c r="AW124" s="919"/>
      <c r="AX124" s="919"/>
      <c r="AY124" s="919"/>
      <c r="AZ124" s="919"/>
      <c r="BA124" s="919"/>
      <c r="BB124" s="919"/>
      <c r="BC124" s="919"/>
      <c r="BD124" s="919"/>
      <c r="BE124" s="919"/>
      <c r="BF124" s="919"/>
      <c r="BG124" s="919"/>
      <c r="BH124" s="919"/>
      <c r="BI124" s="919"/>
      <c r="BJ124" s="919"/>
      <c r="BK124" s="919"/>
      <c r="BL124" s="919"/>
      <c r="BM124" s="919"/>
      <c r="BN124" s="919"/>
      <c r="BO124" s="919"/>
      <c r="BP124" s="920"/>
      <c r="BQ124" s="921">
        <v>75</v>
      </c>
      <c r="BR124" s="922"/>
      <c r="BS124" s="922"/>
      <c r="BT124" s="922"/>
      <c r="BU124" s="922"/>
      <c r="BV124" s="922">
        <v>94.2</v>
      </c>
      <c r="BW124" s="922"/>
      <c r="BX124" s="922"/>
      <c r="BY124" s="922"/>
      <c r="BZ124" s="922"/>
      <c r="CA124" s="922">
        <v>70.2</v>
      </c>
      <c r="CB124" s="922"/>
      <c r="CC124" s="922"/>
      <c r="CD124" s="922"/>
      <c r="CE124" s="922"/>
      <c r="CF124" s="812"/>
      <c r="CG124" s="813"/>
      <c r="CH124" s="813"/>
      <c r="CI124" s="813"/>
      <c r="CJ124" s="953"/>
      <c r="CK124" s="961"/>
      <c r="CL124" s="961"/>
      <c r="CM124" s="961"/>
      <c r="CN124" s="961"/>
      <c r="CO124" s="962"/>
      <c r="CP124" s="926" t="s">
        <v>470</v>
      </c>
      <c r="CQ124" s="927"/>
      <c r="CR124" s="927"/>
      <c r="CS124" s="927"/>
      <c r="CT124" s="927"/>
      <c r="CU124" s="927"/>
      <c r="CV124" s="927"/>
      <c r="CW124" s="927"/>
      <c r="CX124" s="927"/>
      <c r="CY124" s="927"/>
      <c r="CZ124" s="927"/>
      <c r="DA124" s="927"/>
      <c r="DB124" s="927"/>
      <c r="DC124" s="927"/>
      <c r="DD124" s="927"/>
      <c r="DE124" s="927"/>
      <c r="DF124" s="928"/>
      <c r="DG124" s="850">
        <v>10885883</v>
      </c>
      <c r="DH124" s="851"/>
      <c r="DI124" s="851"/>
      <c r="DJ124" s="851"/>
      <c r="DK124" s="852"/>
      <c r="DL124" s="853">
        <v>10857408</v>
      </c>
      <c r="DM124" s="851"/>
      <c r="DN124" s="851"/>
      <c r="DO124" s="851"/>
      <c r="DP124" s="852"/>
      <c r="DQ124" s="853" t="s">
        <v>435</v>
      </c>
      <c r="DR124" s="851"/>
      <c r="DS124" s="851"/>
      <c r="DT124" s="851"/>
      <c r="DU124" s="852"/>
      <c r="DV124" s="939" t="s">
        <v>129</v>
      </c>
      <c r="DW124" s="940"/>
      <c r="DX124" s="940"/>
      <c r="DY124" s="940"/>
      <c r="DZ124" s="941"/>
    </row>
    <row r="125" spans="1:130" s="247" customFormat="1" ht="26.25" customHeight="1" x14ac:dyDescent="0.15">
      <c r="A125" s="908"/>
      <c r="B125" s="909"/>
      <c r="C125" s="912" t="s">
        <v>459</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867" t="s">
        <v>435</v>
      </c>
      <c r="AB125" s="868"/>
      <c r="AC125" s="868"/>
      <c r="AD125" s="868"/>
      <c r="AE125" s="869"/>
      <c r="AF125" s="870" t="s">
        <v>435</v>
      </c>
      <c r="AG125" s="868"/>
      <c r="AH125" s="868"/>
      <c r="AI125" s="868"/>
      <c r="AJ125" s="869"/>
      <c r="AK125" s="870" t="s">
        <v>435</v>
      </c>
      <c r="AL125" s="868"/>
      <c r="AM125" s="868"/>
      <c r="AN125" s="868"/>
      <c r="AO125" s="869"/>
      <c r="AP125" s="915" t="s">
        <v>435</v>
      </c>
      <c r="AQ125" s="916"/>
      <c r="AR125" s="916"/>
      <c r="AS125" s="916"/>
      <c r="AT125" s="91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42" t="s">
        <v>471</v>
      </c>
      <c r="CL125" s="943"/>
      <c r="CM125" s="943"/>
      <c r="CN125" s="943"/>
      <c r="CO125" s="944"/>
      <c r="CP125" s="951" t="s">
        <v>472</v>
      </c>
      <c r="CQ125" s="896"/>
      <c r="CR125" s="896"/>
      <c r="CS125" s="896"/>
      <c r="CT125" s="896"/>
      <c r="CU125" s="896"/>
      <c r="CV125" s="896"/>
      <c r="CW125" s="896"/>
      <c r="CX125" s="896"/>
      <c r="CY125" s="896"/>
      <c r="CZ125" s="896"/>
      <c r="DA125" s="896"/>
      <c r="DB125" s="896"/>
      <c r="DC125" s="896"/>
      <c r="DD125" s="896"/>
      <c r="DE125" s="896"/>
      <c r="DF125" s="897"/>
      <c r="DG125" s="952" t="s">
        <v>129</v>
      </c>
      <c r="DH125" s="933"/>
      <c r="DI125" s="933"/>
      <c r="DJ125" s="933"/>
      <c r="DK125" s="933"/>
      <c r="DL125" s="933" t="s">
        <v>435</v>
      </c>
      <c r="DM125" s="933"/>
      <c r="DN125" s="933"/>
      <c r="DO125" s="933"/>
      <c r="DP125" s="933"/>
      <c r="DQ125" s="933" t="s">
        <v>129</v>
      </c>
      <c r="DR125" s="933"/>
      <c r="DS125" s="933"/>
      <c r="DT125" s="933"/>
      <c r="DU125" s="933"/>
      <c r="DV125" s="934" t="s">
        <v>129</v>
      </c>
      <c r="DW125" s="934"/>
      <c r="DX125" s="934"/>
      <c r="DY125" s="934"/>
      <c r="DZ125" s="935"/>
    </row>
    <row r="126" spans="1:130" s="247" customFormat="1" ht="26.25" customHeight="1" thickBot="1" x14ac:dyDescent="0.2">
      <c r="A126" s="908"/>
      <c r="B126" s="909"/>
      <c r="C126" s="912" t="s">
        <v>461</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867" t="s">
        <v>129</v>
      </c>
      <c r="AB126" s="868"/>
      <c r="AC126" s="868"/>
      <c r="AD126" s="868"/>
      <c r="AE126" s="869"/>
      <c r="AF126" s="870" t="s">
        <v>435</v>
      </c>
      <c r="AG126" s="868"/>
      <c r="AH126" s="868"/>
      <c r="AI126" s="868"/>
      <c r="AJ126" s="869"/>
      <c r="AK126" s="870" t="s">
        <v>435</v>
      </c>
      <c r="AL126" s="868"/>
      <c r="AM126" s="868"/>
      <c r="AN126" s="868"/>
      <c r="AO126" s="869"/>
      <c r="AP126" s="915" t="s">
        <v>435</v>
      </c>
      <c r="AQ126" s="916"/>
      <c r="AR126" s="916"/>
      <c r="AS126" s="916"/>
      <c r="AT126" s="91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5"/>
      <c r="CL126" s="946"/>
      <c r="CM126" s="946"/>
      <c r="CN126" s="946"/>
      <c r="CO126" s="947"/>
      <c r="CP126" s="903" t="s">
        <v>473</v>
      </c>
      <c r="CQ126" s="838"/>
      <c r="CR126" s="838"/>
      <c r="CS126" s="838"/>
      <c r="CT126" s="838"/>
      <c r="CU126" s="838"/>
      <c r="CV126" s="838"/>
      <c r="CW126" s="838"/>
      <c r="CX126" s="838"/>
      <c r="CY126" s="838"/>
      <c r="CZ126" s="838"/>
      <c r="DA126" s="838"/>
      <c r="DB126" s="838"/>
      <c r="DC126" s="838"/>
      <c r="DD126" s="838"/>
      <c r="DE126" s="838"/>
      <c r="DF126" s="839"/>
      <c r="DG126" s="904" t="s">
        <v>129</v>
      </c>
      <c r="DH126" s="905"/>
      <c r="DI126" s="905"/>
      <c r="DJ126" s="905"/>
      <c r="DK126" s="905"/>
      <c r="DL126" s="905" t="s">
        <v>435</v>
      </c>
      <c r="DM126" s="905"/>
      <c r="DN126" s="905"/>
      <c r="DO126" s="905"/>
      <c r="DP126" s="905"/>
      <c r="DQ126" s="905" t="s">
        <v>129</v>
      </c>
      <c r="DR126" s="905"/>
      <c r="DS126" s="905"/>
      <c r="DT126" s="905"/>
      <c r="DU126" s="905"/>
      <c r="DV126" s="882" t="s">
        <v>129</v>
      </c>
      <c r="DW126" s="882"/>
      <c r="DX126" s="882"/>
      <c r="DY126" s="882"/>
      <c r="DZ126" s="883"/>
    </row>
    <row r="127" spans="1:130" s="247" customFormat="1" ht="26.25" customHeight="1" x14ac:dyDescent="0.15">
      <c r="A127" s="910"/>
      <c r="B127" s="911"/>
      <c r="C127" s="929" t="s">
        <v>474</v>
      </c>
      <c r="D127" s="930"/>
      <c r="E127" s="930"/>
      <c r="F127" s="930"/>
      <c r="G127" s="930"/>
      <c r="H127" s="930"/>
      <c r="I127" s="930"/>
      <c r="J127" s="930"/>
      <c r="K127" s="930"/>
      <c r="L127" s="930"/>
      <c r="M127" s="930"/>
      <c r="N127" s="930"/>
      <c r="O127" s="930"/>
      <c r="P127" s="930"/>
      <c r="Q127" s="930"/>
      <c r="R127" s="930"/>
      <c r="S127" s="930"/>
      <c r="T127" s="930"/>
      <c r="U127" s="930"/>
      <c r="V127" s="930"/>
      <c r="W127" s="930"/>
      <c r="X127" s="930"/>
      <c r="Y127" s="930"/>
      <c r="Z127" s="931"/>
      <c r="AA127" s="867" t="s">
        <v>435</v>
      </c>
      <c r="AB127" s="868"/>
      <c r="AC127" s="868"/>
      <c r="AD127" s="868"/>
      <c r="AE127" s="869"/>
      <c r="AF127" s="870" t="s">
        <v>129</v>
      </c>
      <c r="AG127" s="868"/>
      <c r="AH127" s="868"/>
      <c r="AI127" s="868"/>
      <c r="AJ127" s="869"/>
      <c r="AK127" s="870" t="s">
        <v>129</v>
      </c>
      <c r="AL127" s="868"/>
      <c r="AM127" s="868"/>
      <c r="AN127" s="868"/>
      <c r="AO127" s="869"/>
      <c r="AP127" s="915" t="s">
        <v>435</v>
      </c>
      <c r="AQ127" s="916"/>
      <c r="AR127" s="916"/>
      <c r="AS127" s="916"/>
      <c r="AT127" s="917"/>
      <c r="AU127" s="283"/>
      <c r="AV127" s="283"/>
      <c r="AW127" s="283"/>
      <c r="AX127" s="932" t="s">
        <v>475</v>
      </c>
      <c r="AY127" s="900"/>
      <c r="AZ127" s="900"/>
      <c r="BA127" s="900"/>
      <c r="BB127" s="900"/>
      <c r="BC127" s="900"/>
      <c r="BD127" s="900"/>
      <c r="BE127" s="901"/>
      <c r="BF127" s="899" t="s">
        <v>476</v>
      </c>
      <c r="BG127" s="900"/>
      <c r="BH127" s="900"/>
      <c r="BI127" s="900"/>
      <c r="BJ127" s="900"/>
      <c r="BK127" s="900"/>
      <c r="BL127" s="901"/>
      <c r="BM127" s="899" t="s">
        <v>477</v>
      </c>
      <c r="BN127" s="900"/>
      <c r="BO127" s="900"/>
      <c r="BP127" s="900"/>
      <c r="BQ127" s="900"/>
      <c r="BR127" s="900"/>
      <c r="BS127" s="901"/>
      <c r="BT127" s="899" t="s">
        <v>478</v>
      </c>
      <c r="BU127" s="900"/>
      <c r="BV127" s="900"/>
      <c r="BW127" s="900"/>
      <c r="BX127" s="900"/>
      <c r="BY127" s="900"/>
      <c r="BZ127" s="902"/>
      <c r="CA127" s="283"/>
      <c r="CB127" s="283"/>
      <c r="CC127" s="283"/>
      <c r="CD127" s="284"/>
      <c r="CE127" s="284"/>
      <c r="CF127" s="284"/>
      <c r="CG127" s="281"/>
      <c r="CH127" s="281"/>
      <c r="CI127" s="281"/>
      <c r="CJ127" s="282"/>
      <c r="CK127" s="945"/>
      <c r="CL127" s="946"/>
      <c r="CM127" s="946"/>
      <c r="CN127" s="946"/>
      <c r="CO127" s="947"/>
      <c r="CP127" s="903" t="s">
        <v>479</v>
      </c>
      <c r="CQ127" s="838"/>
      <c r="CR127" s="838"/>
      <c r="CS127" s="838"/>
      <c r="CT127" s="838"/>
      <c r="CU127" s="838"/>
      <c r="CV127" s="838"/>
      <c r="CW127" s="838"/>
      <c r="CX127" s="838"/>
      <c r="CY127" s="838"/>
      <c r="CZ127" s="838"/>
      <c r="DA127" s="838"/>
      <c r="DB127" s="838"/>
      <c r="DC127" s="838"/>
      <c r="DD127" s="838"/>
      <c r="DE127" s="838"/>
      <c r="DF127" s="839"/>
      <c r="DG127" s="904" t="s">
        <v>435</v>
      </c>
      <c r="DH127" s="905"/>
      <c r="DI127" s="905"/>
      <c r="DJ127" s="905"/>
      <c r="DK127" s="905"/>
      <c r="DL127" s="905" t="s">
        <v>435</v>
      </c>
      <c r="DM127" s="905"/>
      <c r="DN127" s="905"/>
      <c r="DO127" s="905"/>
      <c r="DP127" s="905"/>
      <c r="DQ127" s="905" t="s">
        <v>129</v>
      </c>
      <c r="DR127" s="905"/>
      <c r="DS127" s="905"/>
      <c r="DT127" s="905"/>
      <c r="DU127" s="905"/>
      <c r="DV127" s="882" t="s">
        <v>129</v>
      </c>
      <c r="DW127" s="882"/>
      <c r="DX127" s="882"/>
      <c r="DY127" s="882"/>
      <c r="DZ127" s="883"/>
    </row>
    <row r="128" spans="1:130" s="247" customFormat="1" ht="26.25" customHeight="1" thickBot="1" x14ac:dyDescent="0.2">
      <c r="A128" s="884" t="s">
        <v>480</v>
      </c>
      <c r="B128" s="885"/>
      <c r="C128" s="885"/>
      <c r="D128" s="885"/>
      <c r="E128" s="885"/>
      <c r="F128" s="885"/>
      <c r="G128" s="885"/>
      <c r="H128" s="885"/>
      <c r="I128" s="885"/>
      <c r="J128" s="885"/>
      <c r="K128" s="885"/>
      <c r="L128" s="885"/>
      <c r="M128" s="885"/>
      <c r="N128" s="885"/>
      <c r="O128" s="885"/>
      <c r="P128" s="885"/>
      <c r="Q128" s="885"/>
      <c r="R128" s="885"/>
      <c r="S128" s="885"/>
      <c r="T128" s="885"/>
      <c r="U128" s="885"/>
      <c r="V128" s="885"/>
      <c r="W128" s="886" t="s">
        <v>481</v>
      </c>
      <c r="X128" s="886"/>
      <c r="Y128" s="886"/>
      <c r="Z128" s="887"/>
      <c r="AA128" s="888">
        <v>13910</v>
      </c>
      <c r="AB128" s="889"/>
      <c r="AC128" s="889"/>
      <c r="AD128" s="889"/>
      <c r="AE128" s="890"/>
      <c r="AF128" s="891">
        <v>5243</v>
      </c>
      <c r="AG128" s="889"/>
      <c r="AH128" s="889"/>
      <c r="AI128" s="889"/>
      <c r="AJ128" s="890"/>
      <c r="AK128" s="891">
        <v>8560</v>
      </c>
      <c r="AL128" s="889"/>
      <c r="AM128" s="889"/>
      <c r="AN128" s="889"/>
      <c r="AO128" s="890"/>
      <c r="AP128" s="892"/>
      <c r="AQ128" s="893"/>
      <c r="AR128" s="893"/>
      <c r="AS128" s="893"/>
      <c r="AT128" s="894"/>
      <c r="AU128" s="283"/>
      <c r="AV128" s="283"/>
      <c r="AW128" s="283"/>
      <c r="AX128" s="895" t="s">
        <v>482</v>
      </c>
      <c r="AY128" s="896"/>
      <c r="AZ128" s="896"/>
      <c r="BA128" s="896"/>
      <c r="BB128" s="896"/>
      <c r="BC128" s="896"/>
      <c r="BD128" s="896"/>
      <c r="BE128" s="897"/>
      <c r="BF128" s="874" t="s">
        <v>435</v>
      </c>
      <c r="BG128" s="875"/>
      <c r="BH128" s="875"/>
      <c r="BI128" s="875"/>
      <c r="BJ128" s="875"/>
      <c r="BK128" s="875"/>
      <c r="BL128" s="898"/>
      <c r="BM128" s="874">
        <v>14.2</v>
      </c>
      <c r="BN128" s="875"/>
      <c r="BO128" s="875"/>
      <c r="BP128" s="875"/>
      <c r="BQ128" s="875"/>
      <c r="BR128" s="875"/>
      <c r="BS128" s="898"/>
      <c r="BT128" s="874">
        <v>20</v>
      </c>
      <c r="BU128" s="875"/>
      <c r="BV128" s="875"/>
      <c r="BW128" s="875"/>
      <c r="BX128" s="875"/>
      <c r="BY128" s="875"/>
      <c r="BZ128" s="876"/>
      <c r="CA128" s="284"/>
      <c r="CB128" s="284"/>
      <c r="CC128" s="284"/>
      <c r="CD128" s="284"/>
      <c r="CE128" s="284"/>
      <c r="CF128" s="284"/>
      <c r="CG128" s="281"/>
      <c r="CH128" s="281"/>
      <c r="CI128" s="281"/>
      <c r="CJ128" s="282"/>
      <c r="CK128" s="948"/>
      <c r="CL128" s="949"/>
      <c r="CM128" s="949"/>
      <c r="CN128" s="949"/>
      <c r="CO128" s="950"/>
      <c r="CP128" s="877" t="s">
        <v>483</v>
      </c>
      <c r="CQ128" s="816"/>
      <c r="CR128" s="816"/>
      <c r="CS128" s="816"/>
      <c r="CT128" s="816"/>
      <c r="CU128" s="816"/>
      <c r="CV128" s="816"/>
      <c r="CW128" s="816"/>
      <c r="CX128" s="816"/>
      <c r="CY128" s="816"/>
      <c r="CZ128" s="816"/>
      <c r="DA128" s="816"/>
      <c r="DB128" s="816"/>
      <c r="DC128" s="816"/>
      <c r="DD128" s="816"/>
      <c r="DE128" s="816"/>
      <c r="DF128" s="817"/>
      <c r="DG128" s="878" t="s">
        <v>129</v>
      </c>
      <c r="DH128" s="879"/>
      <c r="DI128" s="879"/>
      <c r="DJ128" s="879"/>
      <c r="DK128" s="879"/>
      <c r="DL128" s="879" t="s">
        <v>129</v>
      </c>
      <c r="DM128" s="879"/>
      <c r="DN128" s="879"/>
      <c r="DO128" s="879"/>
      <c r="DP128" s="879"/>
      <c r="DQ128" s="879" t="s">
        <v>129</v>
      </c>
      <c r="DR128" s="879"/>
      <c r="DS128" s="879"/>
      <c r="DT128" s="879"/>
      <c r="DU128" s="879"/>
      <c r="DV128" s="880" t="s">
        <v>129</v>
      </c>
      <c r="DW128" s="880"/>
      <c r="DX128" s="880"/>
      <c r="DY128" s="880"/>
      <c r="DZ128" s="881"/>
    </row>
    <row r="129" spans="1:131" s="247" customFormat="1" ht="26.25" customHeight="1" x14ac:dyDescent="0.15">
      <c r="A129" s="862" t="s">
        <v>106</v>
      </c>
      <c r="B129" s="863"/>
      <c r="C129" s="863"/>
      <c r="D129" s="863"/>
      <c r="E129" s="863"/>
      <c r="F129" s="863"/>
      <c r="G129" s="863"/>
      <c r="H129" s="863"/>
      <c r="I129" s="863"/>
      <c r="J129" s="863"/>
      <c r="K129" s="863"/>
      <c r="L129" s="863"/>
      <c r="M129" s="863"/>
      <c r="N129" s="863"/>
      <c r="O129" s="863"/>
      <c r="P129" s="863"/>
      <c r="Q129" s="863"/>
      <c r="R129" s="863"/>
      <c r="S129" s="863"/>
      <c r="T129" s="863"/>
      <c r="U129" s="863"/>
      <c r="V129" s="863"/>
      <c r="W129" s="864" t="s">
        <v>484</v>
      </c>
      <c r="X129" s="865"/>
      <c r="Y129" s="865"/>
      <c r="Z129" s="866"/>
      <c r="AA129" s="867">
        <v>6609323</v>
      </c>
      <c r="AB129" s="868"/>
      <c r="AC129" s="868"/>
      <c r="AD129" s="868"/>
      <c r="AE129" s="869"/>
      <c r="AF129" s="870">
        <v>6588260</v>
      </c>
      <c r="AG129" s="868"/>
      <c r="AH129" s="868"/>
      <c r="AI129" s="868"/>
      <c r="AJ129" s="869"/>
      <c r="AK129" s="870">
        <v>6573264</v>
      </c>
      <c r="AL129" s="868"/>
      <c r="AM129" s="868"/>
      <c r="AN129" s="868"/>
      <c r="AO129" s="869"/>
      <c r="AP129" s="871"/>
      <c r="AQ129" s="872"/>
      <c r="AR129" s="872"/>
      <c r="AS129" s="872"/>
      <c r="AT129" s="873"/>
      <c r="AU129" s="285"/>
      <c r="AV129" s="285"/>
      <c r="AW129" s="285"/>
      <c r="AX129" s="837" t="s">
        <v>485</v>
      </c>
      <c r="AY129" s="838"/>
      <c r="AZ129" s="838"/>
      <c r="BA129" s="838"/>
      <c r="BB129" s="838"/>
      <c r="BC129" s="838"/>
      <c r="BD129" s="838"/>
      <c r="BE129" s="839"/>
      <c r="BF129" s="857" t="s">
        <v>435</v>
      </c>
      <c r="BG129" s="858"/>
      <c r="BH129" s="858"/>
      <c r="BI129" s="858"/>
      <c r="BJ129" s="858"/>
      <c r="BK129" s="858"/>
      <c r="BL129" s="859"/>
      <c r="BM129" s="857">
        <v>19.2</v>
      </c>
      <c r="BN129" s="858"/>
      <c r="BO129" s="858"/>
      <c r="BP129" s="858"/>
      <c r="BQ129" s="858"/>
      <c r="BR129" s="858"/>
      <c r="BS129" s="859"/>
      <c r="BT129" s="857">
        <v>30</v>
      </c>
      <c r="BU129" s="860"/>
      <c r="BV129" s="860"/>
      <c r="BW129" s="860"/>
      <c r="BX129" s="860"/>
      <c r="BY129" s="860"/>
      <c r="BZ129" s="86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62" t="s">
        <v>486</v>
      </c>
      <c r="B130" s="863"/>
      <c r="C130" s="863"/>
      <c r="D130" s="863"/>
      <c r="E130" s="863"/>
      <c r="F130" s="863"/>
      <c r="G130" s="863"/>
      <c r="H130" s="863"/>
      <c r="I130" s="863"/>
      <c r="J130" s="863"/>
      <c r="K130" s="863"/>
      <c r="L130" s="863"/>
      <c r="M130" s="863"/>
      <c r="N130" s="863"/>
      <c r="O130" s="863"/>
      <c r="P130" s="863"/>
      <c r="Q130" s="863"/>
      <c r="R130" s="863"/>
      <c r="S130" s="863"/>
      <c r="T130" s="863"/>
      <c r="U130" s="863"/>
      <c r="V130" s="863"/>
      <c r="W130" s="864" t="s">
        <v>487</v>
      </c>
      <c r="X130" s="865"/>
      <c r="Y130" s="865"/>
      <c r="Z130" s="866"/>
      <c r="AA130" s="867">
        <v>1631148</v>
      </c>
      <c r="AB130" s="868"/>
      <c r="AC130" s="868"/>
      <c r="AD130" s="868"/>
      <c r="AE130" s="869"/>
      <c r="AF130" s="870">
        <v>1624053</v>
      </c>
      <c r="AG130" s="868"/>
      <c r="AH130" s="868"/>
      <c r="AI130" s="868"/>
      <c r="AJ130" s="869"/>
      <c r="AK130" s="870">
        <v>1616608</v>
      </c>
      <c r="AL130" s="868"/>
      <c r="AM130" s="868"/>
      <c r="AN130" s="868"/>
      <c r="AO130" s="869"/>
      <c r="AP130" s="871"/>
      <c r="AQ130" s="872"/>
      <c r="AR130" s="872"/>
      <c r="AS130" s="872"/>
      <c r="AT130" s="873"/>
      <c r="AU130" s="285"/>
      <c r="AV130" s="285"/>
      <c r="AW130" s="285"/>
      <c r="AX130" s="837" t="s">
        <v>488</v>
      </c>
      <c r="AY130" s="838"/>
      <c r="AZ130" s="838"/>
      <c r="BA130" s="838"/>
      <c r="BB130" s="838"/>
      <c r="BC130" s="838"/>
      <c r="BD130" s="838"/>
      <c r="BE130" s="839"/>
      <c r="BF130" s="840">
        <v>12.6</v>
      </c>
      <c r="BG130" s="841"/>
      <c r="BH130" s="841"/>
      <c r="BI130" s="841"/>
      <c r="BJ130" s="841"/>
      <c r="BK130" s="841"/>
      <c r="BL130" s="842"/>
      <c r="BM130" s="840">
        <v>25</v>
      </c>
      <c r="BN130" s="841"/>
      <c r="BO130" s="841"/>
      <c r="BP130" s="841"/>
      <c r="BQ130" s="841"/>
      <c r="BR130" s="841"/>
      <c r="BS130" s="842"/>
      <c r="BT130" s="840">
        <v>35</v>
      </c>
      <c r="BU130" s="843"/>
      <c r="BV130" s="843"/>
      <c r="BW130" s="843"/>
      <c r="BX130" s="843"/>
      <c r="BY130" s="843"/>
      <c r="BZ130" s="84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5"/>
      <c r="B131" s="846"/>
      <c r="C131" s="846"/>
      <c r="D131" s="846"/>
      <c r="E131" s="846"/>
      <c r="F131" s="846"/>
      <c r="G131" s="846"/>
      <c r="H131" s="846"/>
      <c r="I131" s="846"/>
      <c r="J131" s="846"/>
      <c r="K131" s="846"/>
      <c r="L131" s="846"/>
      <c r="M131" s="846"/>
      <c r="N131" s="846"/>
      <c r="O131" s="846"/>
      <c r="P131" s="846"/>
      <c r="Q131" s="846"/>
      <c r="R131" s="846"/>
      <c r="S131" s="846"/>
      <c r="T131" s="846"/>
      <c r="U131" s="846"/>
      <c r="V131" s="846"/>
      <c r="W131" s="847" t="s">
        <v>489</v>
      </c>
      <c r="X131" s="848"/>
      <c r="Y131" s="848"/>
      <c r="Z131" s="849"/>
      <c r="AA131" s="850">
        <v>4978175</v>
      </c>
      <c r="AB131" s="851"/>
      <c r="AC131" s="851"/>
      <c r="AD131" s="851"/>
      <c r="AE131" s="852"/>
      <c r="AF131" s="853">
        <v>4964207</v>
      </c>
      <c r="AG131" s="851"/>
      <c r="AH131" s="851"/>
      <c r="AI131" s="851"/>
      <c r="AJ131" s="852"/>
      <c r="AK131" s="853">
        <v>4956656</v>
      </c>
      <c r="AL131" s="851"/>
      <c r="AM131" s="851"/>
      <c r="AN131" s="851"/>
      <c r="AO131" s="852"/>
      <c r="AP131" s="854"/>
      <c r="AQ131" s="855"/>
      <c r="AR131" s="855"/>
      <c r="AS131" s="855"/>
      <c r="AT131" s="856"/>
      <c r="AU131" s="285"/>
      <c r="AV131" s="285"/>
      <c r="AW131" s="285"/>
      <c r="AX131" s="815" t="s">
        <v>490</v>
      </c>
      <c r="AY131" s="816"/>
      <c r="AZ131" s="816"/>
      <c r="BA131" s="816"/>
      <c r="BB131" s="816"/>
      <c r="BC131" s="816"/>
      <c r="BD131" s="816"/>
      <c r="BE131" s="817"/>
      <c r="BF131" s="818">
        <v>70.2</v>
      </c>
      <c r="BG131" s="819"/>
      <c r="BH131" s="819"/>
      <c r="BI131" s="819"/>
      <c r="BJ131" s="819"/>
      <c r="BK131" s="819"/>
      <c r="BL131" s="820"/>
      <c r="BM131" s="818">
        <v>350</v>
      </c>
      <c r="BN131" s="819"/>
      <c r="BO131" s="819"/>
      <c r="BP131" s="819"/>
      <c r="BQ131" s="819"/>
      <c r="BR131" s="819"/>
      <c r="BS131" s="820"/>
      <c r="BT131" s="821"/>
      <c r="BU131" s="822"/>
      <c r="BV131" s="822"/>
      <c r="BW131" s="822"/>
      <c r="BX131" s="822"/>
      <c r="BY131" s="822"/>
      <c r="BZ131" s="82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24" t="s">
        <v>491</v>
      </c>
      <c r="B132" s="825"/>
      <c r="C132" s="825"/>
      <c r="D132" s="825"/>
      <c r="E132" s="825"/>
      <c r="F132" s="825"/>
      <c r="G132" s="825"/>
      <c r="H132" s="825"/>
      <c r="I132" s="825"/>
      <c r="J132" s="825"/>
      <c r="K132" s="825"/>
      <c r="L132" s="825"/>
      <c r="M132" s="825"/>
      <c r="N132" s="825"/>
      <c r="O132" s="825"/>
      <c r="P132" s="825"/>
      <c r="Q132" s="825"/>
      <c r="R132" s="825"/>
      <c r="S132" s="825"/>
      <c r="T132" s="825"/>
      <c r="U132" s="825"/>
      <c r="V132" s="828" t="s">
        <v>492</v>
      </c>
      <c r="W132" s="828"/>
      <c r="X132" s="828"/>
      <c r="Y132" s="828"/>
      <c r="Z132" s="829"/>
      <c r="AA132" s="830">
        <v>13.53413651</v>
      </c>
      <c r="AB132" s="831"/>
      <c r="AC132" s="831"/>
      <c r="AD132" s="831"/>
      <c r="AE132" s="832"/>
      <c r="AF132" s="833">
        <v>13.65948277</v>
      </c>
      <c r="AG132" s="831"/>
      <c r="AH132" s="831"/>
      <c r="AI132" s="831"/>
      <c r="AJ132" s="832"/>
      <c r="AK132" s="833">
        <v>10.795691570000001</v>
      </c>
      <c r="AL132" s="831"/>
      <c r="AM132" s="831"/>
      <c r="AN132" s="831"/>
      <c r="AO132" s="832"/>
      <c r="AP132" s="834"/>
      <c r="AQ132" s="835"/>
      <c r="AR132" s="835"/>
      <c r="AS132" s="835"/>
      <c r="AT132" s="83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6"/>
      <c r="B133" s="827"/>
      <c r="C133" s="827"/>
      <c r="D133" s="827"/>
      <c r="E133" s="827"/>
      <c r="F133" s="827"/>
      <c r="G133" s="827"/>
      <c r="H133" s="827"/>
      <c r="I133" s="827"/>
      <c r="J133" s="827"/>
      <c r="K133" s="827"/>
      <c r="L133" s="827"/>
      <c r="M133" s="827"/>
      <c r="N133" s="827"/>
      <c r="O133" s="827"/>
      <c r="P133" s="827"/>
      <c r="Q133" s="827"/>
      <c r="R133" s="827"/>
      <c r="S133" s="827"/>
      <c r="T133" s="827"/>
      <c r="U133" s="827"/>
      <c r="V133" s="807" t="s">
        <v>493</v>
      </c>
      <c r="W133" s="807"/>
      <c r="X133" s="807"/>
      <c r="Y133" s="807"/>
      <c r="Z133" s="808"/>
      <c r="AA133" s="809">
        <v>11.5</v>
      </c>
      <c r="AB133" s="810"/>
      <c r="AC133" s="810"/>
      <c r="AD133" s="810"/>
      <c r="AE133" s="811"/>
      <c r="AF133" s="809">
        <v>13.1</v>
      </c>
      <c r="AG133" s="810"/>
      <c r="AH133" s="810"/>
      <c r="AI133" s="810"/>
      <c r="AJ133" s="811"/>
      <c r="AK133" s="809">
        <v>12.6</v>
      </c>
      <c r="AL133" s="810"/>
      <c r="AM133" s="810"/>
      <c r="AN133" s="810"/>
      <c r="AO133" s="811"/>
      <c r="AP133" s="812"/>
      <c r="AQ133" s="813"/>
      <c r="AR133" s="813"/>
      <c r="AS133" s="813"/>
      <c r="AT133" s="81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UXQmNGABnoY6JJsn/rsjfb7ctq56/X/TEXVvremzNjUfVUwUotB8K+LZt0dd1CK1IvR+P/WMrpu0XbN0bh/YA==" saltValue="hhwL3rZshMgjBP0uHECr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B73:P73"/>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PZ1o6FJWosbBrbayW7ur+AnvHfbqoBvGTCePSUS0ODChuwBUhVorzmeLKrYrKNjLoyqk9DJNOWVjTo+mSLRAQ==" saltValue="jSj+RLyN6Y12+Ch24O4k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pDMwdRwsgEIad8tmZIej0JwFksEM/RDe7QPu8y+RquUDF86uN2MH0QIl9tD/WvUMA4EM8FT8MSobsuSCeWOuw==" saltValue="7DRnX8Owkd1AuaDc4Ndd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502</v>
      </c>
      <c r="AL9" s="1231"/>
      <c r="AM9" s="1231"/>
      <c r="AN9" s="1232"/>
      <c r="AO9" s="313">
        <v>1481202</v>
      </c>
      <c r="AP9" s="313">
        <v>82920</v>
      </c>
      <c r="AQ9" s="314">
        <v>82973</v>
      </c>
      <c r="AR9" s="315">
        <v>-0.1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503</v>
      </c>
      <c r="AL10" s="1231"/>
      <c r="AM10" s="1231"/>
      <c r="AN10" s="1232"/>
      <c r="AO10" s="316">
        <v>30889</v>
      </c>
      <c r="AP10" s="316">
        <v>1729</v>
      </c>
      <c r="AQ10" s="317">
        <v>9241</v>
      </c>
      <c r="AR10" s="318">
        <v>-81.3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504</v>
      </c>
      <c r="AL11" s="1231"/>
      <c r="AM11" s="1231"/>
      <c r="AN11" s="1232"/>
      <c r="AO11" s="316">
        <v>1220</v>
      </c>
      <c r="AP11" s="316">
        <v>68</v>
      </c>
      <c r="AQ11" s="317">
        <v>11673</v>
      </c>
      <c r="AR11" s="318">
        <v>-99.4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505</v>
      </c>
      <c r="AL12" s="1231"/>
      <c r="AM12" s="1231"/>
      <c r="AN12" s="1232"/>
      <c r="AO12" s="316" t="s">
        <v>506</v>
      </c>
      <c r="AP12" s="316" t="s">
        <v>506</v>
      </c>
      <c r="AQ12" s="317">
        <v>931</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507</v>
      </c>
      <c r="AL13" s="1231"/>
      <c r="AM13" s="1231"/>
      <c r="AN13" s="1232"/>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508</v>
      </c>
      <c r="AL14" s="1231"/>
      <c r="AM14" s="1231"/>
      <c r="AN14" s="1232"/>
      <c r="AO14" s="316" t="s">
        <v>506</v>
      </c>
      <c r="AP14" s="316" t="s">
        <v>506</v>
      </c>
      <c r="AQ14" s="317">
        <v>3875</v>
      </c>
      <c r="AR14" s="318" t="s">
        <v>506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509</v>
      </c>
      <c r="AL15" s="1231"/>
      <c r="AM15" s="1231"/>
      <c r="AN15" s="1232"/>
      <c r="AO15" s="316">
        <v>6000</v>
      </c>
      <c r="AP15" s="316">
        <v>336</v>
      </c>
      <c r="AQ15" s="317">
        <v>1738</v>
      </c>
      <c r="AR15" s="318">
        <v>-80.7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510</v>
      </c>
      <c r="AL16" s="1234"/>
      <c r="AM16" s="1234"/>
      <c r="AN16" s="1235"/>
      <c r="AO16" s="316">
        <v>-134997</v>
      </c>
      <c r="AP16" s="316">
        <v>-7557</v>
      </c>
      <c r="AQ16" s="317">
        <v>-7403</v>
      </c>
      <c r="AR16" s="318">
        <v>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1384314</v>
      </c>
      <c r="AP17" s="316">
        <v>77496</v>
      </c>
      <c r="AQ17" s="317">
        <v>103027</v>
      </c>
      <c r="AR17" s="318">
        <v>-24.8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515</v>
      </c>
      <c r="AL21" s="1228"/>
      <c r="AM21" s="1228"/>
      <c r="AN21" s="1229"/>
      <c r="AO21" s="328">
        <v>11.87</v>
      </c>
      <c r="AP21" s="329">
        <v>9.67</v>
      </c>
      <c r="AQ21" s="330">
        <v>2.2000000000000002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516</v>
      </c>
      <c r="AL22" s="1228"/>
      <c r="AM22" s="1228"/>
      <c r="AN22" s="1229"/>
      <c r="AO22" s="333">
        <v>91</v>
      </c>
      <c r="AP22" s="334">
        <v>96.6</v>
      </c>
      <c r="AQ22" s="335">
        <v>-5.6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520</v>
      </c>
      <c r="AL32" s="1219"/>
      <c r="AM32" s="1219"/>
      <c r="AN32" s="1220"/>
      <c r="AO32" s="343">
        <v>1383214</v>
      </c>
      <c r="AP32" s="343">
        <v>77435</v>
      </c>
      <c r="AQ32" s="344">
        <v>54693</v>
      </c>
      <c r="AR32" s="345">
        <v>41.6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521</v>
      </c>
      <c r="AL33" s="1219"/>
      <c r="AM33" s="1219"/>
      <c r="AN33" s="1220"/>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522</v>
      </c>
      <c r="AL34" s="1219"/>
      <c r="AM34" s="1219"/>
      <c r="AN34" s="1220"/>
      <c r="AO34" s="343" t="s">
        <v>506</v>
      </c>
      <c r="AP34" s="343" t="s">
        <v>506</v>
      </c>
      <c r="AQ34" s="344">
        <v>70</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523</v>
      </c>
      <c r="AL35" s="1219"/>
      <c r="AM35" s="1219"/>
      <c r="AN35" s="1220"/>
      <c r="AO35" s="343">
        <v>777059</v>
      </c>
      <c r="AP35" s="343">
        <v>43501</v>
      </c>
      <c r="AQ35" s="344">
        <v>20300</v>
      </c>
      <c r="AR35" s="345">
        <v>114.3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524</v>
      </c>
      <c r="AL36" s="1219"/>
      <c r="AM36" s="1219"/>
      <c r="AN36" s="1220"/>
      <c r="AO36" s="343" t="s">
        <v>506</v>
      </c>
      <c r="AP36" s="343" t="s">
        <v>506</v>
      </c>
      <c r="AQ36" s="344">
        <v>3708</v>
      </c>
      <c r="AR36" s="345" t="s">
        <v>506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525</v>
      </c>
      <c r="AL37" s="1219"/>
      <c r="AM37" s="1219"/>
      <c r="AN37" s="1220"/>
      <c r="AO37" s="343" t="s">
        <v>506</v>
      </c>
      <c r="AP37" s="343" t="s">
        <v>506</v>
      </c>
      <c r="AQ37" s="344">
        <v>3144</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526</v>
      </c>
      <c r="AL38" s="1222"/>
      <c r="AM38" s="1222"/>
      <c r="AN38" s="1223"/>
      <c r="AO38" s="346" t="s">
        <v>506</v>
      </c>
      <c r="AP38" s="346" t="s">
        <v>506</v>
      </c>
      <c r="AQ38" s="347">
        <v>5</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527</v>
      </c>
      <c r="AL39" s="1222"/>
      <c r="AM39" s="1222"/>
      <c r="AN39" s="1223"/>
      <c r="AO39" s="343">
        <v>-8560</v>
      </c>
      <c r="AP39" s="343">
        <v>-479</v>
      </c>
      <c r="AQ39" s="344">
        <v>-4732</v>
      </c>
      <c r="AR39" s="345">
        <v>-89.9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528</v>
      </c>
      <c r="AL40" s="1219"/>
      <c r="AM40" s="1219"/>
      <c r="AN40" s="1220"/>
      <c r="AO40" s="343">
        <v>-1616608</v>
      </c>
      <c r="AP40" s="343">
        <v>-90500</v>
      </c>
      <c r="AQ40" s="344">
        <v>-54327</v>
      </c>
      <c r="AR40" s="345">
        <v>66.599999999999994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535105</v>
      </c>
      <c r="AP41" s="343">
        <v>29956</v>
      </c>
      <c r="AQ41" s="344">
        <v>22860</v>
      </c>
      <c r="AR41" s="345">
        <v>31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497</v>
      </c>
      <c r="AN49" s="1213" t="s">
        <v>532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1745641</v>
      </c>
      <c r="AN51" s="365">
        <v>93265</v>
      </c>
      <c r="AO51" s="366">
        <v>-50.5</v>
      </c>
      <c r="AP51" s="367">
        <v>77577</v>
      </c>
      <c r="AQ51" s="368">
        <v>-9</v>
      </c>
      <c r="AR51" s="369">
        <v>-41.5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729039</v>
      </c>
      <c r="AN52" s="373">
        <v>38951</v>
      </c>
      <c r="AO52" s="374">
        <v>-54.9</v>
      </c>
      <c r="AP52" s="375">
        <v>40870</v>
      </c>
      <c r="AQ52" s="376">
        <v>5.2</v>
      </c>
      <c r="AR52" s="377">
        <v>-60.1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1458202</v>
      </c>
      <c r="AN53" s="365">
        <v>78928</v>
      </c>
      <c r="AO53" s="366">
        <v>-15.4</v>
      </c>
      <c r="AP53" s="367">
        <v>115123</v>
      </c>
      <c r="AQ53" s="368">
        <v>48.4</v>
      </c>
      <c r="AR53" s="369">
        <v>-63.8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507946</v>
      </c>
      <c r="AN54" s="373">
        <v>27494</v>
      </c>
      <c r="AO54" s="374">
        <v>-29.4</v>
      </c>
      <c r="AP54" s="375">
        <v>46026</v>
      </c>
      <c r="AQ54" s="376">
        <v>12.6</v>
      </c>
      <c r="AR54" s="377">
        <v>-42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1505606</v>
      </c>
      <c r="AN55" s="365">
        <v>82251</v>
      </c>
      <c r="AO55" s="366">
        <v>4.2</v>
      </c>
      <c r="AP55" s="367">
        <v>98899</v>
      </c>
      <c r="AQ55" s="368">
        <v>-14.1</v>
      </c>
      <c r="AR55" s="369">
        <v>18.3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680917</v>
      </c>
      <c r="AN56" s="373">
        <v>37198</v>
      </c>
      <c r="AO56" s="374">
        <v>35.299999999999997</v>
      </c>
      <c r="AP56" s="375">
        <v>43734</v>
      </c>
      <c r="AQ56" s="376">
        <v>-5</v>
      </c>
      <c r="AR56" s="377">
        <v>40.299999999999997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1196032</v>
      </c>
      <c r="AN57" s="365">
        <v>66065</v>
      </c>
      <c r="AO57" s="366">
        <v>-19.7</v>
      </c>
      <c r="AP57" s="367">
        <v>96462</v>
      </c>
      <c r="AQ57" s="368">
        <v>-2.5</v>
      </c>
      <c r="AR57" s="369">
        <v>-17.2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270781</v>
      </c>
      <c r="AN58" s="373">
        <v>14957</v>
      </c>
      <c r="AO58" s="374">
        <v>-59.8</v>
      </c>
      <c r="AP58" s="375">
        <v>39886</v>
      </c>
      <c r="AQ58" s="376">
        <v>-8.8000000000000007</v>
      </c>
      <c r="AR58" s="377">
        <v>-51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1011531</v>
      </c>
      <c r="AN59" s="365">
        <v>56627</v>
      </c>
      <c r="AO59" s="366">
        <v>-14.3</v>
      </c>
      <c r="AP59" s="367">
        <v>83103</v>
      </c>
      <c r="AQ59" s="368">
        <v>-13.8</v>
      </c>
      <c r="AR59" s="369">
        <v>-0.5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372972</v>
      </c>
      <c r="AN60" s="373">
        <v>20880</v>
      </c>
      <c r="AO60" s="374">
        <v>39.6</v>
      </c>
      <c r="AP60" s="375">
        <v>41378</v>
      </c>
      <c r="AQ60" s="376">
        <v>3.7</v>
      </c>
      <c r="AR60" s="377">
        <v>35.9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1383402</v>
      </c>
      <c r="AN61" s="380">
        <v>75427</v>
      </c>
      <c r="AO61" s="381">
        <v>-19.100000000000001</v>
      </c>
      <c r="AP61" s="382">
        <v>94233</v>
      </c>
      <c r="AQ61" s="383">
        <v>1.8</v>
      </c>
      <c r="AR61" s="369">
        <v>-20.9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512331</v>
      </c>
      <c r="AN62" s="373">
        <v>27896</v>
      </c>
      <c r="AO62" s="374">
        <v>-13.8</v>
      </c>
      <c r="AP62" s="375">
        <v>42379</v>
      </c>
      <c r="AQ62" s="376">
        <v>1.5</v>
      </c>
      <c r="AR62" s="377">
        <v>-15.3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7Xj86EL5Mv9/DCDu+NlgsBmBuZylpVGUPPYMfNnrZk/3sMCiqUVu5yhievKdCjUftbyggjrVl4MUL0qJElpLw==" saltValue="WNHfGW38sB0kkluH9U35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mDl7T93Pt0n1ShAaX1cl3cSCjGg8bAoSGOwNU2OMIWgOdZMElccHi3FvpRrWyGdigfH6kAaqWN/xqGAZhI5yBA==" saltValue="R7VVtOemekNVeUdSybN+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9+/7UTLiNLeQCmUURAX4eor7767m6DU6FqxolR+7Ka4T7/ZDFzBHSnTSJiU6kM2SPxZszTjrqqEURCNcAepBAw==" saltValue="zUmDDhenHa6pY1SUz88I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91.17</v>
      </c>
      <c r="G47" s="12">
        <v>99.77</v>
      </c>
      <c r="H47" s="12">
        <v>93.27</v>
      </c>
      <c r="I47" s="12">
        <v>88.17</v>
      </c>
      <c r="J47" s="13">
        <v>79.17</v>
      </c>
    </row>
    <row r="48" spans="2:10" ht="57.75" customHeight="1" x14ac:dyDescent="0.15">
      <c r="B48" s="14"/>
      <c r="C48" s="1238" t="s">
        <v>4</v>
      </c>
      <c r="D48" s="1238"/>
      <c r="E48" s="1239"/>
      <c r="F48" s="15">
        <v>0.53</v>
      </c>
      <c r="G48" s="16">
        <v>0.72</v>
      </c>
      <c r="H48" s="16">
        <v>0.56999999999999995</v>
      </c>
      <c r="I48" s="16">
        <v>0.72</v>
      </c>
      <c r="J48" s="17">
        <v>7.69</v>
      </c>
    </row>
    <row r="49" spans="2:10" ht="57.75" customHeight="1" thickBot="1" x14ac:dyDescent="0.2">
      <c r="B49" s="18"/>
      <c r="C49" s="1240" t="s">
        <v>5</v>
      </c>
      <c r="D49" s="1240"/>
      <c r="E49" s="1241"/>
      <c r="F49" s="19">
        <v>13.29</v>
      </c>
      <c r="G49" s="20">
        <v>3.64</v>
      </c>
      <c r="H49" s="20" t="s">
        <v>553</v>
      </c>
      <c r="I49" s="20" t="s">
        <v>554</v>
      </c>
      <c r="J49" s="21" t="s">
        <v>555</v>
      </c>
    </row>
    <row r="50" spans="2:10" ht="13.5" customHeight="1" x14ac:dyDescent="0.15"/>
  </sheetData>
  <sheetProtection algorithmName="SHA-512" hashValue="IUrCUWcSpwcResai5DtzBtMdkeBwtASuhhN+1ZPK2IsGv/SZwDXR3oNvpmGpvshPOJh6pDdV7YDI5WJGsrfaIw==" saltValue="FQvT0cLsgg14qMmHSuFu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2021-10-07T01:43:32Z</cp:lastPrinted>
  <dcterms:created xsi:type="dcterms:W3CDTF">2021-02-05T02:22:05Z</dcterms:created>
  <dcterms:modified xsi:type="dcterms:W3CDTF">2021-10-07T01:43:58Z</dcterms:modified>
  <cp:category/>
</cp:coreProperties>
</file>