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5646\e\H31財政共有\07 市町財政\05 H29財政状況資料集\ホームページ用\20191202更新\"/>
    </mc:Choice>
  </mc:AlternateContent>
  <bookViews>
    <workbookView xWindow="0" yWindow="0" windowWidth="19200" windowHeight="119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<sst xmlns="http://schemas.openxmlformats.org/spreadsheetml/2006/main" count="1114" uniqueCount="585">
  <si>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</si>
  <si>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</si>
  <si>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</si>
  <si>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</si>
  <si>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</si>
  <si>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</si>
  <si>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</si>
  <si>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</si>
  <si>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</si>
  <si>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</si>
  <si>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</si>
  <si>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</si>
  <si>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</si>
  <si>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</si>
  <si>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</si>
  <si>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</si>
  <si>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</si>
  <si>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</si>
  <si>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</si>
  <si>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</si>
  <si>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</si>
  <si>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</si>
  <si>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</si>
  <si>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</si>
  <si>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</si>
  <si>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</si>
  <si>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</si>
  <si>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</si>
  <si>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</si>
  <si>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</si>
  <si>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</si>
  <si>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</si>
  <si>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</si>
  <si>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</si>
  <si>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</si>
  <si>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</si>
  <si>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</si>
  <si>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</si>
  <si>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</si>
  <si>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</si>
  <si>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</si>
  <si>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</si>
  <si>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</si>
  <si>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</si>
  <si>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</si>
  <si>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</si>
  <si>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</si>
  <si>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</si>
  <si>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</si>
  <si>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</si>
  <si>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</si>
  <si>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</si>
  <si>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</si>
  <si>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</si>
  <si>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</si>
  <si>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</si>
  <si>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</si>
  <si>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</si>
  <si>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</si>
  <si>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</si>
  <si>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</si>
  <si>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</si>
  <si>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</si>
  <si>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</si>
  <si>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</si>
  <si>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</si>
  <si>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</si>
  <si>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</si>
  <si>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</si>
  <si>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</si>
  <si>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</si>
  <si>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</si>
  <si>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</si>
  <si>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</si>
  <si>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</si>
  <si>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</si>
  <si>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</si>
  <si>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</si>
  <si>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</si>
  <si>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</si>
  <si>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</si>
  <si>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</si>
  <si>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</si>
  <si>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</si>
  <si>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</si>
  <si>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</si>
  <si>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</si>
  <si>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</si>
  <si>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</si>
  <si>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</si>
  <si>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</si>
  <si>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中能登町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</si>
  <si>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</si>
  <si>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</si>
  <si>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</si>
  <si>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</si>
  <si>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</si>
  <si>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</si>
  <si>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</si>
  <si>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</si>
  <si>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</si>
  <si>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</si>
  <si>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</si>
  <si>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</si>
  <si>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</si>
  <si>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</si>
  <si>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</si>
  <si>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</si>
  <si>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</si>
  <si>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</si>
  <si>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</si>
  <si>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</si>
  <si>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</si>
  <si>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</si>
  <si>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</si>
  <si>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</si>
  <si>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</si>
  <si>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</si>
  <si>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</si>
  <si>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</si>
  <si>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</si>
  <si>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</si>
  <si>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</si>
  <si>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</si>
  <si>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</si>
  <si>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</si>
  <si>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</si>
  <si>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</si>
  <si>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</si>
  <si>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</si>
  <si>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</si>
  <si>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</si>
  <si>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</si>
  <si>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</si>
  <si>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</si>
  <si>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</si>
  <si>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</si>
  <si>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</si>
  <si>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</si>
  <si>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</si>
  <si>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</si>
  <si>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</si>
  <si>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</si>
  <si>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</si>
  <si>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</si>
  <si>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</si>
  <si>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</si>
  <si>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</si>
  <si>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</si>
  <si>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</si>
  <si>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</si>
  <si>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</si>
  <si>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</si>
  <si>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</si>
  <si>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</si>
  <si>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</si>
  <si>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</si>
  <si>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</si>
  <si>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</si>
  <si>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</si>
  <si>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</si>
  <si>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</si>
  <si>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</si>
  <si>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</si>
  <si>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</si>
  <si>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</si>
  <si>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</si>
  <si>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</si>
  <si>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</si>
  <si>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</si>
  <si>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</si>
  <si>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</si>
  <si>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</si>
  <si>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</si>
  <si>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</si>
  <si>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</si>
  <si>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</si>
  <si>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</si>
  <si>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</si>
  <si>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</si>
  <si>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</si>
  <si>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</si>
  <si>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</si>
  <si>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</si>
  <si>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</si>
  <si>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</si>
  <si>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</si>
  <si>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</si>
  <si>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</si>
  <si>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</si>
  <si>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</si>
  <si>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</si>
  <si>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</si>
  <si>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</si>
  <si>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</si>
  <si>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</si>
  <si>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</si>
  <si>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</si>
  <si>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</si>
  <si>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</si>
  <si>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</si>
  <si>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</si>
  <si>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</si>
  <si>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</si>
  <si>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</si>
  <si>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</si>
  <si>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石川県中能登町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</si>
  <si>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</si>
  <si>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</si>
  <si>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</si>
  <si>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</si>
  <si>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</si>
  <si>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</si>
  <si>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</si>
  <si>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</si>
  <si>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</si>
  <si>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</si>
  <si>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</si>
  <si>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</si>
  <si>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</si>
  <si>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</si>
  <si>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</si>
  <si>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</si>
  <si>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</si>
  <si>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</si>
  <si>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</si>
  <si>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</si>
  <si>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</si>
  <si>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</si>
  <si>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</si>
  <si>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</si>
  <si>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</si>
  <si>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</si>
  <si>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</si>
  <si>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</si>
  <si>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</si>
  <si>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</si>
  <si>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</si>
  <si>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</si>
  <si>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</si>
  <si>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</si>
  <si>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</si>
  <si>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</si>
  <si>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</si>
  <si>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</si>
  <si>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</si>
  <si>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</si>
  <si>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</si>
  <si>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</si>
  <si>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</si>
  <si>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</si>
  <si>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</si>
  <si>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</si>
  <si>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</si>
  <si>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</si>
  <si>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</si>
  <si>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</si>
  <si>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</si>
  <si>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</si>
  <si>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</si>
  <si>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</si>
  <si>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</si>
  <si>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</si>
  <si>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</si>
  <si>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</si>
  <si>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</si>
  <si>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</si>
  <si>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</si>
  <si>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</si>
  <si>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</si>
  <si>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</si>
  <si>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</si>
  <si>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</si>
  <si>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</si>
  <si>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</si>
  <si>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</si>
  <si>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</si>
  <si>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</si>
  <si>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</si>
  <si>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</si>
  <si>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</si>
  <si>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</si>
  <si>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</si>
  <si>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</si>
  <si>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</si>
  <si>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</si>
  <si>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</si>
  <si>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</si>
  <si>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</si>
  <si>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</si>
  <si>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</si>
  <si>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</si>
  <si>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</si>
  <si>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</si>
  <si>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</si>
  <si>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</si>
  <si>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</si>
  <si>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</si>
  <si>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</si>
  <si>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</si>
  <si>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</si>
  <si>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</si>
  <si>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</si>
  <si>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</si>
  <si>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</si>
  <si>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</si>
  <si>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</si>
  <si>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</si>
  <si>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</si>
  <si>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</si>
  <si>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</si>
  <si>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</si>
  <si>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</si>
  <si>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</si>
  <si>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</si>
  <si>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</si>
  <si>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</si>
  <si>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</si>
  <si>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</si>
  <si>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</si>
  <si>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</si>
  <si>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</si>
  <si>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</si>
  <si>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</si>
  <si>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</si>
  <si>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</si>
  <si>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</si>
  <si>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</si>
  <si>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</si>
  <si>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</si>
  <si>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</si>
  <si>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</si>
  <si>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</si>
  <si>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</si>
  <si>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</si>
  <si>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</si>
  <si>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</si>
  <si>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</si>
  <si>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</si>
  <si>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</si>
  <si>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</si>
  <si>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</si>
  <si>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</si>
  <si>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</si>
  <si>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</si>
  <si>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</si>
  <si>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</si>
  <si>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</si>
  <si>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</si>
  <si>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</si>
  <si>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</si>
  <si>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</si>
  <si>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</si>
  <si>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</si>
  <si>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</si>
  <si>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</si>
  <si>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石川県中能登町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</si>
  <si>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</si>
  <si>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</si>
  <si>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</si>
  <si>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</si>
  <si>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</si>
  <si>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</si>
  <si>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</si>
  <si>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</si>
  <si>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</si>
  <si>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</si>
  <si>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</si>
  <si>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</si>
  <si>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</si>
  <si>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</si>
  <si>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</si>
  <si>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</si>
  <si>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</si>
  <si>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</si>
  <si>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</si>
  <si>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</si>
  <si>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</si>
  <si>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</si>
  <si>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</si>
  <si>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</si>
  <si>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</si>
  <si>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</si>
  <si>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</si>
  <si>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</si>
  <si>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</si>
  <si>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</si>
  <si>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</si>
  <si>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</si>
  <si>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</si>
  <si>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</si>
  <si>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</si>
  <si>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</si>
  <si>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</si>
  <si>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</si>
  <si>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</si>
  <si>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</si>
  <si>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</si>
  <si>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</si>
  <si>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分譲宅地造成事業特別会計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</si>
  <si>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</si>
  <si>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</si>
  <si>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</si>
  <si>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</si>
  <si>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</si>
  <si>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</si>
  <si>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</si>
  <si>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</si>
  <si>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</si>
  <si>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</si>
  <si>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</si>
  <si>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</si>
  <si>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</si>
  <si>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</si>
  <si>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</si>
  <si>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</si>
  <si>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</si>
  <si>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</si>
  <si>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</si>
  <si>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</si>
  <si>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</si>
  <si>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</si>
  <si>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</si>
  <si>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</si>
  <si>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</si>
  <si>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</si>
  <si>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</si>
  <si>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</si>
  <si>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</si>
  <si>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</si>
  <si>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</si>
  <si>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</si>
  <si>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</si>
  <si>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</si>
  <si>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</si>
  <si>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</si>
  <si>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</si>
  <si>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</si>
  <si>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</si>
  <si>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</si>
  <si>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</si>
  <si>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</si>
  <si>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</si>
  <si>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</si>
  <si>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</si>
  <si>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</si>
  <si>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</si>
  <si>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</si>
  <si>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</si>
  <si>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</si>
  <si>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</si>
  <si>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</si>
  <si>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</si>
  <si>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</si>
  <si>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</si>
  <si>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</si>
  <si>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</si>
  <si>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</si>
  <si>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</si>
  <si>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</si>
  <si>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</si>
  <si>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</si>
  <si>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</si>
  <si>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</si>
  <si>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</si>
  <si>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</si>
  <si>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</si>
  <si>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</si>
  <si>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</si>
  <si>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</si>
  <si>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</si>
  <si>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</si>
  <si>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</si>
  <si>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</si>
  <si>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</si>
  <si>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</si>
  <si>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</si>
  <si>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</si>
  <si>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</si>
  <si>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</si>
  <si>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</si>
  <si>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</si>
  <si>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</si>
  <si>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</si>
  <si>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</si>
  <si>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</si>
  <si>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</si>
  <si>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</si>
  <si>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</si>
  <si>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</si>
  <si>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</si>
  <si>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</si>
  <si>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</si>
  <si>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</si>
  <si>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</si>
  <si>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</si>
  <si>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</si>
  <si>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</si>
  <si>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</si>
  <si>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</si>
  <si>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</si>
  <si>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</si>
  <si>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</si>
  <si>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</si>
  <si>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</si>
  <si>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</si>
  <si>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</si>
  <si>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</si>
  <si>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</si>
  <si>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</si>
  <si>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</si>
  <si>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</si>
  <si>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</si>
  <si>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</si>
  <si>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</si>
  <si>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</si>
  <si>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</si>
  <si>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</si>
  <si>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</si>
  <si>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</si>
  <si>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</si>
  <si>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</si>
  <si>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</si>
  <si>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</si>
  <si>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</si>
  <si>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</si>
  <si>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</si>
  <si>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</si>
  <si>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</si>
  <si>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</si>
  <si>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</si>
  <si>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</si>
  <si>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</si>
  <si>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</si>
  <si>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</si>
  <si>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</si>
  <si>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</si>
  <si>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</si>
  <si>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</si>
  <si>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</si>
  <si>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</si>
  <si>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</si>
  <si>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</si>
  <si>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</si>
  <si>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</si>
  <si>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</si>
  <si>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</si>
  <si>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</si>
  <si>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</si>
  <si>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</si>
  <si>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</si>
  <si>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</si>
  <si>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4.57</t>
  </si>
  <si>
    <t>水道事業会計</t>
  </si>
  <si>
    <t>一般会計</t>
  </si>
  <si>
    <t>国民健康保険特別会計</t>
  </si>
  <si>
    <t>後期高齢者医療特別会計</t>
  </si>
  <si>
    <t>介護保険特別会計</t>
  </si>
  <si>
    <t>ケーブルテレビ事業特別会計</t>
  </si>
  <si>
    <t>下水道事業特別会計</t>
  </si>
  <si>
    <t>分譲宅地造成事業特別会計</t>
  </si>
  <si>
    <t>その他会計（赤字）</t>
  </si>
  <si>
    <t>その他会計（黒字）</t>
  </si>
  <si>
    <t>合併まちづくり基金</t>
    <phoneticPr fontId="11"/>
  </si>
  <si>
    <t>地域福祉基金</t>
    <phoneticPr fontId="11"/>
  </si>
  <si>
    <t>ふるさと応援基金</t>
    <phoneticPr fontId="11"/>
  </si>
  <si>
    <t>中山間ふるさと水と土保全基金</t>
    <phoneticPr fontId="11"/>
  </si>
  <si>
    <t>鳥屋小学校教育振興基金</t>
    <phoneticPr fontId="11"/>
  </si>
  <si>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</si>
  <si>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</si>
  <si>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</si>
  <si>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</si>
  <si>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</si>
  <si>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</si>
  <si>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</si>
  <si>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繰り上げ償還の実施や大型建設事業が一旦落ち着いたことにより、公債費の伸びは収まった。しかし、将来負担比率及び実質公債費比率ともに類似団体平均値よりも大きい値となっている。これは、合併特例債などを財源に、合併以降積極的にインフラの面的整備を実施したことが原因である。</t>
    <rPh sb="0" eb="1">
      <t>ク</t>
    </rPh>
    <rPh sb="2" eb="3">
      <t>ア</t>
    </rPh>
    <rPh sb="4" eb="6">
      <t>ショウカン</t>
    </rPh>
    <rPh sb="7" eb="9">
      <t>ジッシ</t>
    </rPh>
    <rPh sb="10" eb="12">
      <t>オオガタ</t>
    </rPh>
    <rPh sb="12" eb="14">
      <t>ケンセツ</t>
    </rPh>
    <rPh sb="14" eb="16">
      <t>ジギョウ</t>
    </rPh>
    <rPh sb="17" eb="19">
      <t>イッタン</t>
    </rPh>
    <rPh sb="19" eb="20">
      <t>オ</t>
    </rPh>
    <rPh sb="21" eb="22">
      <t>ツ</t>
    </rPh>
    <rPh sb="30" eb="33">
      <t>コウサイヒ</t>
    </rPh>
    <rPh sb="34" eb="35">
      <t>ノ</t>
    </rPh>
    <rPh sb="37" eb="38">
      <t>オサ</t>
    </rPh>
    <rPh sb="46" eb="48">
      <t>ショウライ</t>
    </rPh>
    <rPh sb="48" eb="50">
      <t>フタン</t>
    </rPh>
    <rPh sb="50" eb="52">
      <t>ヒリツ</t>
    </rPh>
    <rPh sb="52" eb="53">
      <t>オヨ</t>
    </rPh>
    <rPh sb="54" eb="56">
      <t>ジッシツ</t>
    </rPh>
    <rPh sb="56" eb="59">
      <t>コウサイヒ</t>
    </rPh>
    <rPh sb="59" eb="61">
      <t>ヒリツ</t>
    </rPh>
    <rPh sb="64" eb="66">
      <t>ルイジ</t>
    </rPh>
    <rPh sb="66" eb="68">
      <t>ダンタイ</t>
    </rPh>
    <rPh sb="68" eb="71">
      <t>ヘイキンチ</t>
    </rPh>
    <rPh sb="74" eb="75">
      <t>オオ</t>
    </rPh>
    <rPh sb="77" eb="78">
      <t>アタイ</t>
    </rPh>
    <rPh sb="89" eb="91">
      <t>ガッペイ</t>
    </rPh>
    <rPh sb="91" eb="93">
      <t>トクレイ</t>
    </rPh>
    <rPh sb="93" eb="94">
      <t>サイ</t>
    </rPh>
    <rPh sb="97" eb="99">
      <t>ザイゲン</t>
    </rPh>
    <rPh sb="101" eb="103">
      <t>ガッペイ</t>
    </rPh>
    <rPh sb="103" eb="105">
      <t>イコウ</t>
    </rPh>
    <rPh sb="105" eb="108">
      <t>セッキョクテキ</t>
    </rPh>
    <rPh sb="114" eb="116">
      <t>メンテキ</t>
    </rPh>
    <rPh sb="116" eb="118">
      <t>セイビ</t>
    </rPh>
    <rPh sb="119" eb="121">
      <t>ジッシ</t>
    </rPh>
    <rPh sb="126" eb="128">
      <t>ゲンイン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</si>
  <si>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</si>
  <si>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</si>
  <si>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</si>
  <si>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</si>
  <si>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</si>
  <si>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将来負担額は、繰出金見直しによる準元利償還金増の影響が終了し、企業会計実質残高が減少したことによって、大幅な減少を見せているが類似団体平均からは大きく上回っている。
また、有形固定資産減価償却率は、H28には類似団体平均より小さかったものの、有形固定資産への支出が少なく、H29では類似団体平均より大きくなった。</t>
    <rPh sb="0" eb="2">
      <t>ショウライ</t>
    </rPh>
    <rPh sb="2" eb="4">
      <t>フタン</t>
    </rPh>
    <rPh sb="4" eb="5">
      <t>ガク</t>
    </rPh>
    <rPh sb="7" eb="9">
      <t>クリダ</t>
    </rPh>
    <rPh sb="9" eb="10">
      <t>キン</t>
    </rPh>
    <rPh sb="10" eb="12">
      <t>ミナオ</t>
    </rPh>
    <rPh sb="16" eb="17">
      <t>ジュン</t>
    </rPh>
    <rPh sb="17" eb="19">
      <t>ガンリ</t>
    </rPh>
    <rPh sb="19" eb="22">
      <t>ショウカンキン</t>
    </rPh>
    <rPh sb="22" eb="23">
      <t>ゾウ</t>
    </rPh>
    <rPh sb="24" eb="26">
      <t>エイキョウ</t>
    </rPh>
    <rPh sb="27" eb="29">
      <t>シュウリョウ</t>
    </rPh>
    <rPh sb="31" eb="33">
      <t>キギョウ</t>
    </rPh>
    <rPh sb="33" eb="35">
      <t>カイケイ</t>
    </rPh>
    <rPh sb="35" eb="37">
      <t>ジッシツ</t>
    </rPh>
    <rPh sb="37" eb="39">
      <t>ザンダカ</t>
    </rPh>
    <rPh sb="40" eb="42">
      <t>ゲンショウ</t>
    </rPh>
    <rPh sb="51" eb="53">
      <t>オオハバ</t>
    </rPh>
    <rPh sb="54" eb="56">
      <t>ゲンショウ</t>
    </rPh>
    <rPh sb="57" eb="58">
      <t>ミ</t>
    </rPh>
    <rPh sb="63" eb="65">
      <t>ルイジ</t>
    </rPh>
    <rPh sb="65" eb="67">
      <t>ダンタイ</t>
    </rPh>
    <rPh sb="67" eb="69">
      <t>ヘイキン</t>
    </rPh>
    <rPh sb="72" eb="73">
      <t>オオ</t>
    </rPh>
    <rPh sb="75" eb="77">
      <t>ウワマワ</t>
    </rPh>
    <rPh sb="86" eb="88">
      <t>ユウケイ</t>
    </rPh>
    <rPh sb="88" eb="90">
      <t>コテイ</t>
    </rPh>
    <rPh sb="90" eb="92">
      <t>シサン</t>
    </rPh>
    <rPh sb="92" eb="94">
      <t>ゲンカ</t>
    </rPh>
    <rPh sb="94" eb="96">
      <t>ショウキャク</t>
    </rPh>
    <rPh sb="96" eb="97">
      <t>リツ</t>
    </rPh>
    <rPh sb="104" eb="106">
      <t>ルイジ</t>
    </rPh>
    <rPh sb="106" eb="108">
      <t>ダンタイ</t>
    </rPh>
    <rPh sb="108" eb="110">
      <t>ヘイキン</t>
    </rPh>
    <rPh sb="112" eb="113">
      <t>チイ</t>
    </rPh>
    <rPh sb="121" eb="123">
      <t>ユウケイ</t>
    </rPh>
    <rPh sb="123" eb="125">
      <t>コテイ</t>
    </rPh>
    <rPh sb="125" eb="127">
      <t>シサン</t>
    </rPh>
    <rPh sb="129" eb="131">
      <t>シシュツ</t>
    </rPh>
    <rPh sb="132" eb="133">
      <t>スク</t>
    </rPh>
    <rPh sb="141" eb="143">
      <t>ルイジ</t>
    </rPh>
    <rPh sb="143" eb="145">
      <t>ダンタイ</t>
    </rPh>
    <rPh sb="145" eb="147">
      <t>ヘイキン</t>
    </rPh>
    <rPh sb="149" eb="150">
      <t>オオ</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</si>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</sst>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115123</c:v>
                </c:pt>
                <c:pt idx="4">
                  <c:v>98899</c:v>
                </c:pt>
              </c:numCache>
            </c:numRef>
          </c:val>
          <c:smooth val="0"/>
          <c:extLst xmlns:c16r2="http://schemas.microsoft.com/office/drawing/2015/06/chart">
            <c:ext xmlns:c16="http://schemas.microsoft.com/office/drawing/2014/chart" uri="{C3380CC4-5D6E-409C-BE32-E72D297353CC}">
              <c16:uniqueId val="{00000000-7BD6-4FEB-88D0-601019F40C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189972</c:v>
                </c:pt>
                <c:pt idx="1">
                  <c:v>188501</c:v>
                </c:pt>
                <c:pt idx="2">
                  <c:v>93265</c:v>
                </c:pt>
                <c:pt idx="3">
                  <c:v>78928</c:v>
                </c:pt>
                <c:pt idx="4">
                  <c:v>82251</c:v>
                </c:pt>
              </c:numCache>
            </c:numRef>
          </c:val>
          <c:smooth val="0"/>
          <c:extLst xmlns:c16r2="http://schemas.microsoft.com/office/drawing/2015/06/chart">
            <c:ext xmlns:c16="http://schemas.microsoft.com/office/drawing/2014/chart" uri="{C3380CC4-5D6E-409C-BE32-E72D297353CC}">
              <c16:uniqueId val="{00000001-7BD6-4FEB-88D0-601019F40C46}"/>
            </c:ext>
          </c:extLst>
        </c:ser>
        <c:dLbls>
          <c:showLegendKey val="0"/>
          <c:showVal val="0"/>
          <c:showCatName val="0"/>
          <c:showSerName val="0"/>
          <c:showPercent val="0"/>
          <c:showBubbleSize val="0"/>
        </c:dLbls>
        <c:marker val="1"/>
        <c:smooth val="0"/>
        <c:axId val="386900104"/>
        <c:axId val="386898536"/>
      </c:lineChart>
      <c:catAx>
        <c:axId val="386900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898536"/>
        <c:crosses val="autoZero"/>
        <c:auto val="1"/>
        <c:lblAlgn val="ctr"/>
        <c:lblOffset val="100"/>
        <c:tickLblSkip val="1"/>
        <c:tickMarkSkip val="1"/>
        <c:noMultiLvlLbl val="0"/>
      </c:catAx>
      <c:valAx>
        <c:axId val="38689853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900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0.44</c:v>
                </c:pt>
                <c:pt idx="1">
                  <c:v>0.47</c:v>
                </c:pt>
                <c:pt idx="2">
                  <c:v>0.53</c:v>
                </c:pt>
                <c:pt idx="3">
                  <c:v>0.72</c:v>
                </c:pt>
                <c:pt idx="4">
                  <c:v>0.56999999999999995</c:v>
                </c:pt>
              </c:numCache>
            </c:numRef>
          </c:val>
          <c:extLst xmlns:c16r2="http://schemas.microsoft.com/office/drawing/2015/06/chart">
            <c:ext xmlns:c16="http://schemas.microsoft.com/office/drawing/2014/chart" uri="{C3380CC4-5D6E-409C-BE32-E72D297353CC}">
              <c16:uniqueId val="{00000000-EB18-4AC1-A3E4-6AAC8ED846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91.53</c:v>
                </c:pt>
                <c:pt idx="1">
                  <c:v>86.19</c:v>
                </c:pt>
                <c:pt idx="2">
                  <c:v>91.17</c:v>
                </c:pt>
                <c:pt idx="3">
                  <c:v>99.77</c:v>
                </c:pt>
                <c:pt idx="4">
                  <c:v>93.27</c:v>
                </c:pt>
              </c:numCache>
            </c:numRef>
          </c:val>
          <c:extLst xmlns:c16r2="http://schemas.microsoft.com/office/drawing/2015/06/chart">
            <c:ext xmlns:c16="http://schemas.microsoft.com/office/drawing/2014/chart" uri="{C3380CC4-5D6E-409C-BE32-E72D297353CC}">
              <c16:uniqueId val="{00000001-EB18-4AC1-A3E4-6AAC8ED846D6}"/>
            </c:ext>
          </c:extLst>
        </c:ser>
        <c:dLbls>
          <c:showLegendKey val="0"/>
          <c:showVal val="0"/>
          <c:showCatName val="0"/>
          <c:showSerName val="0"/>
          <c:showPercent val="0"/>
          <c:showBubbleSize val="0"/>
        </c:dLbls>
        <c:gapWidth val="250"/>
        <c:overlap val="100"/>
        <c:axId val="386900888"/>
        <c:axId val="44301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5.91</c:v>
                </c:pt>
                <c:pt idx="1">
                  <c:v>3.57</c:v>
                </c:pt>
                <c:pt idx="2">
                  <c:v>13.29</c:v>
                </c:pt>
                <c:pt idx="3">
                  <c:v>3.64</c:v>
                </c:pt>
                <c:pt idx="4">
                  <c:v>-4.57</c:v>
                </c:pt>
              </c:numCache>
            </c:numRef>
          </c:val>
          <c:smooth val="0"/>
          <c:extLst xmlns:c16r2="http://schemas.microsoft.com/office/drawing/2015/06/chart">
            <c:ext xmlns:c16="http://schemas.microsoft.com/office/drawing/2014/chart" uri="{C3380CC4-5D6E-409C-BE32-E72D297353CC}">
              <c16:uniqueId val="{00000002-EB18-4AC1-A3E4-6AAC8ED846D6}"/>
            </c:ext>
          </c:extLst>
        </c:ser>
        <c:dLbls>
          <c:showLegendKey val="0"/>
          <c:showVal val="0"/>
          <c:showCatName val="0"/>
          <c:showSerName val="0"/>
          <c:showPercent val="0"/>
          <c:showBubbleSize val="0"/>
        </c:dLbls>
        <c:marker val="1"/>
        <c:smooth val="0"/>
        <c:axId val="386900888"/>
        <c:axId val="443017328"/>
      </c:lineChart>
      <c:catAx>
        <c:axId val="386900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017328"/>
        <c:crosses val="autoZero"/>
        <c:auto val="1"/>
        <c:lblAlgn val="ctr"/>
        <c:lblOffset val="100"/>
        <c:tickLblSkip val="1"/>
        <c:tickMarkSkip val="1"/>
        <c:noMultiLvlLbl val="0"/>
      </c:catAx>
      <c:valAx>
        <c:axId val="44301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900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16E-4E90-864E-AEC499153B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6E-4E90-864E-AEC499153BD5}"/>
            </c:ext>
          </c:extLst>
        </c:ser>
        <c:ser>
          <c:idx val="2"/>
          <c:order val="2"/>
          <c:tx>
            <c:strRef>
              <c:f>データシート!$A$29</c:f>
              <c:strCache>
                <c:ptCount val="1"/>
                <c:pt idx="0">
                  <c:v>分譲宅地造成事業特別会計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1.25</c:v>
                </c:pt>
                <c:pt idx="2">
                  <c:v>#N/A</c:v>
                </c:pt>
                <c:pt idx="3">
                  <c:v>1.4</c:v>
                </c:pt>
                <c:pt idx="4">
                  <c:v>#N/A</c:v>
                </c:pt>
                <c:pt idx="5">
                  <c:v>0.8</c:v>
                </c:pt>
                <c:pt idx="6">
                  <c:v>#N/A</c:v>
                </c:pt>
                <c:pt idx="7">
                  <c:v>0.27</c:v>
                </c:pt>
                <c:pt idx="8">
                  <c:v>#N/A</c:v>
                </c:pt>
                <c:pt idx="9">
                  <c:v>0</c:v>
                </c:pt>
              </c:numCache>
            </c:numRef>
          </c:val>
          <c:extLst xmlns:c16r2="http://schemas.microsoft.com/office/drawing/2015/06/chart">
            <c:ext xmlns:c16="http://schemas.microsoft.com/office/drawing/2014/chart" uri="{C3380CC4-5D6E-409C-BE32-E72D297353CC}">
              <c16:uniqueId val="{00000002-116E-4E90-864E-AEC499153BD5}"/>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16E-4E90-864E-AEC499153BD5}"/>
            </c:ext>
          </c:extLst>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16E-4E90-864E-AEC499153BD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116E-4E90-864E-AEC499153BD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116E-4E90-864E-AEC499153BD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0.08</c:v>
                </c:pt>
                <c:pt idx="2">
                  <c:v>#N/A</c:v>
                </c:pt>
                <c:pt idx="3">
                  <c:v>0.05</c:v>
                </c:pt>
                <c:pt idx="4">
                  <c:v>#N/A</c:v>
                </c:pt>
                <c:pt idx="5">
                  <c:v>0.03</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7-116E-4E90-864E-AEC499153B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0.43</c:v>
                </c:pt>
                <c:pt idx="2">
                  <c:v>#N/A</c:v>
                </c:pt>
                <c:pt idx="3">
                  <c:v>0.47</c:v>
                </c:pt>
                <c:pt idx="4">
                  <c:v>#N/A</c:v>
                </c:pt>
                <c:pt idx="5">
                  <c:v>0.52</c:v>
                </c:pt>
                <c:pt idx="6">
                  <c:v>#N/A</c:v>
                </c:pt>
                <c:pt idx="7">
                  <c:v>0.71</c:v>
                </c:pt>
                <c:pt idx="8">
                  <c:v>#N/A</c:v>
                </c:pt>
                <c:pt idx="9">
                  <c:v>0.56000000000000005</c:v>
                </c:pt>
              </c:numCache>
            </c:numRef>
          </c:val>
          <c:extLst xmlns:c16r2="http://schemas.microsoft.com/office/drawing/2015/06/chart">
            <c:ext xmlns:c16="http://schemas.microsoft.com/office/drawing/2014/chart" uri="{C3380CC4-5D6E-409C-BE32-E72D297353CC}">
              <c16:uniqueId val="{00000008-116E-4E90-864E-AEC499153BD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7.26</c:v>
                </c:pt>
                <c:pt idx="2">
                  <c:v>#N/A</c:v>
                </c:pt>
                <c:pt idx="3">
                  <c:v>6.06</c:v>
                </c:pt>
                <c:pt idx="4">
                  <c:v>#N/A</c:v>
                </c:pt>
                <c:pt idx="5">
                  <c:v>6.2</c:v>
                </c:pt>
                <c:pt idx="6">
                  <c:v>#N/A</c:v>
                </c:pt>
                <c:pt idx="7">
                  <c:v>6.58</c:v>
                </c:pt>
                <c:pt idx="8">
                  <c:v>#N/A</c:v>
                </c:pt>
                <c:pt idx="9">
                  <c:v>8.25</c:v>
                </c:pt>
              </c:numCache>
            </c:numRef>
          </c:val>
          <c:extLst xmlns:c16r2="http://schemas.microsoft.com/office/drawing/2015/06/chart">
            <c:ext xmlns:c16="http://schemas.microsoft.com/office/drawing/2014/chart" uri="{C3380CC4-5D6E-409C-BE32-E72D297353CC}">
              <c16:uniqueId val="{00000009-116E-4E90-864E-AEC499153BD5}"/>
            </c:ext>
          </c:extLst>
        </c:ser>
        <c:dLbls>
          <c:showLegendKey val="0"/>
          <c:showVal val="0"/>
          <c:showCatName val="0"/>
          <c:showSerName val="0"/>
          <c:showPercent val="0"/>
          <c:showBubbleSize val="0"/>
        </c:dLbls>
        <c:gapWidth val="150"/>
        <c:overlap val="100"/>
        <c:axId val="443012624"/>
        <c:axId val="443014584"/>
      </c:barChart>
      <c:catAx>
        <c:axId val="44301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014584"/>
        <c:crosses val="autoZero"/>
        <c:auto val="1"/>
        <c:lblAlgn val="ctr"/>
        <c:lblOffset val="100"/>
        <c:tickLblSkip val="1"/>
        <c:tickMarkSkip val="1"/>
        <c:noMultiLvlLbl val="0"/>
      </c:catAx>
      <c:valAx>
        <c:axId val="443014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012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1452</c:v>
                </c:pt>
                <c:pt idx="5">
                  <c:v>1566</c:v>
                </c:pt>
                <c:pt idx="8">
                  <c:v>1682</c:v>
                </c:pt>
                <c:pt idx="11">
                  <c:v>1664</c:v>
                </c:pt>
                <c:pt idx="14">
                  <c:v>1646</c:v>
                </c:pt>
              </c:numCache>
            </c:numRef>
          </c:val>
          <c:extLst xmlns:c16r2="http://schemas.microsoft.com/office/drawing/2015/06/chart">
            <c:ext xmlns:c16="http://schemas.microsoft.com/office/drawing/2014/chart" uri="{C3380CC4-5D6E-409C-BE32-E72D297353CC}">
              <c16:uniqueId val="{00000000-A758-4885-8643-F9C7556A1A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758-4885-8643-F9C7556A1A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A758-4885-8643-F9C7556A1A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758-4885-8643-F9C7556A1A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663</c:v>
                </c:pt>
                <c:pt idx="3">
                  <c:v>757</c:v>
                </c:pt>
                <c:pt idx="6">
                  <c:v>765</c:v>
                </c:pt>
                <c:pt idx="9">
                  <c:v>819</c:v>
                </c:pt>
                <c:pt idx="12">
                  <c:v>837</c:v>
                </c:pt>
              </c:numCache>
            </c:numRef>
          </c:val>
          <c:extLst xmlns:c16r2="http://schemas.microsoft.com/office/drawing/2015/06/chart">
            <c:ext xmlns:c16="http://schemas.microsoft.com/office/drawing/2014/chart" uri="{C3380CC4-5D6E-409C-BE32-E72D297353CC}">
              <c16:uniqueId val="{00000004-A758-4885-8643-F9C7556A1A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58-4885-8643-F9C7556A1A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758-4885-8643-F9C7556A1A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1589</c:v>
                </c:pt>
                <c:pt idx="3">
                  <c:v>1423</c:v>
                </c:pt>
                <c:pt idx="6">
                  <c:v>1399</c:v>
                </c:pt>
                <c:pt idx="9">
                  <c:v>1467</c:v>
                </c:pt>
                <c:pt idx="12">
                  <c:v>1481</c:v>
                </c:pt>
              </c:numCache>
            </c:numRef>
          </c:val>
          <c:extLst xmlns:c16r2="http://schemas.microsoft.com/office/drawing/2015/06/chart">
            <c:ext xmlns:c16="http://schemas.microsoft.com/office/drawing/2014/chart" uri="{C3380CC4-5D6E-409C-BE32-E72D297353CC}">
              <c16:uniqueId val="{00000007-A758-4885-8643-F9C7556A1AFE}"/>
            </c:ext>
          </c:extLst>
        </c:ser>
        <c:dLbls>
          <c:showLegendKey val="0"/>
          <c:showVal val="0"/>
          <c:showCatName val="0"/>
          <c:showSerName val="0"/>
          <c:showPercent val="0"/>
          <c:showBubbleSize val="0"/>
        </c:dLbls>
        <c:gapWidth val="100"/>
        <c:overlap val="100"/>
        <c:axId val="443016152"/>
        <c:axId val="443015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801</c:v>
                </c:pt>
                <c:pt idx="2">
                  <c:v>#N/A</c:v>
                </c:pt>
                <c:pt idx="3">
                  <c:v>#N/A</c:v>
                </c:pt>
                <c:pt idx="4">
                  <c:v>615</c:v>
                </c:pt>
                <c:pt idx="5">
                  <c:v>#N/A</c:v>
                </c:pt>
                <c:pt idx="6">
                  <c:v>#N/A</c:v>
                </c:pt>
                <c:pt idx="7">
                  <c:v>482</c:v>
                </c:pt>
                <c:pt idx="8">
                  <c:v>#N/A</c:v>
                </c:pt>
                <c:pt idx="9">
                  <c:v>#N/A</c:v>
                </c:pt>
                <c:pt idx="10">
                  <c:v>622</c:v>
                </c:pt>
                <c:pt idx="11">
                  <c:v>#N/A</c:v>
                </c:pt>
                <c:pt idx="12">
                  <c:v>#N/A</c:v>
                </c:pt>
                <c:pt idx="13">
                  <c:v>672</c:v>
                </c:pt>
                <c:pt idx="14">
                  <c:v>#N/A</c:v>
                </c:pt>
              </c:numCache>
            </c:numRef>
          </c:val>
          <c:smooth val="0"/>
          <c:extLst xmlns:c16r2="http://schemas.microsoft.com/office/drawing/2015/06/chart">
            <c:ext xmlns:c16="http://schemas.microsoft.com/office/drawing/2014/chart" uri="{C3380CC4-5D6E-409C-BE32-E72D297353CC}">
              <c16:uniqueId val="{00000008-A758-4885-8643-F9C7556A1AFE}"/>
            </c:ext>
          </c:extLst>
        </c:ser>
        <c:dLbls>
          <c:showLegendKey val="0"/>
          <c:showVal val="0"/>
          <c:showCatName val="0"/>
          <c:showSerName val="0"/>
          <c:showPercent val="0"/>
          <c:showBubbleSize val="0"/>
        </c:dLbls>
        <c:marker val="1"/>
        <c:smooth val="0"/>
        <c:axId val="443016152"/>
        <c:axId val="443015368"/>
      </c:lineChart>
      <c:catAx>
        <c:axId val="44301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015368"/>
        <c:crosses val="autoZero"/>
        <c:auto val="1"/>
        <c:lblAlgn val="ctr"/>
        <c:lblOffset val="100"/>
        <c:tickLblSkip val="1"/>
        <c:tickMarkSkip val="1"/>
        <c:noMultiLvlLbl val="0"/>
      </c:catAx>
      <c:valAx>
        <c:axId val="443015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01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19607</c:v>
                </c:pt>
                <c:pt idx="5">
                  <c:v>19479</c:v>
                </c:pt>
                <c:pt idx="8">
                  <c:v>18609</c:v>
                </c:pt>
                <c:pt idx="11">
                  <c:v>18143</c:v>
                </c:pt>
                <c:pt idx="14">
                  <c:v>17707</c:v>
                </c:pt>
              </c:numCache>
            </c:numRef>
          </c:val>
          <c:extLst xmlns:c16r2="http://schemas.microsoft.com/office/drawing/2015/06/chart">
            <c:ext xmlns:c16="http://schemas.microsoft.com/office/drawing/2014/chart" uri="{C3380CC4-5D6E-409C-BE32-E72D297353CC}">
              <c16:uniqueId val="{00000000-8277-42D5-8DFF-5D96874AA9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150</c:v>
                </c:pt>
                <c:pt idx="5">
                  <c:v>107</c:v>
                </c:pt>
                <c:pt idx="8">
                  <c:v>108</c:v>
                </c:pt>
                <c:pt idx="11">
                  <c:v>168</c:v>
                </c:pt>
                <c:pt idx="14">
                  <c:v>188</c:v>
                </c:pt>
              </c:numCache>
            </c:numRef>
          </c:val>
          <c:extLst xmlns:c16r2="http://schemas.microsoft.com/office/drawing/2015/06/chart">
            <c:ext xmlns:c16="http://schemas.microsoft.com/office/drawing/2014/chart" uri="{C3380CC4-5D6E-409C-BE32-E72D297353CC}">
              <c16:uniqueId val="{00000001-8277-42D5-8DFF-5D96874AA9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6630</c:v>
                </c:pt>
                <c:pt idx="5">
                  <c:v>6231</c:v>
                </c:pt>
                <c:pt idx="8">
                  <c:v>6830</c:v>
                </c:pt>
                <c:pt idx="11">
                  <c:v>7070</c:v>
                </c:pt>
                <c:pt idx="14">
                  <c:v>6486</c:v>
                </c:pt>
              </c:numCache>
            </c:numRef>
          </c:val>
          <c:extLst xmlns:c16r2="http://schemas.microsoft.com/office/drawing/2015/06/chart">
            <c:ext xmlns:c16="http://schemas.microsoft.com/office/drawing/2014/chart" uri="{C3380CC4-5D6E-409C-BE32-E72D297353CC}">
              <c16:uniqueId val="{00000002-8277-42D5-8DFF-5D96874AA9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77-42D5-8DFF-5D96874AA9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77-42D5-8DFF-5D96874AA9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77-42D5-8DFF-5D96874AA9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2630</c:v>
                </c:pt>
                <c:pt idx="3">
                  <c:v>2603</c:v>
                </c:pt>
                <c:pt idx="6">
                  <c:v>2583</c:v>
                </c:pt>
                <c:pt idx="9">
                  <c:v>2570</c:v>
                </c:pt>
                <c:pt idx="12">
                  <c:v>2568</c:v>
                </c:pt>
              </c:numCache>
            </c:numRef>
          </c:val>
          <c:extLst xmlns:c16r2="http://schemas.microsoft.com/office/drawing/2015/06/chart">
            <c:ext xmlns:c16="http://schemas.microsoft.com/office/drawing/2014/chart" uri="{C3380CC4-5D6E-409C-BE32-E72D297353CC}">
              <c16:uniqueId val="{00000006-8277-42D5-8DFF-5D96874AA9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277-42D5-8DFF-5D96874AA9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10867</c:v>
                </c:pt>
                <c:pt idx="3">
                  <c:v>11348</c:v>
                </c:pt>
                <c:pt idx="6">
                  <c:v>11253</c:v>
                </c:pt>
                <c:pt idx="9">
                  <c:v>11689</c:v>
                </c:pt>
                <c:pt idx="12">
                  <c:v>11054</c:v>
                </c:pt>
              </c:numCache>
            </c:numRef>
          </c:val>
          <c:extLst xmlns:c16r2="http://schemas.microsoft.com/office/drawing/2015/06/chart">
            <c:ext xmlns:c16="http://schemas.microsoft.com/office/drawing/2014/chart" uri="{C3380CC4-5D6E-409C-BE32-E72D297353CC}">
              <c16:uniqueId val="{00000008-8277-42D5-8DFF-5D96874AA9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277-42D5-8DFF-5D96874AA9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16302</c:v>
                </c:pt>
                <c:pt idx="3">
                  <c:v>16369</c:v>
                </c:pt>
                <c:pt idx="6">
                  <c:v>15699</c:v>
                </c:pt>
                <c:pt idx="9">
                  <c:v>15276</c:v>
                </c:pt>
                <c:pt idx="12">
                  <c:v>14496</c:v>
                </c:pt>
              </c:numCache>
            </c:numRef>
          </c:val>
          <c:extLst xmlns:c16r2="http://schemas.microsoft.com/office/drawing/2015/06/chart">
            <c:ext xmlns:c16="http://schemas.microsoft.com/office/drawing/2014/chart" uri="{C3380CC4-5D6E-409C-BE32-E72D297353CC}">
              <c16:uniqueId val="{0000000A-8277-42D5-8DFF-5D96874AA976}"/>
            </c:ext>
          </c:extLst>
        </c:ser>
        <c:dLbls>
          <c:showLegendKey val="0"/>
          <c:showVal val="0"/>
          <c:showCatName val="0"/>
          <c:showSerName val="0"/>
          <c:showPercent val="0"/>
          <c:showBubbleSize val="0"/>
        </c:dLbls>
        <c:gapWidth val="100"/>
        <c:overlap val="100"/>
        <c:axId val="443016936"/>
        <c:axId val="443017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3413</c:v>
                </c:pt>
                <c:pt idx="2">
                  <c:v>#N/A</c:v>
                </c:pt>
                <c:pt idx="3">
                  <c:v>#N/A</c:v>
                </c:pt>
                <c:pt idx="4">
                  <c:v>4503</c:v>
                </c:pt>
                <c:pt idx="5">
                  <c:v>#N/A</c:v>
                </c:pt>
                <c:pt idx="6">
                  <c:v>#N/A</c:v>
                </c:pt>
                <c:pt idx="7">
                  <c:v>3989</c:v>
                </c:pt>
                <c:pt idx="8">
                  <c:v>#N/A</c:v>
                </c:pt>
                <c:pt idx="9">
                  <c:v>#N/A</c:v>
                </c:pt>
                <c:pt idx="10">
                  <c:v>4155</c:v>
                </c:pt>
                <c:pt idx="11">
                  <c:v>#N/A</c:v>
                </c:pt>
                <c:pt idx="12">
                  <c:v>#N/A</c:v>
                </c:pt>
                <c:pt idx="13">
                  <c:v>3737</c:v>
                </c:pt>
                <c:pt idx="14">
                  <c:v>#N/A</c:v>
                </c:pt>
              </c:numCache>
            </c:numRef>
          </c:val>
          <c:smooth val="0"/>
          <c:extLst xmlns:c16r2="http://schemas.microsoft.com/office/drawing/2015/06/chart">
            <c:ext xmlns:c16="http://schemas.microsoft.com/office/drawing/2014/chart" uri="{C3380CC4-5D6E-409C-BE32-E72D297353CC}">
              <c16:uniqueId val="{0000000B-8277-42D5-8DFF-5D96874AA976}"/>
            </c:ext>
          </c:extLst>
        </c:ser>
        <c:dLbls>
          <c:showLegendKey val="0"/>
          <c:showVal val="0"/>
          <c:showCatName val="0"/>
          <c:showSerName val="0"/>
          <c:showPercent val="0"/>
          <c:showBubbleSize val="0"/>
        </c:dLbls>
        <c:marker val="1"/>
        <c:smooth val="0"/>
        <c:axId val="443016936"/>
        <c:axId val="443017720"/>
      </c:lineChart>
      <c:catAx>
        <c:axId val="44301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017720"/>
        <c:crosses val="autoZero"/>
        <c:auto val="1"/>
        <c:lblAlgn val="ctr"/>
        <c:lblOffset val="100"/>
        <c:tickLblSkip val="1"/>
        <c:tickMarkSkip val="1"/>
        <c:noMultiLvlLbl val="0"/>
      </c:catAx>
      <c:valAx>
        <c:axId val="443017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016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6483</c:v>
                </c:pt>
                <c:pt idx="1">
                  <c:v>6737</c:v>
                </c:pt>
                <c:pt idx="2">
                  <c:v>6164</c:v>
                </c:pt>
              </c:numCache>
            </c:numRef>
          </c:val>
          <c:extLst xmlns:c16r2="http://schemas.microsoft.com/office/drawing/2015/06/chart">
            <c:ext xmlns:c16="http://schemas.microsoft.com/office/drawing/2014/chart" uri="{C3380CC4-5D6E-409C-BE32-E72D297353CC}">
              <c16:uniqueId val="{00000000-1528-462D-9A6B-89CAD493DD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c:v>
                </c:pt>
                <c:pt idx="1">
                  <c:v>11</c:v>
                </c:pt>
                <c:pt idx="2">
                  <c:v>11</c:v>
                </c:pt>
              </c:numCache>
            </c:numRef>
          </c:val>
          <c:extLst xmlns:c16r2="http://schemas.microsoft.com/office/drawing/2015/06/chart">
            <c:ext xmlns:c16="http://schemas.microsoft.com/office/drawing/2014/chart" uri="{C3380CC4-5D6E-409C-BE32-E72D297353CC}">
              <c16:uniqueId val="{00000001-1528-462D-9A6B-89CAD493DD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1876</c:v>
                </c:pt>
                <c:pt idx="1">
                  <c:v>1868</c:v>
                </c:pt>
                <c:pt idx="2">
                  <c:v>1862</c:v>
                </c:pt>
              </c:numCache>
            </c:numRef>
          </c:val>
          <c:extLst xmlns:c16r2="http://schemas.microsoft.com/office/drawing/2015/06/chart">
            <c:ext xmlns:c16="http://schemas.microsoft.com/office/drawing/2014/chart" uri="{C3380CC4-5D6E-409C-BE32-E72D297353CC}">
              <c16:uniqueId val="{00000002-1528-462D-9A6B-89CAD493DDD7}"/>
            </c:ext>
          </c:extLst>
        </c:ser>
        <c:dLbls>
          <c:showLegendKey val="0"/>
          <c:showVal val="0"/>
          <c:showCatName val="0"/>
          <c:showSerName val="0"/>
          <c:showPercent val="0"/>
          <c:showBubbleSize val="0"/>
        </c:dLbls>
        <c:gapWidth val="120"/>
        <c:overlap val="100"/>
        <c:axId val="443013408"/>
        <c:axId val="443020072"/>
      </c:barChart>
      <c:catAx>
        <c:axId val="4430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020072"/>
        <c:crosses val="autoZero"/>
        <c:auto val="1"/>
        <c:lblAlgn val="ctr"/>
        <c:lblOffset val="100"/>
        <c:tickLblSkip val="1"/>
        <c:tickMarkSkip val="1"/>
        <c:noMultiLvlLbl val="0"/>
      </c:catAx>
      <c:valAx>
        <c:axId val="443020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01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04-4920-8CAC-568700BF2581}"/>
                </c:ext>
                <c:ext xmlns:c15="http://schemas.microsoft.com/office/drawing/2012/chart" uri="{CE6537A1-D6FC-4f65-9D91-7224C49458BB}">
                  <c15:dlblFieldTable>
                    <c15:dlblFTEntry>
                      <c15:txfldGUID>{6AA51C96-7FDF-47DB-B10E-772BAC6F6AE4}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04-4920-8CAC-568700BF2581}"/>
                </c:ext>
                <c:ext xmlns:c15="http://schemas.microsoft.com/office/drawing/2012/chart" uri="{CE6537A1-D6FC-4f65-9D91-7224C49458BB}">
                  <c15:dlblFieldTable>
                    <c15:dlblFTEntry>
                      <c15:txfldGUID>{4383CDD8-D6DF-42A4-8957-70EC05BF8B87}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04-4920-8CAC-568700BF2581}"/>
                </c:ext>
                <c:ext xmlns:c15="http://schemas.microsoft.com/office/drawing/2012/chart" uri="{CE6537A1-D6FC-4f65-9D91-7224C49458BB}">
                  <c15:dlblFieldTable>
                    <c15:dlblFTEntry>
                      <c15:txfldGUID>{924D38D7-40C3-4681-98D8-B6EBB15E8C54}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04-4920-8CAC-568700BF2581}"/>
                </c:ext>
                <c:ext xmlns:c15="http://schemas.microsoft.com/office/drawing/2012/chart" uri="{CE6537A1-D6FC-4f65-9D91-7224C49458BB}">
                  <c15:dlblFieldTable>
                    <c15:dlblFTEntry>
                      <c15:txfldGUID>{B0073B9F-EB0F-4540-95E8-ADFC2E228D38}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A04-4920-8CAC-568700BF2581}"/>
                </c:ext>
                <c:ext xmlns:c15="http://schemas.microsoft.com/office/drawing/2012/chart" uri="{CE6537A1-D6FC-4f65-9D91-7224C49458BB}">
                  <c15:dlblFieldTable>
                    <c15:dlblFTEntry>
                      <c15:txfldGUID>{A70CB288-5F10-41CC-9E4C-7D2DCD056A41}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04-4920-8CAC-568700BF2581}"/>
                </c:ext>
                <c:ext xmlns:c15="http://schemas.microsoft.com/office/drawing/2012/chart" uri="{CE6537A1-D6FC-4f65-9D91-7224C49458BB}">
                  <c15:dlblFieldTable>
                    <c15:dlblFTEntry>
                      <c15:txfldGUID>{9AD0525F-2C98-4169-8F2B-6786E4280A71}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04-4920-8CAC-568700BF2581}"/>
                </c:ext>
                <c:ext xmlns:c15="http://schemas.microsoft.com/office/drawing/2012/chart" uri="{CE6537A1-D6FC-4f65-9D91-7224C49458BB}">
                  <c15:dlblFieldTable>
                    <c15:dlblFTEntry>
                      <c15:txfldGUID>{ABA189E4-BABE-42CC-8FC7-3A23CFF8E8F2}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A04-4920-8CAC-568700BF2581}"/>
                </c:ext>
                <c:ext xmlns:c15="http://schemas.microsoft.com/office/drawing/2012/chart" uri="{CE6537A1-D6FC-4f65-9D91-7224C49458BB}">
                  <c15:dlblFieldTable>
                    <c15:dlblFTEntry>
                      <c15:txfldGUID>{F4A0B6F6-0039-4656-A16C-9467F7E9D2BA}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A04-4920-8CAC-568700BF2581}"/>
                </c:ext>
                <c:ext xmlns:c15="http://schemas.microsoft.com/office/drawing/2012/chart" uri="{CE6537A1-D6FC-4f65-9D91-7224C49458BB}">
                  <c15:dlblFieldTable>
                    <c15:dlblFTEntry>
                      <c15:txfldGUID>{FC54C705-0EC8-40E9-A5DE-2E51ADA4457A}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61.4</c:v>
                </c:pt>
                <c:pt idx="32">
                  <c:v>65.400000000000006</c:v>
                </c:pt>
              </c:numCache>
            </c:numRef>
          </c:xVal>
          <c:yVal>
            <c:numRef>
              <c:f>公会計指標分析・財政指標組合せ分析表!$BP$51:$DC$51</c:f>
              <c:numCache>
                <c:formatCode>#,##0.0;"▲ "#,##0.0</c:formatCode>
                <c:ptCount val="40"/>
                <c:pt idx="24">
                  <c:v>81.2</c:v>
                </c:pt>
                <c:pt idx="32">
                  <c:v>75</c:v>
                </c:pt>
              </c:numCache>
            </c:numRef>
          </c:yVal>
          <c:smooth val="0"/>
          <c:extLst xmlns:c16r2="http://schemas.microsoft.com/office/drawing/2015/06/chart">
            <c:ext xmlns:c16="http://schemas.microsoft.com/office/drawing/2014/chart" uri="{C3380CC4-5D6E-409C-BE32-E72D297353CC}">
              <c16:uniqueId val="{00000009-EA04-4920-8CAC-568700BF25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A04-4920-8CAC-568700BF2581}"/>
                </c:ext>
                <c:ext xmlns:c15="http://schemas.microsoft.com/office/drawing/2012/chart" uri="{CE6537A1-D6FC-4f65-9D91-7224C49458BB}">
                  <c15:dlblFieldTable>
                    <c15:dlblFTEntry>
                      <c15:txfldGUID>{CC8EB6C0-E9CE-4454-9590-78C16A158883}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A04-4920-8CAC-568700BF2581}"/>
                </c:ext>
                <c:ext xmlns:c15="http://schemas.microsoft.com/office/drawing/2012/chart" uri="{CE6537A1-D6FC-4f65-9D91-7224C49458BB}">
                  <c15:dlblFieldTable>
                    <c15:dlblFTEntry>
                      <c15:txfldGUID>{10436FBA-CDC0-45C2-A090-FFBF4DF2C50F}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A04-4920-8CAC-568700BF2581}"/>
                </c:ext>
                <c:ext xmlns:c15="http://schemas.microsoft.com/office/drawing/2012/chart" uri="{CE6537A1-D6FC-4f65-9D91-7224C49458BB}">
                  <c15:dlblFieldTable>
                    <c15:dlblFTEntry>
                      <c15:txfldGUID>{8975BC47-BA4E-49C8-BEAE-0CD7565C183E}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A04-4920-8CAC-568700BF2581}"/>
                </c:ext>
                <c:ext xmlns:c15="http://schemas.microsoft.com/office/drawing/2012/chart" uri="{CE6537A1-D6FC-4f65-9D91-7224C49458BB}">
                  <c15:dlblFieldTable>
                    <c15:dlblFTEntry>
                      <c15:txfldGUID>{0F0C80F2-A265-4FF6-9368-C120F0D405C4}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A04-4920-8CAC-568700BF2581}"/>
                </c:ext>
                <c:ext xmlns:c15="http://schemas.microsoft.com/office/drawing/2012/chart" uri="{CE6537A1-D6FC-4f65-9D91-7224C49458BB}">
                  <c15:dlblFieldTable>
                    <c15:dlblFTEntry>
                      <c15:txfldGUID>{AC2C5249-7B61-489F-AB8D-EAE94603913F}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A04-4920-8CAC-568700BF2581}"/>
                </c:ext>
                <c:ext xmlns:c15="http://schemas.microsoft.com/office/drawing/2012/chart" uri="{CE6537A1-D6FC-4f65-9D91-7224C49458BB}">
                  <c15:dlblFieldTable>
                    <c15:dlblFTEntry>
                      <c15:txfldGUID>{30379838-4C5C-4550-8A28-EFFD1FCC97B9}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A04-4920-8CAC-568700BF2581}"/>
                </c:ext>
                <c:ext xmlns:c15="http://schemas.microsoft.com/office/drawing/2012/chart" uri="{CE6537A1-D6FC-4f65-9D91-7224C49458BB}">
                  <c15:dlblFieldTable>
                    <c15:dlblFTEntry>
                      <c15:txfldGUID>{1B935034-A5BB-4017-9DD9-EDC801C2360E}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A04-4920-8CAC-568700BF2581}"/>
                </c:ext>
                <c:ext xmlns:c15="http://schemas.microsoft.com/office/drawing/2012/chart" uri="{CE6537A1-D6FC-4f65-9D91-7224C49458BB}">
                  <c15:dlblFieldTable>
                    <c15:dlblFTEntry>
                      <c15:txfldGUID>{EC6C76E0-DE6B-4A50-B6AD-2109F734835F}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A04-4920-8CAC-568700BF2581}"/>
                </c:ext>
                <c:ext xmlns:c15="http://schemas.microsoft.com/office/drawing/2012/chart" uri="{CE6537A1-D6FC-4f65-9D91-7224C49458BB}">
                  <c15:dlblFieldTable>
                    <c15:dlblFTEntry>
                      <c15:txfldGUID>{13F4EFF5-C84C-4F02-B2B7-4B0581187701}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62.6</c:v>
                </c:pt>
                <c:pt idx="32">
                  <c:v>62.9</c:v>
                </c:pt>
              </c:numCache>
            </c:numRef>
          </c:xVal>
          <c:yVal>
            <c:numRef>
              <c:f>公会計指標分析・財政指標組合せ分析表!$BP$55:$DC$55</c:f>
              <c:numCache>
                <c:formatCode>#,##0.0;"▲ "#,##0.0</c:formatCode>
                <c:ptCount val="40"/>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EA04-4920-8CAC-568700BF2581}"/>
            </c:ext>
          </c:extLst>
        </c:ser>
        <c:dLbls>
          <c:showLegendKey val="0"/>
          <c:showVal val="1"/>
          <c:showCatName val="0"/>
          <c:showSerName val="0"/>
          <c:showPercent val="0"/>
          <c:showBubbleSize val="0"/>
        </c:dLbls>
        <c:axId val="443014192"/>
        <c:axId val="443018896"/>
      </c:scatterChart>
      <c:valAx>
        <c:axId val="443014192"/>
        <c:scaling>
          <c:orientation val="minMax"/>
          <c:max val="65.8"/>
          <c:min val="6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018896"/>
        <c:crosses val="autoZero"/>
        <c:crossBetween val="midCat"/>
      </c:valAx>
      <c:valAx>
        <c:axId val="443018896"/>
        <c:scaling>
          <c:orientation val="minMax"/>
          <c:max val="88"/>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014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D3-41BA-BC20-64399E61C9F5}"/>
                </c:ext>
                <c:ext xmlns:c15="http://schemas.microsoft.com/office/drawing/2012/chart" uri="{CE6537A1-D6FC-4f65-9D91-7224C49458BB}">
                  <c15:dlblFieldTable>
                    <c15:dlblFTEntry>
                      <c15:txfldGUID>{E3B5DF70-D962-47D8-9B7C-BFAF7B1386B5}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D3-41BA-BC20-64399E61C9F5}"/>
                </c:ext>
                <c:ext xmlns:c15="http://schemas.microsoft.com/office/drawing/2012/chart" uri="{CE6537A1-D6FC-4f65-9D91-7224C49458BB}">
                  <c15:dlblFieldTable>
                    <c15:dlblFTEntry>
                      <c15:txfldGUID>{C6C402C4-C514-43E2-8E81-104F33891BAD}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D3-41BA-BC20-64399E61C9F5}"/>
                </c:ext>
                <c:ext xmlns:c15="http://schemas.microsoft.com/office/drawing/2012/chart" uri="{CE6537A1-D6FC-4f65-9D91-7224C49458BB}">
                  <c15:dlblFieldTable>
                    <c15:dlblFTEntry>
                      <c15:txfldGUID>{3B2B191E-30F7-4695-BAF0-1E0C53B742A5}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D3-41BA-BC20-64399E61C9F5}"/>
                </c:ext>
                <c:ext xmlns:c15="http://schemas.microsoft.com/office/drawing/2012/chart" uri="{CE6537A1-D6FC-4f65-9D91-7224C49458BB}">
                  <c15:dlblFieldTable>
                    <c15:dlblFTEntry>
                      <c15:txfldGUID>{C61FBD13-96F3-4E98-8E8C-1789561BE8B4}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D3-41BA-BC20-64399E61C9F5}"/>
                </c:ext>
                <c:ext xmlns:c15="http://schemas.microsoft.com/office/drawing/2012/chart" uri="{CE6537A1-D6FC-4f65-9D91-7224C49458BB}">
                  <c15:dlblFieldTable>
                    <c15:dlblFTEntry>
                      <c15:txfldGUID>{CFAB2DE5-D648-425D-BFD0-69809F44A4E5}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D3-41BA-BC20-64399E61C9F5}"/>
                </c:ext>
                <c:ext xmlns:c15="http://schemas.microsoft.com/office/drawing/2012/chart" uri="{CE6537A1-D6FC-4f65-9D91-7224C49458BB}">
                  <c15:dlblFieldTable>
                    <c15:dlblFTEntry>
                      <c15:txfldGUID>{1828E656-473A-4A23-876C-72DDA4DFDD56}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D3-41BA-BC20-64399E61C9F5}"/>
                </c:ext>
                <c:ext xmlns:c15="http://schemas.microsoft.com/office/drawing/2012/chart" uri="{CE6537A1-D6FC-4f65-9D91-7224C49458BB}">
                  <c15:dlblFieldTable>
                    <c15:dlblFTEntry>
                      <c15:txfldGUID>{36EF9B27-1AF9-412F-9A91-739682B97AF0}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D3-41BA-BC20-64399E61C9F5}"/>
                </c:ext>
                <c:ext xmlns:c15="http://schemas.microsoft.com/office/drawing/2012/chart" uri="{CE6537A1-D6FC-4f65-9D91-7224C49458BB}">
                  <c15:dlblFieldTable>
                    <c15:dlblFTEntry>
                      <c15:txfldGUID>{05D20168-C906-40DF-9F43-C0EF8FB17F12}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D3-41BA-BC20-64399E61C9F5}"/>
                </c:ext>
                <c:ext xmlns:c15="http://schemas.microsoft.com/office/drawing/2012/chart" uri="{CE6537A1-D6FC-4f65-9D91-7224C49458BB}">
                  <c15:dlblFieldTable>
                    <c15:dlblFTEntry>
                      <c15:txfldGUID>{7934EF7B-9BE1-4C24-9135-ACF98D651C03}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12.7</c:v>
                </c:pt>
                <c:pt idx="16">
                  <c:v>11.7</c:v>
                </c:pt>
                <c:pt idx="24">
                  <c:v>10.8</c:v>
                </c:pt>
                <c:pt idx="32">
                  <c:v>11.5</c:v>
                </c:pt>
              </c:numCache>
            </c:numRef>
          </c:xVal>
          <c:yVal>
            <c:numRef>
              <c:f>公会計指標分析・財政指標組合せ分析表!$BP$73:$DC$73</c:f>
              <c:numCache>
                <c:formatCode>#,##0.0;"▲ "#,##0.0</c:formatCode>
                <c:ptCount val="40"/>
                <c:pt idx="0">
                  <c:v>62.9</c:v>
                </c:pt>
                <c:pt idx="8">
                  <c:v>84.7</c:v>
                </c:pt>
                <c:pt idx="16">
                  <c:v>73.2</c:v>
                </c:pt>
                <c:pt idx="24">
                  <c:v>81.2</c:v>
                </c:pt>
                <c:pt idx="32">
                  <c:v>75</c:v>
                </c:pt>
              </c:numCache>
            </c:numRef>
          </c:yVal>
          <c:smooth val="0"/>
          <c:extLst xmlns:c16r2="http://schemas.microsoft.com/office/drawing/2015/06/chart">
            <c:ext xmlns:c16="http://schemas.microsoft.com/office/drawing/2014/chart" uri="{C3380CC4-5D6E-409C-BE32-E72D297353CC}">
              <c16:uniqueId val="{00000009-46D3-41BA-BC20-64399E61C9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D3-41BA-BC20-64399E61C9F5}"/>
                </c:ext>
                <c:ext xmlns:c15="http://schemas.microsoft.com/office/drawing/2012/chart" uri="{CE6537A1-D6FC-4f65-9D91-7224C49458BB}">
                  <c15:dlblFieldTable>
                    <c15:dlblFTEntry>
                      <c15:txfldGUID>{11196E3E-1EDC-4506-89DE-F27905D2ED47}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D3-41BA-BC20-64399E61C9F5}"/>
                </c:ext>
                <c:ext xmlns:c15="http://schemas.microsoft.com/office/drawing/2012/chart" uri="{CE6537A1-D6FC-4f65-9D91-7224C49458BB}">
                  <c15:dlblFieldTable>
                    <c15:dlblFTEntry>
                      <c15:txfldGUID>{CFB9D4B7-E2AF-4454-9B69-A247072CF860}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D3-41BA-BC20-64399E61C9F5}"/>
                </c:ext>
                <c:ext xmlns:c15="http://schemas.microsoft.com/office/drawing/2012/chart" uri="{CE6537A1-D6FC-4f65-9D91-7224C49458BB}">
                  <c15:dlblFieldTable>
                    <c15:dlblFTEntry>
                      <c15:txfldGUID>{83598E95-64F5-4EE8-9C38-7F6CA48B2B95}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D3-41BA-BC20-64399E61C9F5}"/>
                </c:ext>
                <c:ext xmlns:c15="http://schemas.microsoft.com/office/drawing/2012/chart" uri="{CE6537A1-D6FC-4f65-9D91-7224C49458BB}">
                  <c15:dlblFieldTable>
                    <c15:dlblFTEntry>
                      <c15:txfldGUID>{F5C2A899-1E35-412F-A1EA-78F8ED6A0316}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D3-41BA-BC20-64399E61C9F5}"/>
                </c:ext>
                <c:ext xmlns:c15="http://schemas.microsoft.com/office/drawing/2012/chart" uri="{CE6537A1-D6FC-4f65-9D91-7224C49458BB}">
                  <c15:dlblFieldTable>
                    <c15:dlblFTEntry>
                      <c15:txfldGUID>{36A46264-954C-4CE6-AD87-92502C8FCF9B}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D3-41BA-BC20-64399E61C9F5}"/>
                </c:ext>
                <c:ext xmlns:c15="http://schemas.microsoft.com/office/drawing/2012/chart" uri="{CE6537A1-D6FC-4f65-9D91-7224C49458BB}">
                  <c15:dlblFieldTable>
                    <c15:dlblFTEntry>
                      <c15:txfldGUID>{C42ECE89-021C-4C1C-8810-D78291FAB8FE}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D3-41BA-BC20-64399E61C9F5}"/>
                </c:ext>
                <c:ext xmlns:c15="http://schemas.microsoft.com/office/drawing/2012/chart" uri="{CE6537A1-D6FC-4f65-9D91-7224C49458BB}">
                  <c15:dlblFieldTable>
                    <c15:dlblFTEntry>
                      <c15:txfldGUID>{26EFCB89-7B8F-4561-AD4D-98F9B29A6AD4}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D3-41BA-BC20-64399E61C9F5}"/>
                </c:ext>
                <c:ext xmlns:c15="http://schemas.microsoft.com/office/drawing/2012/chart" uri="{CE6537A1-D6FC-4f65-9D91-7224C49458BB}">
                  <c15:dlblFieldTable>
                    <c15:dlblFTEntry>
                      <c15:txfldGUID>{B565EFE4-C650-46F4-A404-E5F29DEBF7F4}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D3-41BA-BC20-64399E61C9F5}"/>
                </c:ext>
                <c:ext xmlns:c15="http://schemas.microsoft.com/office/drawing/2012/chart" uri="{CE6537A1-D6FC-4f65-9D91-7224C49458BB}">
                  <c15:dlblFieldTable>
                    <c15:dlblFTEntry>
                      <c15:txfldGUID>{59011AEF-CF6F-45FB-A16E-A4299668499E}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9.1</c:v>
                </c:pt>
                <c:pt idx="32">
                  <c:v>8.9</c:v>
                </c:pt>
              </c:numCache>
            </c:numRef>
          </c:xVal>
          <c:yVal>
            <c:numRef>
              <c:f>公会計指標分析・財政指標組合せ分析表!$BP$77:$DC$77</c:f>
              <c:numCache>
                <c:formatCode>#,##0.0;"▲ "#,##0.0</c:formatCode>
                <c:ptCount val="40"/>
                <c:pt idx="0">
                  <c:v>54.6</c:v>
                </c:pt>
                <c:pt idx="8">
                  <c:v>48.7</c:v>
                </c:pt>
                <c:pt idx="16">
                  <c:v>44.9</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46D3-41BA-BC20-64399E61C9F5}"/>
            </c:ext>
          </c:extLst>
        </c:ser>
        <c:dLbls>
          <c:showLegendKey val="0"/>
          <c:showVal val="1"/>
          <c:showCatName val="0"/>
          <c:showSerName val="0"/>
          <c:showPercent val="0"/>
          <c:showBubbleSize val="0"/>
        </c:dLbls>
        <c:axId val="445187760"/>
        <c:axId val="445190896"/>
      </c:scatterChart>
      <c:valAx>
        <c:axId val="445187760"/>
        <c:scaling>
          <c:orientation val="minMax"/>
          <c:max val="13.2"/>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190896"/>
        <c:crosses val="autoZero"/>
        <c:crossBetween val="midCat"/>
      </c:valAx>
      <c:valAx>
        <c:axId val="445190896"/>
        <c:scaling>
          <c:orientation val="minMax"/>
          <c:max val="93"/>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1877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合併事業の元金償還が開始したことにより、元利償還金が増加している。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繰上償還により元利償還金等が増加している。また、公営企業債の元利償還金に対する繰入金は下水道事業特別会計への繰入金であり、近年増額傾向にあるため料金見直しや事業費縮減などの対応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将来負担額については、償還の進捗により一般会計等地方債現在高、公営企業等繰入見込額ともに減額となっている。 </a:t>
          </a:r>
        </a:p>
        <a:p>
          <a:r>
            <a:rPr kumimoji="1" lang="ja-JP" altLang="en-US" sz="1400">
              <a:latin typeface="ＭＳ ゴシック" pitchFamily="49" charset="-128"/>
              <a:ea typeface="ＭＳ ゴシック" pitchFamily="49" charset="-128"/>
            </a:rPr>
            <a:t>　一方、繰入による財政調整基金の減により充当可能基金が減少し、基準財政需要額算入見込額も償還の進捗により減少しており、結果として、将来負担比率の分子が減少した。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石川県中能登町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年度は実質単年度収支が赤字となったため、財政調整基金を繰入して収支均衡を図ったため、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残高の大半を占めており、今後、実質単年度収支の赤字を補てんするために充当する予定でありため、基金全体が大きく減少する見込みである。また、施設の統廃合による繰上償還が生じる可能性や、財政的負担の軽減という観点から、繰上償還の積極的な実施が必要となるが、減債基金の現在高が少なく、財政調整基金への偏在が見られることから、基金の適正な配分が必要と考え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合併まちづくり基金：新町計画に定める合併まちづくり事業に充当する。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地域福祉基金：地域福祉の向上を図るための事業に充当する。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ふるさと応援基金：中能登町総合計画に基づく町づくり事業に充当する。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中山間ふるさと水と土保全基金：土地改良施設の機能を適正に発揮させるための集落共同活動の強化に資する事業に充当する。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鳥屋小学校教育振興基金：町立鳥屋小学校における教育振興等の充実を図る事業に充当する。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地域福祉基金は老人福祉施設等の施設改修に充当しており、毎年度残高が減少している。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そのほかの特定目的金については寄附または利子を積み立てており微増となっている。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合併まちづくり基金は合併まちづくり事業に充当するため、今後は逐次取崩を予定している。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年度は実質単年度収支が赤字となったため、財政調整基金を繰入れたことから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今後、普通交付税の減と合併事業による公債のピークを迎えるため、これまでに積み立てた財政調整基金を取り崩して収支均衡を図る。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今後、繰上償還の実施に備えて適宜積立を行う。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18,305
18,113
89.45
11,301,825
11,094,074
37,373
6,609,323
14,495,678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有形固定資産への支出額は近年減少基調にあり、減価償却率は前年度比４パーセントの増となった。</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2" name="直線コネクタ 61"/>
        <xdr:cNvCxnSpPr/>
      </xdr:nvCxnSpPr>
      <xdr:spPr>
        <a:xfrm flipV="1">
          <a:off x="4760595" y="4755769"/>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xdr:cNvSpPr txBox="1"/>
      </xdr:nvSpPr>
      <xdr:spPr>
        <a:xfrm>
          <a:off x="4813300"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xdr:cNvCxnSpPr/>
      </xdr:nvCxnSpPr>
      <xdr:spPr>
        <a:xfrm>
          <a:off x="4673600" y="6012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135780</xdr:rowOff>
    </xdr:from>
    <xdr:ext cx="405111" cy="259045"/>
    <xdr:sp macro="" textlink="">
      <xdr:nvSpPr>
        <xdr:cNvPr id="67" name="有形固定資産減価償却率平均値テキスト"/>
        <xdr:cNvSpPr txBox="1"/>
      </xdr:nvSpPr>
      <xdr:spPr>
        <a:xfrm>
          <a:off x="4813300" y="527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xdr:cNvSpPr/>
      </xdr:nvSpPr>
      <xdr:spPr>
        <a:xfrm>
          <a:off x="4711700" y="530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69" name="フローチャート: 判断 68"/>
        <xdr:cNvSpPr/>
      </xdr:nvSpPr>
      <xdr:spPr>
        <a:xfrm>
          <a:off x="4000500" y="531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0" name="フローチャート: 判断 69"/>
        <xdr:cNvSpPr/>
      </xdr:nvSpPr>
      <xdr:spPr>
        <a:xfrm>
          <a:off x="3238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49403</xdr:rowOff>
    </xdr:from>
    <xdr:to>
      <xdr:col>23</xdr:col>
      <xdr:colOff>136525</xdr:colOff>
      <xdr:row>30</xdr:row>
      <xdr:rowOff>151003</xdr:rowOff>
    </xdr:to>
    <xdr:sp macro="" textlink="">
      <xdr:nvSpPr>
        <xdr:cNvPr id="76" name="楕円 75"/>
        <xdr:cNvSpPr/>
      </xdr:nvSpPr>
      <xdr:spPr>
        <a:xfrm>
          <a:off x="4711700" y="51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72280</xdr:rowOff>
    </xdr:from>
    <xdr:ext cx="405111" cy="259045"/>
    <xdr:sp macro="" textlink="">
      <xdr:nvSpPr>
        <xdr:cNvPr id="77" name="有形固定資産減価償却率該当値テキスト"/>
        <xdr:cNvSpPr txBox="1"/>
      </xdr:nvSpPr>
      <xdr:spPr>
        <a:xfrm>
          <a:off x="4813300" y="5044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50673</xdr:rowOff>
    </xdr:from>
    <xdr:to>
      <xdr:col>19</xdr:col>
      <xdr:colOff>187325</xdr:colOff>
      <xdr:row>31</xdr:row>
      <xdr:rowOff>152273</xdr:rowOff>
    </xdr:to>
    <xdr:sp macro="" textlink="">
      <xdr:nvSpPr>
        <xdr:cNvPr id="78" name="楕円 77"/>
        <xdr:cNvSpPr/>
      </xdr:nvSpPr>
      <xdr:spPr>
        <a:xfrm>
          <a:off x="4000500" y="53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100203</xdr:rowOff>
    </xdr:from>
    <xdr:to>
      <xdr:col>23</xdr:col>
      <xdr:colOff>85725</xdr:colOff>
      <xdr:row>31</xdr:row>
      <xdr:rowOff>101473</xdr:rowOff>
    </xdr:to>
    <xdr:cxnSp macro="">
      <xdr:nvCxnSpPr>
        <xdr:cNvPr id="79" name="直線コネクタ 78"/>
        <xdr:cNvCxnSpPr/>
      </xdr:nvCxnSpPr>
      <xdr:spPr>
        <a:xfrm flipV="1">
          <a:off x="4051300" y="5243703"/>
          <a:ext cx="7112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116984</xdr:rowOff>
    </xdr:from>
    <xdr:ext cx="405111" cy="259045"/>
    <xdr:sp macro="" textlink="">
      <xdr:nvSpPr>
        <xdr:cNvPr id="80" name="n_1aveValue有形固定資産減価償却率"/>
        <xdr:cNvSpPr txBox="1"/>
      </xdr:nvSpPr>
      <xdr:spPr>
        <a:xfrm>
          <a:off x="3836044" y="508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81" name="n_2aveValue有形固定資産減価償却率"/>
        <xdr:cNvSpPr txBox="1"/>
      </xdr:nvSpPr>
      <xdr:spPr>
        <a:xfrm>
          <a:off x="3086744" y="511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143400</xdr:rowOff>
    </xdr:from>
    <xdr:ext cx="405111" cy="259045"/>
    <xdr:sp macro="" textlink="">
      <xdr:nvSpPr>
        <xdr:cNvPr id="82" name="n_1mainValue有形固定資産減価償却率"/>
        <xdr:cNvSpPr txBox="1"/>
      </xdr:nvSpPr>
      <xdr:spPr>
        <a:xfrm>
          <a:off x="3836044" y="545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合併以降、施設統廃合や新規建設事業を財政健全化の範囲内で積極的に実施したことによって債務が多額となり、可能年数は類似団体でも長くなっている。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2" name="直線コネクタ 111"/>
        <xdr:cNvCxnSpPr/>
      </xdr:nvCxnSpPr>
      <xdr:spPr>
        <a:xfrm flipV="1">
          <a:off x="14793595" y="4757208"/>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3" name="債務償還可能年数最小値テキスト"/>
        <xdr:cNvSpPr txBox="1"/>
      </xdr:nvSpPr>
      <xdr:spPr>
        <a:xfrm>
          <a:off x="14846300" y="5948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4" name="直線コネクタ 113"/>
        <xdr:cNvCxnSpPr/>
      </xdr:nvCxnSpPr>
      <xdr:spPr>
        <a:xfrm>
          <a:off x="14706600" y="594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5" name="債務償還可能年数最大値テキスト"/>
        <xdr:cNvSpPr txBox="1"/>
      </xdr:nvSpPr>
      <xdr:spPr>
        <a:xfrm>
          <a:off x="14846300" y="45324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6" name="直線コネクタ 115"/>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17" name="債務償還可能年数平均値テキスト"/>
        <xdr:cNvSpPr txBox="1"/>
      </xdr:nvSpPr>
      <xdr:spPr>
        <a:xfrm>
          <a:off x="14846300" y="5224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8" name="フローチャート: 判断 117"/>
        <xdr:cNvSpPr/>
      </xdr:nvSpPr>
      <xdr:spPr>
        <a:xfrm>
          <a:off x="14744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167217</xdr:rowOff>
    </xdr:from>
    <xdr:to>
      <xdr:col>76</xdr:col>
      <xdr:colOff>73025</xdr:colOff>
      <xdr:row>28</xdr:row>
      <xdr:rowOff>97367</xdr:rowOff>
    </xdr:to>
    <xdr:sp macro="" textlink="">
      <xdr:nvSpPr>
        <xdr:cNvPr id="124" name="楕円 123"/>
        <xdr:cNvSpPr/>
      </xdr:nvSpPr>
      <xdr:spPr>
        <a:xfrm>
          <a:off x="14744700" y="47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82144</xdr:rowOff>
    </xdr:from>
    <xdr:ext cx="340478" cy="259045"/>
    <xdr:sp macro="" textlink="">
      <xdr:nvSpPr>
        <xdr:cNvPr id="125" name="債務償還可能年数該当値テキスト"/>
        <xdr:cNvSpPr txBox="1"/>
      </xdr:nvSpPr>
      <xdr:spPr>
        <a:xfrm>
          <a:off x="14846300" y="47112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18,305
18,113
89.45
11,301,825
11,094,074
37,373
6,609,323
14,495,678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57167</xdr:rowOff>
    </xdr:from>
    <xdr:ext cx="405111" cy="259045"/>
    <xdr:sp macro="" textlink="">
      <xdr:nvSpPr>
        <xdr:cNvPr id="61" name="【道路】&#10;有形固定資産減価償却率平均値テキスト"/>
        <xdr:cNvSpPr txBox="1"/>
      </xdr:nvSpPr>
      <xdr:spPr>
        <a:xfrm>
          <a:off x="46736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70" name="楕円 69"/>
        <xdr:cNvSpPr/>
      </xdr:nvSpPr>
      <xdr:spPr>
        <a:xfrm>
          <a:off x="4584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71137</xdr:rowOff>
    </xdr:from>
    <xdr:ext cx="405111" cy="259045"/>
    <xdr:sp macro="" textlink="">
      <xdr:nvSpPr>
        <xdr:cNvPr id="71" name="【道路】&#10;有形固定資産減価償却率該当値テキスト"/>
        <xdr:cNvSpPr txBox="1"/>
      </xdr:nvSpPr>
      <xdr:spPr>
        <a:xfrm>
          <a:off x="4673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29210</xdr:rowOff>
    </xdr:from>
    <xdr:to>
      <xdr:col>20</xdr:col>
      <xdr:colOff>38100</xdr:colOff>
      <xdr:row>35</xdr:row>
      <xdr:rowOff>130810</xdr:rowOff>
    </xdr:to>
    <xdr:sp macro="" textlink="">
      <xdr:nvSpPr>
        <xdr:cNvPr id="72" name="楕円 71"/>
        <xdr:cNvSpPr/>
      </xdr:nvSpPr>
      <xdr:spPr>
        <a:xfrm>
          <a:off x="3746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99060</xdr:rowOff>
    </xdr:from>
    <xdr:to>
      <xdr:col>24</xdr:col>
      <xdr:colOff>63500</xdr:colOff>
      <xdr:row>35</xdr:row>
      <xdr:rowOff>80010</xdr:rowOff>
    </xdr:to>
    <xdr:cxnSp macro="">
      <xdr:nvCxnSpPr>
        <xdr:cNvPr id="73" name="直線コネクタ 72"/>
        <xdr:cNvCxnSpPr/>
      </xdr:nvCxnSpPr>
      <xdr:spPr>
        <a:xfrm flipV="1">
          <a:off x="3797300" y="59283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74" name="n_1aveValue【道路】&#10;有形固定資産減価償却率"/>
        <xdr:cNvSpPr txBox="1"/>
      </xdr:nvSpPr>
      <xdr:spPr>
        <a:xfrm>
          <a:off x="35820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75" name="n_2ave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147337</xdr:rowOff>
    </xdr:from>
    <xdr:ext cx="405111" cy="259045"/>
    <xdr:sp macro="" textlink="">
      <xdr:nvSpPr>
        <xdr:cNvPr id="76" name="n_1mainValue【道路】&#10;有形固定資産減価償却率"/>
        <xdr:cNvSpPr txBox="1"/>
      </xdr:nvSpPr>
      <xdr:spPr>
        <a:xfrm>
          <a:off x="3582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2" name="直線コネクタ 101"/>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3" name="【道路】&#10;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4" name="直線コネクタ 103"/>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5" name="【道路】&#10;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6" name="直線コネクタ 105"/>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07" name="【道路】&#10;一人当たり延長平均値テキスト"/>
        <xdr:cNvSpPr txBox="1"/>
      </xdr:nvSpPr>
      <xdr:spPr>
        <a:xfrm>
          <a:off x="10515600" y="63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8" name="フローチャート: 判断 107"/>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9" name="フローチャート: 判断 108"/>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10" name="フローチャート: 判断 109"/>
        <xdr:cNvSpPr/>
      </xdr:nvSpPr>
      <xdr:spPr>
        <a:xfrm>
          <a:off x="8699500" y="663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60278</xdr:rowOff>
    </xdr:from>
    <xdr:to>
      <xdr:col>55</xdr:col>
      <xdr:colOff>50800</xdr:colOff>
      <xdr:row>36</xdr:row>
      <xdr:rowOff>161878</xdr:rowOff>
    </xdr:to>
    <xdr:sp macro="" textlink="">
      <xdr:nvSpPr>
        <xdr:cNvPr id="116" name="楕円 115"/>
        <xdr:cNvSpPr/>
      </xdr:nvSpPr>
      <xdr:spPr>
        <a:xfrm>
          <a:off x="10426700" y="62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83155</xdr:rowOff>
    </xdr:from>
    <xdr:ext cx="534377" cy="259045"/>
    <xdr:sp macro="" textlink="">
      <xdr:nvSpPr>
        <xdr:cNvPr id="117" name="【道路】&#10;一人当たり延長該当値テキスト"/>
        <xdr:cNvSpPr txBox="1"/>
      </xdr:nvSpPr>
      <xdr:spPr>
        <a:xfrm>
          <a:off x="10515600" y="60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69552</xdr:rowOff>
    </xdr:from>
    <xdr:to>
      <xdr:col>50</xdr:col>
      <xdr:colOff>165100</xdr:colOff>
      <xdr:row>36</xdr:row>
      <xdr:rowOff>171152</xdr:rowOff>
    </xdr:to>
    <xdr:sp macro="" textlink="">
      <xdr:nvSpPr>
        <xdr:cNvPr id="118" name="楕円 117"/>
        <xdr:cNvSpPr/>
      </xdr:nvSpPr>
      <xdr:spPr>
        <a:xfrm>
          <a:off x="9588500" y="62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111078</xdr:rowOff>
    </xdr:from>
    <xdr:to>
      <xdr:col>55</xdr:col>
      <xdr:colOff>0</xdr:colOff>
      <xdr:row>36</xdr:row>
      <xdr:rowOff>120352</xdr:rowOff>
    </xdr:to>
    <xdr:cxnSp macro="">
      <xdr:nvCxnSpPr>
        <xdr:cNvPr id="119" name="直線コネクタ 118"/>
        <xdr:cNvCxnSpPr/>
      </xdr:nvCxnSpPr>
      <xdr:spPr>
        <a:xfrm flipV="1">
          <a:off x="9639300" y="6283278"/>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21233</xdr:rowOff>
    </xdr:from>
    <xdr:ext cx="534377" cy="259045"/>
    <xdr:sp macro="" textlink="">
      <xdr:nvSpPr>
        <xdr:cNvPr id="120" name="n_1aveValue【道路】&#10;一人当たり延長"/>
        <xdr:cNvSpPr txBox="1"/>
      </xdr:nvSpPr>
      <xdr:spPr>
        <a:xfrm>
          <a:off x="9359411" y="65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68252</xdr:rowOff>
    </xdr:from>
    <xdr:ext cx="534377" cy="259045"/>
    <xdr:sp macro="" textlink="">
      <xdr:nvSpPr>
        <xdr:cNvPr id="121" name="n_2aveValue【道路】&#10;一人当たり延長"/>
        <xdr:cNvSpPr txBox="1"/>
      </xdr:nvSpPr>
      <xdr:spPr>
        <a:xfrm>
          <a:off x="8483111" y="6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16229</xdr:rowOff>
    </xdr:from>
    <xdr:ext cx="534377" cy="259045"/>
    <xdr:sp macro="" textlink="">
      <xdr:nvSpPr>
        <xdr:cNvPr id="122" name="n_1mainValue【道路】&#10;一人当たり延長"/>
        <xdr:cNvSpPr txBox="1"/>
      </xdr:nvSpPr>
      <xdr:spPr>
        <a:xfrm>
          <a:off x="9359411" y="60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6" name="直線コネクタ 145"/>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7" name="【橋りょう・トンネル】&#10;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8" name="直線コネクタ 147"/>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9" name="【橋りょう・トンネル】&#10;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0" name="直線コネクタ 149"/>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149242</xdr:rowOff>
    </xdr:from>
    <xdr:ext cx="405111" cy="259045"/>
    <xdr:sp macro="" textlink="">
      <xdr:nvSpPr>
        <xdr:cNvPr id="151" name="【橋りょう・トンネル】&#10;有形固定資産減価償却率平均値テキスト"/>
        <xdr:cNvSpPr txBox="1"/>
      </xdr:nvSpPr>
      <xdr:spPr>
        <a:xfrm>
          <a:off x="4673600" y="9750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2" name="フローチャート: 判断 151"/>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3" name="フローチャート: 判断 152"/>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54" name="フローチャート: 判断 153"/>
        <xdr:cNvSpPr/>
      </xdr:nvSpPr>
      <xdr:spPr>
        <a:xfrm>
          <a:off x="2857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60" name="楕円 159"/>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100982</xdr:rowOff>
    </xdr:from>
    <xdr:ext cx="405111" cy="259045"/>
    <xdr:sp macro="" textlink="">
      <xdr:nvSpPr>
        <xdr:cNvPr id="161" name="【橋りょう・トンネル】&#10;有形固定資産減価償却率該当値テキスト"/>
        <xdr:cNvSpPr txBox="1"/>
      </xdr:nvSpPr>
      <xdr:spPr>
        <a:xfrm>
          <a:off x="4673600"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xdr:rowOff>
    </xdr:from>
    <xdr:to>
      <xdr:col>20</xdr:col>
      <xdr:colOff>38100</xdr:colOff>
      <xdr:row>59</xdr:row>
      <xdr:rowOff>117475</xdr:rowOff>
    </xdr:to>
    <xdr:sp macro="" textlink="">
      <xdr:nvSpPr>
        <xdr:cNvPr id="162" name="楕円 161"/>
        <xdr:cNvSpPr/>
      </xdr:nvSpPr>
      <xdr:spPr>
        <a:xfrm>
          <a:off x="3746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66675</xdr:rowOff>
    </xdr:to>
    <xdr:cxnSp macro="">
      <xdr:nvCxnSpPr>
        <xdr:cNvPr id="163" name="直線コネクタ 162"/>
        <xdr:cNvCxnSpPr/>
      </xdr:nvCxnSpPr>
      <xdr:spPr>
        <a:xfrm flipV="1">
          <a:off x="3797300" y="1011745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4"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65" name="n_2aveValue【橋りょう・トンネル】&#10;有形固定資産減価償却率"/>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108602</xdr:rowOff>
    </xdr:from>
    <xdr:ext cx="405111" cy="259045"/>
    <xdr:sp macro="" textlink="">
      <xdr:nvSpPr>
        <xdr:cNvPr id="166" name="n_1mainValue【橋りょう・トンネ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88" name="直線コネクタ 187"/>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9" name="【橋りょう・トンネル】&#10;一人当たり有形固定資産（償却資産）額最小値テキスト"/>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0" name="直線コネクタ 189"/>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91" name="【橋りょう・トンネル】&#10;一人当たり有形固定資産（償却資産）額最大値テキスト"/>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92" name="直線コネクタ 191"/>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193" name="【橋りょう・トンネル】&#10;一人当たり有形固定資産（償却資産）額平均値テキスト"/>
        <xdr:cNvSpPr txBox="1"/>
      </xdr:nvSpPr>
      <xdr:spPr>
        <a:xfrm>
          <a:off x="10515600" y="10410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94" name="フローチャート: 判断 193"/>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95" name="フローチャート: 判断 194"/>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196" name="フローチャート: 判断 195"/>
        <xdr:cNvSpPr/>
      </xdr:nvSpPr>
      <xdr:spPr>
        <a:xfrm>
          <a:off x="8699500" y="10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39559</xdr:rowOff>
    </xdr:from>
    <xdr:to>
      <xdr:col>55</xdr:col>
      <xdr:colOff>50800</xdr:colOff>
      <xdr:row>56</xdr:row>
      <xdr:rowOff>141159</xdr:rowOff>
    </xdr:to>
    <xdr:sp macro="" textlink="">
      <xdr:nvSpPr>
        <xdr:cNvPr id="202" name="楕円 201"/>
        <xdr:cNvSpPr/>
      </xdr:nvSpPr>
      <xdr:spPr>
        <a:xfrm>
          <a:off x="10426700" y="96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125936</xdr:rowOff>
    </xdr:from>
    <xdr:ext cx="599010" cy="259045"/>
    <xdr:sp macro="" textlink="">
      <xdr:nvSpPr>
        <xdr:cNvPr id="203" name="【橋りょう・トンネル】&#10;一人当たり有形固定資産（償却資産）額該当値テキスト"/>
        <xdr:cNvSpPr txBox="1"/>
      </xdr:nvSpPr>
      <xdr:spPr>
        <a:xfrm>
          <a:off x="10515600" y="955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51347</xdr:rowOff>
    </xdr:from>
    <xdr:to>
      <xdr:col>50</xdr:col>
      <xdr:colOff>165100</xdr:colOff>
      <xdr:row>56</xdr:row>
      <xdr:rowOff>152947</xdr:rowOff>
    </xdr:to>
    <xdr:sp macro="" textlink="">
      <xdr:nvSpPr>
        <xdr:cNvPr id="204" name="楕円 203"/>
        <xdr:cNvSpPr/>
      </xdr:nvSpPr>
      <xdr:spPr>
        <a:xfrm>
          <a:off x="9588500" y="96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90359</xdr:rowOff>
    </xdr:from>
    <xdr:to>
      <xdr:col>55</xdr:col>
      <xdr:colOff>0</xdr:colOff>
      <xdr:row>56</xdr:row>
      <xdr:rowOff>102147</xdr:rowOff>
    </xdr:to>
    <xdr:cxnSp macro="">
      <xdr:nvCxnSpPr>
        <xdr:cNvPr id="205" name="直線コネクタ 204"/>
        <xdr:cNvCxnSpPr/>
      </xdr:nvCxnSpPr>
      <xdr:spPr>
        <a:xfrm flipV="1">
          <a:off x="9639300" y="9691559"/>
          <a:ext cx="8382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80784</xdr:rowOff>
    </xdr:from>
    <xdr:ext cx="599010" cy="259045"/>
    <xdr:sp macro="" textlink="">
      <xdr:nvSpPr>
        <xdr:cNvPr id="206" name="n_1aveValue【橋りょう・トンネル】&#10;一人当たり有形固定資産（償却資産）額"/>
        <xdr:cNvSpPr txBox="1"/>
      </xdr:nvSpPr>
      <xdr:spPr>
        <a:xfrm>
          <a:off x="9327095" y="103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78353</xdr:rowOff>
    </xdr:from>
    <xdr:ext cx="599010" cy="259045"/>
    <xdr:sp macro="" textlink="">
      <xdr:nvSpPr>
        <xdr:cNvPr id="207" name="n_2aveValue【橋りょう・トンネル】&#10;一人当たり有形固定資産（償却資産）額"/>
        <xdr:cNvSpPr txBox="1"/>
      </xdr:nvSpPr>
      <xdr:spPr>
        <a:xfrm>
          <a:off x="8450795" y="101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169474</xdr:rowOff>
    </xdr:from>
    <xdr:ext cx="599010" cy="259045"/>
    <xdr:sp macro="" textlink="">
      <xdr:nvSpPr>
        <xdr:cNvPr id="208" name="n_1mainValue【橋りょう・トンネル】&#10;一人当たり有形固定資産（償却資産）額"/>
        <xdr:cNvSpPr txBox="1"/>
      </xdr:nvSpPr>
      <xdr:spPr>
        <a:xfrm>
          <a:off x="9327095" y="942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34" name="直線コネクタ 233"/>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35" name="【公営住宅】&#10;有形固定資産減価償却率最小値テキスト"/>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36" name="直線コネクタ 235"/>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39" name="【公営住宅】&#10;有形固定資産減価償却率平均値テキスト"/>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40" name="フローチャート: 判断 239"/>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41" name="フローチャート: 判断 240"/>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130992</xdr:rowOff>
    </xdr:from>
    <xdr:to>
      <xdr:col>15</xdr:col>
      <xdr:colOff>101600</xdr:colOff>
      <xdr:row>81</xdr:row>
      <xdr:rowOff>61142</xdr:rowOff>
    </xdr:to>
    <xdr:sp macro="" textlink="">
      <xdr:nvSpPr>
        <xdr:cNvPr id="242" name="フローチャート: 判断 241"/>
        <xdr:cNvSpPr/>
      </xdr:nvSpPr>
      <xdr:spPr>
        <a:xfrm>
          <a:off x="2857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52614</xdr:rowOff>
    </xdr:from>
    <xdr:to>
      <xdr:col>24</xdr:col>
      <xdr:colOff>114300</xdr:colOff>
      <xdr:row>79</xdr:row>
      <xdr:rowOff>154214</xdr:rowOff>
    </xdr:to>
    <xdr:sp macro="" textlink="">
      <xdr:nvSpPr>
        <xdr:cNvPr id="248" name="楕円 247"/>
        <xdr:cNvSpPr/>
      </xdr:nvSpPr>
      <xdr:spPr>
        <a:xfrm>
          <a:off x="45847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75491</xdr:rowOff>
    </xdr:from>
    <xdr:ext cx="405111" cy="259045"/>
    <xdr:sp macro="" textlink="">
      <xdr:nvSpPr>
        <xdr:cNvPr id="249" name="【公営住宅】&#10;有形固定資産減価償却率該当値テキスト"/>
        <xdr:cNvSpPr txBox="1"/>
      </xdr:nvSpPr>
      <xdr:spPr>
        <a:xfrm>
          <a:off x="4673600" y="1344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150586</xdr:rowOff>
    </xdr:from>
    <xdr:to>
      <xdr:col>20</xdr:col>
      <xdr:colOff>38100</xdr:colOff>
      <xdr:row>80</xdr:row>
      <xdr:rowOff>80736</xdr:rowOff>
    </xdr:to>
    <xdr:sp macro="" textlink="">
      <xdr:nvSpPr>
        <xdr:cNvPr id="250" name="楕円 249"/>
        <xdr:cNvSpPr/>
      </xdr:nvSpPr>
      <xdr:spPr>
        <a:xfrm>
          <a:off x="3746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103414</xdr:rowOff>
    </xdr:from>
    <xdr:to>
      <xdr:col>24</xdr:col>
      <xdr:colOff>63500</xdr:colOff>
      <xdr:row>80</xdr:row>
      <xdr:rowOff>29936</xdr:rowOff>
    </xdr:to>
    <xdr:cxnSp macro="">
      <xdr:nvCxnSpPr>
        <xdr:cNvPr id="251" name="直線コネクタ 250"/>
        <xdr:cNvCxnSpPr/>
      </xdr:nvCxnSpPr>
      <xdr:spPr>
        <a:xfrm flipV="1">
          <a:off x="3797300" y="1364796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156771</xdr:rowOff>
    </xdr:from>
    <xdr:ext cx="405111" cy="259045"/>
    <xdr:sp macro="" textlink="">
      <xdr:nvSpPr>
        <xdr:cNvPr id="252" name="n_1aveValue【公営住宅】&#10;有形固定資産減価償却率"/>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77669</xdr:rowOff>
    </xdr:from>
    <xdr:ext cx="405111" cy="259045"/>
    <xdr:sp macro="" textlink="">
      <xdr:nvSpPr>
        <xdr:cNvPr id="253" name="n_2aveValue【公営住宅】&#10;有形固定資産減価償却率"/>
        <xdr:cNvSpPr txBox="1"/>
      </xdr:nvSpPr>
      <xdr:spPr>
        <a:xfrm>
          <a:off x="2705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97263</xdr:rowOff>
    </xdr:from>
    <xdr:ext cx="405111" cy="259045"/>
    <xdr:sp macro="" textlink="">
      <xdr:nvSpPr>
        <xdr:cNvPr id="254" name="n_1mainValue【公営住宅】&#10;有形固定資産減価償却率"/>
        <xdr:cNvSpPr txBox="1"/>
      </xdr:nvSpPr>
      <xdr:spPr>
        <a:xfrm>
          <a:off x="35820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78" name="直線コネクタ 277"/>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79" name="【公営住宅】&#10;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80" name="直線コネクタ 279"/>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81" name="【公営住宅】&#10;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82" name="直線コネクタ 281"/>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80281</xdr:rowOff>
    </xdr:from>
    <xdr:ext cx="469744" cy="259045"/>
    <xdr:sp macro="" textlink="">
      <xdr:nvSpPr>
        <xdr:cNvPr id="283" name="【公営住宅】&#10;一人当たり面積平均値テキスト"/>
        <xdr:cNvSpPr txBox="1"/>
      </xdr:nvSpPr>
      <xdr:spPr>
        <a:xfrm>
          <a:off x="10515600" y="14139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84" name="フローチャート: 判断 283"/>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85" name="フローチャート: 判断 284"/>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286" name="フローチャート: 判断 285"/>
        <xdr:cNvSpPr/>
      </xdr:nvSpPr>
      <xdr:spPr>
        <a:xfrm>
          <a:off x="8699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93218</xdr:rowOff>
    </xdr:from>
    <xdr:to>
      <xdr:col>55</xdr:col>
      <xdr:colOff>50800</xdr:colOff>
      <xdr:row>84</xdr:row>
      <xdr:rowOff>23368</xdr:rowOff>
    </xdr:to>
    <xdr:sp macro="" textlink="">
      <xdr:nvSpPr>
        <xdr:cNvPr id="292" name="楕円 291"/>
        <xdr:cNvSpPr/>
      </xdr:nvSpPr>
      <xdr:spPr>
        <a:xfrm>
          <a:off x="10426700" y="143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71645</xdr:rowOff>
    </xdr:from>
    <xdr:ext cx="469744" cy="259045"/>
    <xdr:sp macro="" textlink="">
      <xdr:nvSpPr>
        <xdr:cNvPr id="293" name="【公営住宅】&#10;一人当たり面積該当値テキスト"/>
        <xdr:cNvSpPr txBox="1"/>
      </xdr:nvSpPr>
      <xdr:spPr>
        <a:xfrm>
          <a:off x="10515600" y="143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97789</xdr:rowOff>
    </xdr:from>
    <xdr:to>
      <xdr:col>50</xdr:col>
      <xdr:colOff>165100</xdr:colOff>
      <xdr:row>84</xdr:row>
      <xdr:rowOff>27939</xdr:rowOff>
    </xdr:to>
    <xdr:sp macro="" textlink="">
      <xdr:nvSpPr>
        <xdr:cNvPr id="294" name="楕円 293"/>
        <xdr:cNvSpPr/>
      </xdr:nvSpPr>
      <xdr:spPr>
        <a:xfrm>
          <a:off x="9588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144018</xdr:rowOff>
    </xdr:from>
    <xdr:to>
      <xdr:col>55</xdr:col>
      <xdr:colOff>0</xdr:colOff>
      <xdr:row>83</xdr:row>
      <xdr:rowOff>148589</xdr:rowOff>
    </xdr:to>
    <xdr:cxnSp macro="">
      <xdr:nvCxnSpPr>
        <xdr:cNvPr id="295" name="直線コネクタ 294"/>
        <xdr:cNvCxnSpPr/>
      </xdr:nvCxnSpPr>
      <xdr:spPr>
        <a:xfrm flipV="1">
          <a:off x="9639300" y="143743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23640</xdr:rowOff>
    </xdr:from>
    <xdr:ext cx="469744" cy="259045"/>
    <xdr:sp macro="" textlink="">
      <xdr:nvSpPr>
        <xdr:cNvPr id="296" name="n_1aveValue【公営住宅】&#10;一人当たり面積"/>
        <xdr:cNvSpPr txBox="1"/>
      </xdr:nvSpPr>
      <xdr:spPr>
        <a:xfrm>
          <a:off x="9391727" y="144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23131</xdr:rowOff>
    </xdr:from>
    <xdr:ext cx="469744" cy="259045"/>
    <xdr:sp macro="" textlink="">
      <xdr:nvSpPr>
        <xdr:cNvPr id="297" name="n_2aveValue【公営住宅】&#10;一人当たり面積"/>
        <xdr:cNvSpPr txBox="1"/>
      </xdr:nvSpPr>
      <xdr:spPr>
        <a:xfrm>
          <a:off x="8515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44466</xdr:rowOff>
    </xdr:from>
    <xdr:ext cx="469744" cy="259045"/>
    <xdr:sp macro="" textlink="">
      <xdr:nvSpPr>
        <xdr:cNvPr id="298" name="n_1mainValue【公営住宅】&#10;一人当たり面積"/>
        <xdr:cNvSpPr txBox="1"/>
      </xdr:nvSpPr>
      <xdr:spPr>
        <a:xfrm>
          <a:off x="9391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0" name="正方形/長方形 29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1" name="正方形/長方形 30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2" name="正方形/長方形 30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3" name="正方形/長方形 30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6" name="正方形/長方形 30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7" name="正方形/長方形 30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8" name="正方形/長方形 30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9" name="正方形/長方形 30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35" name="直線コネクタ 334"/>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6"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7" name="直線コネクタ 336"/>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40"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41" name="フローチャート: 判断 34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42" name="フローチャート: 判断 341"/>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43" name="フローチャート: 判断 34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46355</xdr:rowOff>
    </xdr:from>
    <xdr:to>
      <xdr:col>85</xdr:col>
      <xdr:colOff>177800</xdr:colOff>
      <xdr:row>35</xdr:row>
      <xdr:rowOff>147955</xdr:rowOff>
    </xdr:to>
    <xdr:sp macro="" textlink="">
      <xdr:nvSpPr>
        <xdr:cNvPr id="349" name="楕円 348"/>
        <xdr:cNvSpPr/>
      </xdr:nvSpPr>
      <xdr:spPr>
        <a:xfrm>
          <a:off x="16268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69232</xdr:rowOff>
    </xdr:from>
    <xdr:ext cx="405111" cy="259045"/>
    <xdr:sp macro="" textlink="">
      <xdr:nvSpPr>
        <xdr:cNvPr id="350" name="【認定こども園・幼稚園・保育所】&#10;有形固定資産減価償却率該当値テキスト"/>
        <xdr:cNvSpPr txBox="1"/>
      </xdr:nvSpPr>
      <xdr:spPr>
        <a:xfrm>
          <a:off x="163576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46355</xdr:rowOff>
    </xdr:from>
    <xdr:to>
      <xdr:col>81</xdr:col>
      <xdr:colOff>101600</xdr:colOff>
      <xdr:row>35</xdr:row>
      <xdr:rowOff>147955</xdr:rowOff>
    </xdr:to>
    <xdr:sp macro="" textlink="">
      <xdr:nvSpPr>
        <xdr:cNvPr id="351" name="楕円 350"/>
        <xdr:cNvSpPr/>
      </xdr:nvSpPr>
      <xdr:spPr>
        <a:xfrm>
          <a:off x="15430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97155</xdr:rowOff>
    </xdr:from>
    <xdr:to>
      <xdr:col>85</xdr:col>
      <xdr:colOff>127000</xdr:colOff>
      <xdr:row>35</xdr:row>
      <xdr:rowOff>97155</xdr:rowOff>
    </xdr:to>
    <xdr:cxnSp macro="">
      <xdr:nvCxnSpPr>
        <xdr:cNvPr id="352" name="直線コネクタ 351"/>
        <xdr:cNvCxnSpPr/>
      </xdr:nvCxnSpPr>
      <xdr:spPr>
        <a:xfrm>
          <a:off x="15481300" y="6097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36212</xdr:rowOff>
    </xdr:from>
    <xdr:ext cx="405111" cy="259045"/>
    <xdr:sp macro="" textlink="">
      <xdr:nvSpPr>
        <xdr:cNvPr id="353" name="n_1aveValue【認定こども園・幼稚園・保育所】&#10;有形固定資産減価償却率"/>
        <xdr:cNvSpPr txBox="1"/>
      </xdr:nvSpPr>
      <xdr:spPr>
        <a:xfrm>
          <a:off x="15266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54"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164482</xdr:rowOff>
    </xdr:from>
    <xdr:ext cx="405111" cy="259045"/>
    <xdr:sp macro="" textlink="">
      <xdr:nvSpPr>
        <xdr:cNvPr id="355" name="n_1mainValue【認定こども園・幼稚園・保育所】&#10;有形固定資産減価償却率"/>
        <xdr:cNvSpPr txBox="1"/>
      </xdr:nvSpPr>
      <xdr:spPr>
        <a:xfrm>
          <a:off x="152660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81" name="直線コネクタ 380"/>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82"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83" name="直線コネクタ 382"/>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84"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85" name="直線コネクタ 384"/>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86" name="【認定こども園・幼稚園・保育所】&#10;一人当たり面積平均値テキスト"/>
        <xdr:cNvSpPr txBox="1"/>
      </xdr:nvSpPr>
      <xdr:spPr>
        <a:xfrm>
          <a:off x="22199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87" name="フローチャート: 判断 386"/>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88" name="フローチャート: 判断 387"/>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89" name="フローチャート: 判断 388"/>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93980</xdr:rowOff>
    </xdr:from>
    <xdr:to>
      <xdr:col>116</xdr:col>
      <xdr:colOff>114300</xdr:colOff>
      <xdr:row>35</xdr:row>
      <xdr:rowOff>24130</xdr:rowOff>
    </xdr:to>
    <xdr:sp macro="" textlink="">
      <xdr:nvSpPr>
        <xdr:cNvPr id="395" name="楕円 394"/>
        <xdr:cNvSpPr/>
      </xdr:nvSpPr>
      <xdr:spPr>
        <a:xfrm>
          <a:off x="22110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116857</xdr:rowOff>
    </xdr:from>
    <xdr:ext cx="469744" cy="259045"/>
    <xdr:sp macro="" textlink="">
      <xdr:nvSpPr>
        <xdr:cNvPr id="396" name="【認定こども園・幼稚園・保育所】&#10;一人当たり面積該当値テキスト"/>
        <xdr:cNvSpPr txBox="1"/>
      </xdr:nvSpPr>
      <xdr:spPr>
        <a:xfrm>
          <a:off x="22199600"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103777</xdr:rowOff>
    </xdr:from>
    <xdr:to>
      <xdr:col>112</xdr:col>
      <xdr:colOff>38100</xdr:colOff>
      <xdr:row>35</xdr:row>
      <xdr:rowOff>33927</xdr:rowOff>
    </xdr:to>
    <xdr:sp macro="" textlink="">
      <xdr:nvSpPr>
        <xdr:cNvPr id="397" name="楕円 396"/>
        <xdr:cNvSpPr/>
      </xdr:nvSpPr>
      <xdr:spPr>
        <a:xfrm>
          <a:off x="2127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144780</xdr:rowOff>
    </xdr:from>
    <xdr:to>
      <xdr:col>116</xdr:col>
      <xdr:colOff>63500</xdr:colOff>
      <xdr:row>34</xdr:row>
      <xdr:rowOff>154577</xdr:rowOff>
    </xdr:to>
    <xdr:cxnSp macro="">
      <xdr:nvCxnSpPr>
        <xdr:cNvPr id="398" name="直線コネクタ 397"/>
        <xdr:cNvCxnSpPr/>
      </xdr:nvCxnSpPr>
      <xdr:spPr>
        <a:xfrm flipV="1">
          <a:off x="21323300" y="59740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82204</xdr:rowOff>
    </xdr:from>
    <xdr:ext cx="469744" cy="259045"/>
    <xdr:sp macro="" textlink="">
      <xdr:nvSpPr>
        <xdr:cNvPr id="399" name="n_1aveValue【認定こども園・幼稚園・保育所】&#10;一人当たり面積"/>
        <xdr:cNvSpPr txBox="1"/>
      </xdr:nvSpPr>
      <xdr:spPr>
        <a:xfrm>
          <a:off x="210757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0"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50454</xdr:rowOff>
    </xdr:from>
    <xdr:ext cx="469744" cy="259045"/>
    <xdr:sp macro="" textlink="">
      <xdr:nvSpPr>
        <xdr:cNvPr id="401" name="n_1mainValue【認定こども園・幼稚園・保育所】&#10;一人当たり面積"/>
        <xdr:cNvSpPr txBox="1"/>
      </xdr:nvSpPr>
      <xdr:spPr>
        <a:xfrm>
          <a:off x="210757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28" name="直線コネクタ 427"/>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29" name="【学校施設】&#10;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30" name="直線コネクタ 429"/>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31" name="【学校施設】&#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32" name="直線コネクタ 431"/>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37392</xdr:rowOff>
    </xdr:from>
    <xdr:ext cx="405111" cy="259045"/>
    <xdr:sp macro="" textlink="">
      <xdr:nvSpPr>
        <xdr:cNvPr id="433" name="【学校施設】&#10;有形固定資産減価償却率平均値テキスト"/>
        <xdr:cNvSpPr txBox="1"/>
      </xdr:nvSpPr>
      <xdr:spPr>
        <a:xfrm>
          <a:off x="16357600" y="10152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34" name="フローチャート: 判断 433"/>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35" name="フローチャート: 判断 434"/>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36" name="フローチャート: 判断 435"/>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25944</xdr:rowOff>
    </xdr:from>
    <xdr:to>
      <xdr:col>85</xdr:col>
      <xdr:colOff>177800</xdr:colOff>
      <xdr:row>63</xdr:row>
      <xdr:rowOff>127544</xdr:rowOff>
    </xdr:to>
    <xdr:sp macro="" textlink="">
      <xdr:nvSpPr>
        <xdr:cNvPr id="442" name="楕円 441"/>
        <xdr:cNvSpPr/>
      </xdr:nvSpPr>
      <xdr:spPr>
        <a:xfrm>
          <a:off x="16268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4371</xdr:rowOff>
    </xdr:from>
    <xdr:ext cx="405111" cy="259045"/>
    <xdr:sp macro="" textlink="">
      <xdr:nvSpPr>
        <xdr:cNvPr id="443" name="【学校施設】&#10;有形固定資産減価償却率該当値テキスト"/>
        <xdr:cNvSpPr txBox="1"/>
      </xdr:nvSpPr>
      <xdr:spPr>
        <a:xfrm>
          <a:off x="16357600"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150041</xdr:rowOff>
    </xdr:from>
    <xdr:to>
      <xdr:col>81</xdr:col>
      <xdr:colOff>101600</xdr:colOff>
      <xdr:row>64</xdr:row>
      <xdr:rowOff>80191</xdr:rowOff>
    </xdr:to>
    <xdr:sp macro="" textlink="">
      <xdr:nvSpPr>
        <xdr:cNvPr id="444" name="楕円 443"/>
        <xdr:cNvSpPr/>
      </xdr:nvSpPr>
      <xdr:spPr>
        <a:xfrm>
          <a:off x="15430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76744</xdr:rowOff>
    </xdr:from>
    <xdr:to>
      <xdr:col>85</xdr:col>
      <xdr:colOff>127000</xdr:colOff>
      <xdr:row>64</xdr:row>
      <xdr:rowOff>29391</xdr:rowOff>
    </xdr:to>
    <xdr:cxnSp macro="">
      <xdr:nvCxnSpPr>
        <xdr:cNvPr id="445" name="直線コネクタ 444"/>
        <xdr:cNvCxnSpPr/>
      </xdr:nvCxnSpPr>
      <xdr:spPr>
        <a:xfrm flipV="1">
          <a:off x="15481300" y="10878094"/>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114680</xdr:rowOff>
    </xdr:from>
    <xdr:ext cx="405111" cy="259045"/>
    <xdr:sp macro="" textlink="">
      <xdr:nvSpPr>
        <xdr:cNvPr id="446" name="n_1aveValue【学校施設】&#10;有形固定資産減価償却率"/>
        <xdr:cNvSpPr txBox="1"/>
      </xdr:nvSpPr>
      <xdr:spPr>
        <a:xfrm>
          <a:off x="15266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447" name="n_2aveValue【学校施設】&#10;有形固定資産減価償却率"/>
        <xdr:cNvSpPr txBox="1"/>
      </xdr:nvSpPr>
      <xdr:spPr>
        <a:xfrm>
          <a:off x="14389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71318</xdr:rowOff>
    </xdr:from>
    <xdr:ext cx="405111" cy="259045"/>
    <xdr:sp macro="" textlink="">
      <xdr:nvSpPr>
        <xdr:cNvPr id="448" name="n_1mainValue【学校施設】&#10;有形固定資産減価償却率"/>
        <xdr:cNvSpPr txBox="1"/>
      </xdr:nvSpPr>
      <xdr:spPr>
        <a:xfrm>
          <a:off x="152660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9" name="テキスト ボックス 4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1" name="テキスト ボックス 4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75" name="直線コネクタ 474"/>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76" name="【学校施設】&#10;一人当たり面積最小値テキスト"/>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77" name="直線コネクタ 476"/>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78" name="【学校施設】&#10;一人当たり面積最大値テキスト"/>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9" name="直線コネクタ 478"/>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23421</xdr:rowOff>
    </xdr:from>
    <xdr:ext cx="469744" cy="259045"/>
    <xdr:sp macro="" textlink="">
      <xdr:nvSpPr>
        <xdr:cNvPr id="480" name="【学校施設】&#10;一人当たり面積平均値テキスト"/>
        <xdr:cNvSpPr txBox="1"/>
      </xdr:nvSpPr>
      <xdr:spPr>
        <a:xfrm>
          <a:off x="22199600" y="1031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81" name="フローチャート: 判断 480"/>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82" name="フローチャート: 判断 481"/>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483" name="フローチャート: 判断 482"/>
        <xdr:cNvSpPr/>
      </xdr:nvSpPr>
      <xdr:spPr>
        <a:xfrm>
          <a:off x="20383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10704</xdr:rowOff>
    </xdr:from>
    <xdr:to>
      <xdr:col>116</xdr:col>
      <xdr:colOff>114300</xdr:colOff>
      <xdr:row>59</xdr:row>
      <xdr:rowOff>112304</xdr:rowOff>
    </xdr:to>
    <xdr:sp macro="" textlink="">
      <xdr:nvSpPr>
        <xdr:cNvPr id="489" name="楕円 488"/>
        <xdr:cNvSpPr/>
      </xdr:nvSpPr>
      <xdr:spPr>
        <a:xfrm>
          <a:off x="22110700" y="101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33581</xdr:rowOff>
    </xdr:from>
    <xdr:ext cx="469744" cy="259045"/>
    <xdr:sp macro="" textlink="">
      <xdr:nvSpPr>
        <xdr:cNvPr id="490" name="【学校施設】&#10;一人当たり面積該当値テキスト"/>
        <xdr:cNvSpPr txBox="1"/>
      </xdr:nvSpPr>
      <xdr:spPr>
        <a:xfrm>
          <a:off x="22199600" y="997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31387</xdr:rowOff>
    </xdr:from>
    <xdr:to>
      <xdr:col>112</xdr:col>
      <xdr:colOff>38100</xdr:colOff>
      <xdr:row>59</xdr:row>
      <xdr:rowOff>132987</xdr:rowOff>
    </xdr:to>
    <xdr:sp macro="" textlink="">
      <xdr:nvSpPr>
        <xdr:cNvPr id="491" name="楕円 490"/>
        <xdr:cNvSpPr/>
      </xdr:nvSpPr>
      <xdr:spPr>
        <a:xfrm>
          <a:off x="21272500" y="101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61504</xdr:rowOff>
    </xdr:from>
    <xdr:to>
      <xdr:col>116</xdr:col>
      <xdr:colOff>63500</xdr:colOff>
      <xdr:row>59</xdr:row>
      <xdr:rowOff>82187</xdr:rowOff>
    </xdr:to>
    <xdr:cxnSp macro="">
      <xdr:nvCxnSpPr>
        <xdr:cNvPr id="492" name="直線コネクタ 491"/>
        <xdr:cNvCxnSpPr/>
      </xdr:nvCxnSpPr>
      <xdr:spPr>
        <a:xfrm flipV="1">
          <a:off x="21323300" y="1017705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121393</xdr:rowOff>
    </xdr:from>
    <xdr:ext cx="469744" cy="259045"/>
    <xdr:sp macro="" textlink="">
      <xdr:nvSpPr>
        <xdr:cNvPr id="493" name="n_1aveValue【学校施設】&#10;一人当たり面積"/>
        <xdr:cNvSpPr txBox="1"/>
      </xdr:nvSpPr>
      <xdr:spPr>
        <a:xfrm>
          <a:off x="21075727"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494" name="n_2aveValue【学校施設】&#10;一人当たり面積"/>
        <xdr:cNvSpPr txBox="1"/>
      </xdr:nvSpPr>
      <xdr:spPr>
        <a:xfrm>
          <a:off x="20199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149514</xdr:rowOff>
    </xdr:from>
    <xdr:ext cx="469744" cy="259045"/>
    <xdr:sp macro="" textlink="">
      <xdr:nvSpPr>
        <xdr:cNvPr id="495" name="n_1mainValue【学校施設】&#10;一人当たり面積"/>
        <xdr:cNvSpPr txBox="1"/>
      </xdr:nvSpPr>
      <xdr:spPr>
        <a:xfrm>
          <a:off x="21075727" y="99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520" name="直線コネクタ 519"/>
        <xdr:cNvCxnSpPr/>
      </xdr:nvCxnSpPr>
      <xdr:spPr>
        <a:xfrm flipV="1">
          <a:off x="16318864" y="134664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21"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22" name="直線コネクタ 521"/>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523" name="【児童館】&#10;有形固定資産減価償却率最大値テキスト"/>
        <xdr:cNvSpPr txBox="1"/>
      </xdr:nvSpPr>
      <xdr:spPr>
        <a:xfrm>
          <a:off x="16357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524" name="直線コネクタ 523"/>
        <xdr:cNvCxnSpPr/>
      </xdr:nvCxnSpPr>
      <xdr:spPr>
        <a:xfrm>
          <a:off x="16230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25"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26" name="フローチャート: 判断 525"/>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527" name="フローチャート: 判断 526"/>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28" name="フローチャート: 判断 527"/>
        <xdr:cNvSpPr/>
      </xdr:nvSpPr>
      <xdr:spPr>
        <a:xfrm>
          <a:off x="14541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534" name="楕円 533"/>
        <xdr:cNvSpPr/>
      </xdr:nvSpPr>
      <xdr:spPr>
        <a:xfrm>
          <a:off x="16268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145432</xdr:rowOff>
    </xdr:from>
    <xdr:ext cx="405111" cy="259045"/>
    <xdr:sp macro="" textlink="">
      <xdr:nvSpPr>
        <xdr:cNvPr id="535" name="【児童館】&#10;有形固定資産減価償却率該当値テキスト"/>
        <xdr:cNvSpPr txBox="1"/>
      </xdr:nvSpPr>
      <xdr:spPr>
        <a:xfrm>
          <a:off x="16357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536" name="楕円 535"/>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xdr:rowOff>
    </xdr:from>
    <xdr:to>
      <xdr:col>85</xdr:col>
      <xdr:colOff>127000</xdr:colOff>
      <xdr:row>81</xdr:row>
      <xdr:rowOff>106680</xdr:rowOff>
    </xdr:to>
    <xdr:cxnSp macro="">
      <xdr:nvCxnSpPr>
        <xdr:cNvPr id="537" name="直線コネクタ 536"/>
        <xdr:cNvCxnSpPr/>
      </xdr:nvCxnSpPr>
      <xdr:spPr>
        <a:xfrm flipV="1">
          <a:off x="15481300" y="1388935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161941</xdr:rowOff>
    </xdr:from>
    <xdr:ext cx="405111" cy="259045"/>
    <xdr:sp macro="" textlink="">
      <xdr:nvSpPr>
        <xdr:cNvPr id="538" name="n_1aveValue【児童館】&#10;有形固定資産減価償却率"/>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48277</xdr:rowOff>
    </xdr:from>
    <xdr:ext cx="405111" cy="259045"/>
    <xdr:sp macro="" textlink="">
      <xdr:nvSpPr>
        <xdr:cNvPr id="539" name="n_2aveValue【児童館】&#10;有形固定資産減価償却率"/>
        <xdr:cNvSpPr txBox="1"/>
      </xdr:nvSpPr>
      <xdr:spPr>
        <a:xfrm>
          <a:off x="14389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2557</xdr:rowOff>
    </xdr:from>
    <xdr:ext cx="405111" cy="259045"/>
    <xdr:sp macro="" textlink="">
      <xdr:nvSpPr>
        <xdr:cNvPr id="540" name="n_1mainValue【児童館】&#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566" name="直線コネクタ 565"/>
        <xdr:cNvCxnSpPr/>
      </xdr:nvCxnSpPr>
      <xdr:spPr>
        <a:xfrm flipV="1">
          <a:off x="22160864" y="13302343"/>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6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68" name="直線コネクタ 56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569" name="【児童館】&#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570" name="直線コネクタ 569"/>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85470</xdr:rowOff>
    </xdr:from>
    <xdr:ext cx="469744" cy="259045"/>
    <xdr:sp macro="" textlink="">
      <xdr:nvSpPr>
        <xdr:cNvPr id="571" name="【児童館】&#10;一人当たり面積平均値テキスト"/>
        <xdr:cNvSpPr txBox="1"/>
      </xdr:nvSpPr>
      <xdr:spPr>
        <a:xfrm>
          <a:off x="22199600" y="141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572" name="フローチャート: 判断 571"/>
        <xdr:cNvSpPr/>
      </xdr:nvSpPr>
      <xdr:spPr>
        <a:xfrm>
          <a:off x="221107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73" name="フローチャート: 判断 572"/>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4" name="フローチャート: 判断 573"/>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580" name="楕円 579"/>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581" name="【児童館】&#10;一人当たり面積該当値テキスト"/>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93436</xdr:rowOff>
    </xdr:from>
    <xdr:to>
      <xdr:col>112</xdr:col>
      <xdr:colOff>38100</xdr:colOff>
      <xdr:row>82</xdr:row>
      <xdr:rowOff>23586</xdr:rowOff>
    </xdr:to>
    <xdr:sp macro="" textlink="">
      <xdr:nvSpPr>
        <xdr:cNvPr id="582" name="楕円 581"/>
        <xdr:cNvSpPr/>
      </xdr:nvSpPr>
      <xdr:spPr>
        <a:xfrm>
          <a:off x="2127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144236</xdr:rowOff>
    </xdr:to>
    <xdr:cxnSp macro="">
      <xdr:nvCxnSpPr>
        <xdr:cNvPr id="583" name="直線コネクタ 582"/>
        <xdr:cNvCxnSpPr/>
      </xdr:nvCxnSpPr>
      <xdr:spPr>
        <a:xfrm flipV="1">
          <a:off x="21323300" y="140208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584" name="n_1ave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5"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40113</xdr:rowOff>
    </xdr:from>
    <xdr:ext cx="469744" cy="259045"/>
    <xdr:sp macro="" textlink="">
      <xdr:nvSpPr>
        <xdr:cNvPr id="586" name="n_1main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9" name="テキスト ボックス 5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613" name="直線コネクタ 612"/>
        <xdr:cNvCxnSpPr/>
      </xdr:nvCxnSpPr>
      <xdr:spPr>
        <a:xfrm flipV="1">
          <a:off x="16318864"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614" name="【公民館】&#10;有形固定資産減価償却率最小値テキスト"/>
        <xdr:cNvSpPr txBox="1"/>
      </xdr:nvSpPr>
      <xdr:spPr>
        <a:xfrm>
          <a:off x="163576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615" name="直線コネクタ 614"/>
        <xdr:cNvCxnSpPr/>
      </xdr:nvCxnSpPr>
      <xdr:spPr>
        <a:xfrm>
          <a:off x="16230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616" name="【公民館】&#10;有形固定資産減価償却率最大値テキスト"/>
        <xdr:cNvSpPr txBox="1"/>
      </xdr:nvSpPr>
      <xdr:spPr>
        <a:xfrm>
          <a:off x="16357600"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617" name="直線コネクタ 616"/>
        <xdr:cNvCxnSpPr/>
      </xdr:nvCxnSpPr>
      <xdr:spPr>
        <a:xfrm>
          <a:off x="16230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618" name="【公民館】&#10;有形固定資産減価償却率平均値テキスト"/>
        <xdr:cNvSpPr txBox="1"/>
      </xdr:nvSpPr>
      <xdr:spPr>
        <a:xfrm>
          <a:off x="16357600"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19" name="フローチャート: 判断 618"/>
        <xdr:cNvSpPr/>
      </xdr:nvSpPr>
      <xdr:spPr>
        <a:xfrm>
          <a:off x="16268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620" name="フローチャート: 判断 619"/>
        <xdr:cNvSpPr/>
      </xdr:nvSpPr>
      <xdr:spPr>
        <a:xfrm>
          <a:off x="1543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621" name="フローチャート: 判断 620"/>
        <xdr:cNvSpPr/>
      </xdr:nvSpPr>
      <xdr:spPr>
        <a:xfrm>
          <a:off x="145415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162561</xdr:rowOff>
    </xdr:from>
    <xdr:to>
      <xdr:col>85</xdr:col>
      <xdr:colOff>177800</xdr:colOff>
      <xdr:row>103</xdr:row>
      <xdr:rowOff>92711</xdr:rowOff>
    </xdr:to>
    <xdr:sp macro="" textlink="">
      <xdr:nvSpPr>
        <xdr:cNvPr id="627" name="楕円 626"/>
        <xdr:cNvSpPr/>
      </xdr:nvSpPr>
      <xdr:spPr>
        <a:xfrm>
          <a:off x="16268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13988</xdr:rowOff>
    </xdr:from>
    <xdr:ext cx="405111" cy="259045"/>
    <xdr:sp macro="" textlink="">
      <xdr:nvSpPr>
        <xdr:cNvPr id="628" name="【公民館】&#10;有形固定資産減価償却率該当値テキスト"/>
        <xdr:cNvSpPr txBox="1"/>
      </xdr:nvSpPr>
      <xdr:spPr>
        <a:xfrm>
          <a:off x="16357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131536</xdr:rowOff>
    </xdr:from>
    <xdr:to>
      <xdr:col>81</xdr:col>
      <xdr:colOff>101600</xdr:colOff>
      <xdr:row>104</xdr:row>
      <xdr:rowOff>61686</xdr:rowOff>
    </xdr:to>
    <xdr:sp macro="" textlink="">
      <xdr:nvSpPr>
        <xdr:cNvPr id="629" name="楕円 628"/>
        <xdr:cNvSpPr/>
      </xdr:nvSpPr>
      <xdr:spPr>
        <a:xfrm>
          <a:off x="15430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104</xdr:row>
      <xdr:rowOff>10886</xdr:rowOff>
    </xdr:to>
    <xdr:cxnSp macro="">
      <xdr:nvCxnSpPr>
        <xdr:cNvPr id="630" name="直線コネクタ 629"/>
        <xdr:cNvCxnSpPr/>
      </xdr:nvCxnSpPr>
      <xdr:spPr>
        <a:xfrm flipV="1">
          <a:off x="15481300" y="17701261"/>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631" name="n_1aveValue【公民館】&#10;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104339</xdr:rowOff>
    </xdr:from>
    <xdr:ext cx="405111" cy="259045"/>
    <xdr:sp macro="" textlink="">
      <xdr:nvSpPr>
        <xdr:cNvPr id="632" name="n_2aveValue【公民館】&#10;有形固定資産減価償却率"/>
        <xdr:cNvSpPr txBox="1"/>
      </xdr:nvSpPr>
      <xdr:spPr>
        <a:xfrm>
          <a:off x="14389744" y="1793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78213</xdr:rowOff>
    </xdr:from>
    <xdr:ext cx="405111" cy="259045"/>
    <xdr:sp macro="" textlink="">
      <xdr:nvSpPr>
        <xdr:cNvPr id="633" name="n_1mainValue【公民館】&#10;有形固定資産減価償却率"/>
        <xdr:cNvSpPr txBox="1"/>
      </xdr:nvSpPr>
      <xdr:spPr>
        <a:xfrm>
          <a:off x="15266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57" name="直線コネクタ 656"/>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58" name="【公民館】&#10;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59" name="直線コネクタ 658"/>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60" name="【公民館】&#10;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661" name="直線コネクタ 660"/>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33038</xdr:rowOff>
    </xdr:from>
    <xdr:ext cx="469744" cy="259045"/>
    <xdr:sp macro="" textlink="">
      <xdr:nvSpPr>
        <xdr:cNvPr id="662" name="【公民館】&#10;一人当たり面積平均値テキスト"/>
        <xdr:cNvSpPr txBox="1"/>
      </xdr:nvSpPr>
      <xdr:spPr>
        <a:xfrm>
          <a:off x="22199600" y="18035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663" name="フローチャート: 判断 662"/>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64" name="フローチャート: 判断 66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665" name="フローチャート: 判断 664"/>
        <xdr:cNvSpPr/>
      </xdr:nvSpPr>
      <xdr:spPr>
        <a:xfrm>
          <a:off x="20383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137161</xdr:rowOff>
    </xdr:from>
    <xdr:to>
      <xdr:col>116</xdr:col>
      <xdr:colOff>114300</xdr:colOff>
      <xdr:row>108</xdr:row>
      <xdr:rowOff>67311</xdr:rowOff>
    </xdr:to>
    <xdr:sp macro="" textlink="">
      <xdr:nvSpPr>
        <xdr:cNvPr id="671" name="楕円 670"/>
        <xdr:cNvSpPr/>
      </xdr:nvSpPr>
      <xdr:spPr>
        <a:xfrm>
          <a:off x="221107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52088</xdr:rowOff>
    </xdr:from>
    <xdr:ext cx="469744" cy="259045"/>
    <xdr:sp macro="" textlink="">
      <xdr:nvSpPr>
        <xdr:cNvPr id="672" name="【公民館】&#10;一人当たり面積該当値テキスト"/>
        <xdr:cNvSpPr txBox="1"/>
      </xdr:nvSpPr>
      <xdr:spPr>
        <a:xfrm>
          <a:off x="22199600" y="1839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138430</xdr:rowOff>
    </xdr:from>
    <xdr:to>
      <xdr:col>112</xdr:col>
      <xdr:colOff>38100</xdr:colOff>
      <xdr:row>108</xdr:row>
      <xdr:rowOff>68580</xdr:rowOff>
    </xdr:to>
    <xdr:sp macro="" textlink="">
      <xdr:nvSpPr>
        <xdr:cNvPr id="673" name="楕円 672"/>
        <xdr:cNvSpPr/>
      </xdr:nvSpPr>
      <xdr:spPr>
        <a:xfrm>
          <a:off x="212725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16511</xdr:rowOff>
    </xdr:from>
    <xdr:to>
      <xdr:col>116</xdr:col>
      <xdr:colOff>63500</xdr:colOff>
      <xdr:row>108</xdr:row>
      <xdr:rowOff>17780</xdr:rowOff>
    </xdr:to>
    <xdr:cxnSp macro="">
      <xdr:nvCxnSpPr>
        <xdr:cNvPr id="674" name="直線コネクタ 673"/>
        <xdr:cNvCxnSpPr/>
      </xdr:nvCxnSpPr>
      <xdr:spPr>
        <a:xfrm flipV="1">
          <a:off x="21323300" y="185331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75"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72407</xdr:rowOff>
    </xdr:from>
    <xdr:ext cx="469744" cy="259045"/>
    <xdr:sp macro="" textlink="">
      <xdr:nvSpPr>
        <xdr:cNvPr id="676" name="n_2aveValue【公民館】&#10;一人当たり面積"/>
        <xdr:cNvSpPr txBox="1"/>
      </xdr:nvSpPr>
      <xdr:spPr>
        <a:xfrm>
          <a:off x="20199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59707</xdr:rowOff>
    </xdr:from>
    <xdr:ext cx="469744" cy="259045"/>
    <xdr:sp macro="" textlink="">
      <xdr:nvSpPr>
        <xdr:cNvPr id="677" name="n_1mainValue【公民館】&#10;一人当たり面積"/>
        <xdr:cNvSpPr txBox="1"/>
      </xdr:nvSpPr>
      <xdr:spPr>
        <a:xfrm>
          <a:off x="21075727"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道路は、人口減少および市町村合併による町面積が大きくなったことにより、一人当たりの延長などが県内平均よりも大きい。また、新道整備や大規模修繕が少ないことから、減価償却率も高くなっている。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学校施設は、市町村合併による小中学校統合事業（新築工事）を実施したため、減価償却率が県内団体のうち低い値となっている。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公営住宅は、旧建築基準法のころに建てられた住宅が多く、現在建て替え工事を実施中である。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児童館は、既存公共施設から転用した施設が多く、減価償却率が県内でも高くなっている。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18,305
18,113
89.45
11,301,825
11,094,074
37,373
6,609,323
14,495,678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37338</xdr:rowOff>
    </xdr:to>
    <xdr:cxnSp macro="">
      <xdr:nvCxnSpPr>
        <xdr:cNvPr id="54" name="直線コネクタ 53"/>
        <xdr:cNvCxnSpPr/>
      </xdr:nvCxnSpPr>
      <xdr:spPr>
        <a:xfrm flipV="1">
          <a:off x="4634865" y="574548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41165</xdr:rowOff>
    </xdr:from>
    <xdr:ext cx="405111" cy="259045"/>
    <xdr:sp macro="" textlink="">
      <xdr:nvSpPr>
        <xdr:cNvPr id="55" name="【図書館】&#10;有形固定資産減価償却率最小値テキスト"/>
        <xdr:cNvSpPr txBox="1"/>
      </xdr:nvSpPr>
      <xdr:spPr>
        <a:xfrm>
          <a:off x="4673600" y="70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37338</xdr:rowOff>
    </xdr:from>
    <xdr:to>
      <xdr:col>24</xdr:col>
      <xdr:colOff>152400</xdr:colOff>
      <xdr:row>41</xdr:row>
      <xdr:rowOff>37338</xdr:rowOff>
    </xdr:to>
    <xdr:cxnSp macro="">
      <xdr:nvCxnSpPr>
        <xdr:cNvPr id="56" name="直線コネクタ 55"/>
        <xdr:cNvCxnSpPr/>
      </xdr:nvCxnSpPr>
      <xdr:spPr>
        <a:xfrm>
          <a:off x="4546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7" name="【図書館】&#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6113</xdr:rowOff>
    </xdr:from>
    <xdr:ext cx="405111" cy="259045"/>
    <xdr:sp macro="" textlink="">
      <xdr:nvSpPr>
        <xdr:cNvPr id="59" name="【図書館】&#10;有形固定資産減価償却率平均値テキスト"/>
        <xdr:cNvSpPr txBox="1"/>
      </xdr:nvSpPr>
      <xdr:spPr>
        <a:xfrm>
          <a:off x="46736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0" name="フローチャート: 判断 59"/>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23114</xdr:rowOff>
    </xdr:from>
    <xdr:to>
      <xdr:col>24</xdr:col>
      <xdr:colOff>114300</xdr:colOff>
      <xdr:row>38</xdr:row>
      <xdr:rowOff>124714</xdr:rowOff>
    </xdr:to>
    <xdr:sp macro="" textlink="">
      <xdr:nvSpPr>
        <xdr:cNvPr id="68" name="楕円 67"/>
        <xdr:cNvSpPr/>
      </xdr:nvSpPr>
      <xdr:spPr>
        <a:xfrm>
          <a:off x="4584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45991</xdr:rowOff>
    </xdr:from>
    <xdr:ext cx="405111" cy="259045"/>
    <xdr:sp macro="" textlink="">
      <xdr:nvSpPr>
        <xdr:cNvPr id="69" name="【図書館】&#10;有形固定資産減価償却率該当値テキスト"/>
        <xdr:cNvSpPr txBox="1"/>
      </xdr:nvSpPr>
      <xdr:spPr>
        <a:xfrm>
          <a:off x="4673600"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77978</xdr:rowOff>
    </xdr:from>
    <xdr:to>
      <xdr:col>20</xdr:col>
      <xdr:colOff>38100</xdr:colOff>
      <xdr:row>39</xdr:row>
      <xdr:rowOff>8128</xdr:rowOff>
    </xdr:to>
    <xdr:sp macro="" textlink="">
      <xdr:nvSpPr>
        <xdr:cNvPr id="70" name="楕円 69"/>
        <xdr:cNvSpPr/>
      </xdr:nvSpPr>
      <xdr:spPr>
        <a:xfrm>
          <a:off x="3746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73914</xdr:rowOff>
    </xdr:from>
    <xdr:to>
      <xdr:col>24</xdr:col>
      <xdr:colOff>63500</xdr:colOff>
      <xdr:row>38</xdr:row>
      <xdr:rowOff>128778</xdr:rowOff>
    </xdr:to>
    <xdr:cxnSp macro="">
      <xdr:nvCxnSpPr>
        <xdr:cNvPr id="71" name="直線コネクタ 70"/>
        <xdr:cNvCxnSpPr/>
      </xdr:nvCxnSpPr>
      <xdr:spPr>
        <a:xfrm flipV="1">
          <a:off x="3797300" y="658901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2"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73" name="n_2aveValue【図書館】&#10;有形固定資産減価償却率"/>
        <xdr:cNvSpPr txBox="1"/>
      </xdr:nvSpPr>
      <xdr:spPr>
        <a:xfrm>
          <a:off x="2705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170705</xdr:rowOff>
    </xdr:from>
    <xdr:ext cx="405111" cy="259045"/>
    <xdr:sp macro="" textlink="">
      <xdr:nvSpPr>
        <xdr:cNvPr id="74" name="n_1mainValue【図書館】&#10;有形固定資産減価償却率"/>
        <xdr:cNvSpPr txBox="1"/>
      </xdr:nvSpPr>
      <xdr:spPr>
        <a:xfrm>
          <a:off x="35820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0" name="直線コネクタ 99"/>
        <xdr:cNvCxnSpPr/>
      </xdr:nvCxnSpPr>
      <xdr:spPr>
        <a:xfrm flipV="1">
          <a:off x="10476865" y="56279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1" name="【図書館】&#10;一人当たり面積最小値テキスト"/>
        <xdr:cNvSpPr txBox="1"/>
      </xdr:nvSpPr>
      <xdr:spPr>
        <a:xfrm>
          <a:off x="10515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3"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4" name="直線コネクタ 103"/>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104520</xdr:rowOff>
    </xdr:from>
    <xdr:ext cx="469744" cy="259045"/>
    <xdr:sp macro="" textlink="">
      <xdr:nvSpPr>
        <xdr:cNvPr id="105" name="【図書館】&#10;一人当たり面積平均値テキスト"/>
        <xdr:cNvSpPr txBox="1"/>
      </xdr:nvSpPr>
      <xdr:spPr>
        <a:xfrm>
          <a:off x="10515600" y="644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6" name="フローチャート: 判断 105"/>
        <xdr:cNvSpPr/>
      </xdr:nvSpPr>
      <xdr:spPr>
        <a:xfrm>
          <a:off x="10426700" y="64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07" name="フローチャート: 判断 106"/>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74385</xdr:rowOff>
    </xdr:from>
    <xdr:to>
      <xdr:col>46</xdr:col>
      <xdr:colOff>38100</xdr:colOff>
      <xdr:row>39</xdr:row>
      <xdr:rowOff>4535</xdr:rowOff>
    </xdr:to>
    <xdr:sp macro="" textlink="">
      <xdr:nvSpPr>
        <xdr:cNvPr id="108" name="フローチャート: 判断 107"/>
        <xdr:cNvSpPr/>
      </xdr:nvSpPr>
      <xdr:spPr>
        <a:xfrm>
          <a:off x="8699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123372</xdr:rowOff>
    </xdr:from>
    <xdr:to>
      <xdr:col>55</xdr:col>
      <xdr:colOff>50800</xdr:colOff>
      <xdr:row>37</xdr:row>
      <xdr:rowOff>53522</xdr:rowOff>
    </xdr:to>
    <xdr:sp macro="" textlink="">
      <xdr:nvSpPr>
        <xdr:cNvPr id="114" name="楕円 113"/>
        <xdr:cNvSpPr/>
      </xdr:nvSpPr>
      <xdr:spPr>
        <a:xfrm>
          <a:off x="10426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146249</xdr:rowOff>
    </xdr:from>
    <xdr:ext cx="469744" cy="259045"/>
    <xdr:sp macro="" textlink="">
      <xdr:nvSpPr>
        <xdr:cNvPr id="115" name="【図書館】&#10;一人当たり面積該当値テキスト"/>
        <xdr:cNvSpPr txBox="1"/>
      </xdr:nvSpPr>
      <xdr:spPr>
        <a:xfrm>
          <a:off x="10515600"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134257</xdr:rowOff>
    </xdr:from>
    <xdr:to>
      <xdr:col>50</xdr:col>
      <xdr:colOff>165100</xdr:colOff>
      <xdr:row>37</xdr:row>
      <xdr:rowOff>64407</xdr:rowOff>
    </xdr:to>
    <xdr:sp macro="" textlink="">
      <xdr:nvSpPr>
        <xdr:cNvPr id="116" name="楕円 115"/>
        <xdr:cNvSpPr/>
      </xdr:nvSpPr>
      <xdr:spPr>
        <a:xfrm>
          <a:off x="9588500" y="63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2722</xdr:rowOff>
    </xdr:from>
    <xdr:to>
      <xdr:col>55</xdr:col>
      <xdr:colOff>0</xdr:colOff>
      <xdr:row>37</xdr:row>
      <xdr:rowOff>13607</xdr:rowOff>
    </xdr:to>
    <xdr:cxnSp macro="">
      <xdr:nvCxnSpPr>
        <xdr:cNvPr id="117" name="直線コネクタ 116"/>
        <xdr:cNvCxnSpPr/>
      </xdr:nvCxnSpPr>
      <xdr:spPr>
        <a:xfrm flipV="1">
          <a:off x="9639300" y="6346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134455</xdr:rowOff>
    </xdr:from>
    <xdr:ext cx="469744" cy="259045"/>
    <xdr:sp macro="" textlink="">
      <xdr:nvSpPr>
        <xdr:cNvPr id="118" name="n_1aveValue【図書館】&#10;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21063</xdr:rowOff>
    </xdr:from>
    <xdr:ext cx="469744" cy="259045"/>
    <xdr:sp macro="" textlink="">
      <xdr:nvSpPr>
        <xdr:cNvPr id="119" name="n_2aveValue【図書館】&#10;一人当たり面積"/>
        <xdr:cNvSpPr txBox="1"/>
      </xdr:nvSpPr>
      <xdr:spPr>
        <a:xfrm>
          <a:off x="8515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80934</xdr:rowOff>
    </xdr:from>
    <xdr:ext cx="469744" cy="259045"/>
    <xdr:sp macro="" textlink="">
      <xdr:nvSpPr>
        <xdr:cNvPr id="120" name="n_1mainValue【図書館】&#10;一人当たり面積"/>
        <xdr:cNvSpPr txBox="1"/>
      </xdr:nvSpPr>
      <xdr:spPr>
        <a:xfrm>
          <a:off x="9391727" y="60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3" name="直線コネクタ 142"/>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44" name="【体育館・プール】&#10;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45" name="直線コネクタ 144"/>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46"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47" name="直線コネクタ 146"/>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13225</xdr:rowOff>
    </xdr:from>
    <xdr:ext cx="405111" cy="259045"/>
    <xdr:sp macro="" textlink="">
      <xdr:nvSpPr>
        <xdr:cNvPr id="148" name="【体育館・プール】&#10;有形固定資産減価償却率平均値テキスト"/>
        <xdr:cNvSpPr txBox="1"/>
      </xdr:nvSpPr>
      <xdr:spPr>
        <a:xfrm>
          <a:off x="4673600" y="1012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49" name="フローチャート: 判断 148"/>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0" name="フローチャート: 判断 149"/>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136652</xdr:rowOff>
    </xdr:from>
    <xdr:to>
      <xdr:col>15</xdr:col>
      <xdr:colOff>101600</xdr:colOff>
      <xdr:row>59</xdr:row>
      <xdr:rowOff>66802</xdr:rowOff>
    </xdr:to>
    <xdr:sp macro="" textlink="">
      <xdr:nvSpPr>
        <xdr:cNvPr id="151" name="フローチャート: 判断 150"/>
        <xdr:cNvSpPr/>
      </xdr:nvSpPr>
      <xdr:spPr>
        <a:xfrm>
          <a:off x="2857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58928</xdr:rowOff>
    </xdr:from>
    <xdr:to>
      <xdr:col>24</xdr:col>
      <xdr:colOff>114300</xdr:colOff>
      <xdr:row>61</xdr:row>
      <xdr:rowOff>160528</xdr:rowOff>
    </xdr:to>
    <xdr:sp macro="" textlink="">
      <xdr:nvSpPr>
        <xdr:cNvPr id="157" name="楕円 156"/>
        <xdr:cNvSpPr/>
      </xdr:nvSpPr>
      <xdr:spPr>
        <a:xfrm>
          <a:off x="45847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37355</xdr:rowOff>
    </xdr:from>
    <xdr:ext cx="405111" cy="259045"/>
    <xdr:sp macro="" textlink="">
      <xdr:nvSpPr>
        <xdr:cNvPr id="158" name="【体育館・プール】&#10;有形固定資産減価償却率該当値テキスト"/>
        <xdr:cNvSpPr txBox="1"/>
      </xdr:nvSpPr>
      <xdr:spPr>
        <a:xfrm>
          <a:off x="4673600"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141224</xdr:rowOff>
    </xdr:from>
    <xdr:to>
      <xdr:col>20</xdr:col>
      <xdr:colOff>38100</xdr:colOff>
      <xdr:row>63</xdr:row>
      <xdr:rowOff>71374</xdr:rowOff>
    </xdr:to>
    <xdr:sp macro="" textlink="">
      <xdr:nvSpPr>
        <xdr:cNvPr id="159" name="楕円 158"/>
        <xdr:cNvSpPr/>
      </xdr:nvSpPr>
      <xdr:spPr>
        <a:xfrm>
          <a:off x="3746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109728</xdr:rowOff>
    </xdr:from>
    <xdr:to>
      <xdr:col>24</xdr:col>
      <xdr:colOff>63500</xdr:colOff>
      <xdr:row>63</xdr:row>
      <xdr:rowOff>20574</xdr:rowOff>
    </xdr:to>
    <xdr:cxnSp macro="">
      <xdr:nvCxnSpPr>
        <xdr:cNvPr id="160" name="直線コネクタ 159"/>
        <xdr:cNvCxnSpPr/>
      </xdr:nvCxnSpPr>
      <xdr:spPr>
        <a:xfrm flipV="1">
          <a:off x="3797300" y="10568178"/>
          <a:ext cx="8382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83329</xdr:rowOff>
    </xdr:from>
    <xdr:ext cx="405111" cy="259045"/>
    <xdr:sp macro="" textlink="">
      <xdr:nvSpPr>
        <xdr:cNvPr id="161" name="n_1aveValue【体育館・プール】&#10;有形固定資産減価償却率"/>
        <xdr:cNvSpPr txBox="1"/>
      </xdr:nvSpPr>
      <xdr:spPr>
        <a:xfrm>
          <a:off x="35820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83329</xdr:rowOff>
    </xdr:from>
    <xdr:ext cx="405111" cy="259045"/>
    <xdr:sp macro="" textlink="">
      <xdr:nvSpPr>
        <xdr:cNvPr id="162" name="n_2aveValue【体育館・プール】&#10;有形固定資産減価償却率"/>
        <xdr:cNvSpPr txBox="1"/>
      </xdr:nvSpPr>
      <xdr:spPr>
        <a:xfrm>
          <a:off x="2705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62501</xdr:rowOff>
    </xdr:from>
    <xdr:ext cx="405111" cy="259045"/>
    <xdr:sp macro="" textlink="">
      <xdr:nvSpPr>
        <xdr:cNvPr id="163" name="n_1mainValue【体育館・プール】&#10;有形固定資産減価償却率"/>
        <xdr:cNvSpPr txBox="1"/>
      </xdr:nvSpPr>
      <xdr:spPr>
        <a:xfrm>
          <a:off x="3582044" y="1086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89" name="直線コネクタ 188"/>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0" name="【体育館・プール】&#10;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91" name="直線コネクタ 190"/>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92" name="【体育館・プール】&#10;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93" name="直線コネクタ 192"/>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194" name="【体育館・プール】&#10;一人当たり面積平均値テキスト"/>
        <xdr:cNvSpPr txBox="1"/>
      </xdr:nvSpPr>
      <xdr:spPr>
        <a:xfrm>
          <a:off x="10515600" y="1048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95" name="フローチャート: 判断 194"/>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6" name="フローチャート: 判断 195"/>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127181</xdr:rowOff>
    </xdr:from>
    <xdr:to>
      <xdr:col>46</xdr:col>
      <xdr:colOff>38100</xdr:colOff>
      <xdr:row>61</xdr:row>
      <xdr:rowOff>57331</xdr:rowOff>
    </xdr:to>
    <xdr:sp macro="" textlink="">
      <xdr:nvSpPr>
        <xdr:cNvPr id="197" name="フローチャート: 判断 196"/>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43906</xdr:rowOff>
    </xdr:from>
    <xdr:to>
      <xdr:col>55</xdr:col>
      <xdr:colOff>50800</xdr:colOff>
      <xdr:row>60</xdr:row>
      <xdr:rowOff>145506</xdr:rowOff>
    </xdr:to>
    <xdr:sp macro="" textlink="">
      <xdr:nvSpPr>
        <xdr:cNvPr id="203" name="楕円 202"/>
        <xdr:cNvSpPr/>
      </xdr:nvSpPr>
      <xdr:spPr>
        <a:xfrm>
          <a:off x="10426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66783</xdr:rowOff>
    </xdr:from>
    <xdr:ext cx="469744" cy="259045"/>
    <xdr:sp macro="" textlink="">
      <xdr:nvSpPr>
        <xdr:cNvPr id="204" name="【体育館・プール】&#10;一人当たり面積該当値テキスト"/>
        <xdr:cNvSpPr txBox="1"/>
      </xdr:nvSpPr>
      <xdr:spPr>
        <a:xfrm>
          <a:off x="10515600" y="1018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50437</xdr:rowOff>
    </xdr:from>
    <xdr:to>
      <xdr:col>50</xdr:col>
      <xdr:colOff>165100</xdr:colOff>
      <xdr:row>60</xdr:row>
      <xdr:rowOff>152037</xdr:rowOff>
    </xdr:to>
    <xdr:sp macro="" textlink="">
      <xdr:nvSpPr>
        <xdr:cNvPr id="205" name="楕円 204"/>
        <xdr:cNvSpPr/>
      </xdr:nvSpPr>
      <xdr:spPr>
        <a:xfrm>
          <a:off x="958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94706</xdr:rowOff>
    </xdr:from>
    <xdr:to>
      <xdr:col>55</xdr:col>
      <xdr:colOff>0</xdr:colOff>
      <xdr:row>60</xdr:row>
      <xdr:rowOff>101237</xdr:rowOff>
    </xdr:to>
    <xdr:cxnSp macro="">
      <xdr:nvCxnSpPr>
        <xdr:cNvPr id="206" name="直線コネクタ 205"/>
        <xdr:cNvCxnSpPr/>
      </xdr:nvCxnSpPr>
      <xdr:spPr>
        <a:xfrm flipV="1">
          <a:off x="9639300" y="103817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7637</xdr:rowOff>
    </xdr:from>
    <xdr:ext cx="469744" cy="259045"/>
    <xdr:sp macro="" textlink="">
      <xdr:nvSpPr>
        <xdr:cNvPr id="207"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73858</xdr:rowOff>
    </xdr:from>
    <xdr:ext cx="469744" cy="259045"/>
    <xdr:sp macro="" textlink="">
      <xdr:nvSpPr>
        <xdr:cNvPr id="208"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168564</xdr:rowOff>
    </xdr:from>
    <xdr:ext cx="469744" cy="259045"/>
    <xdr:sp macro="" textlink="">
      <xdr:nvSpPr>
        <xdr:cNvPr id="209" name="n_1mainValue【体育館・プール】&#10;一人当たり面積"/>
        <xdr:cNvSpPr txBox="1"/>
      </xdr:nvSpPr>
      <xdr:spPr>
        <a:xfrm>
          <a:off x="93917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90678</xdr:rowOff>
    </xdr:from>
    <xdr:to>
      <xdr:col>24</xdr:col>
      <xdr:colOff>62865</xdr:colOff>
      <xdr:row>84</xdr:row>
      <xdr:rowOff>166115</xdr:rowOff>
    </xdr:to>
    <xdr:cxnSp macro="">
      <xdr:nvCxnSpPr>
        <xdr:cNvPr id="232" name="直線コネクタ 231"/>
        <xdr:cNvCxnSpPr/>
      </xdr:nvCxnSpPr>
      <xdr:spPr>
        <a:xfrm flipV="1">
          <a:off x="4634865" y="13292328"/>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33"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34" name="直線コネクタ 233"/>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37355</xdr:rowOff>
    </xdr:from>
    <xdr:ext cx="405111" cy="259045"/>
    <xdr:sp macro="" textlink="">
      <xdr:nvSpPr>
        <xdr:cNvPr id="235" name="【福祉施設】&#10;有形固定資産減価償却率最大値テキスト"/>
        <xdr:cNvSpPr txBox="1"/>
      </xdr:nvSpPr>
      <xdr:spPr>
        <a:xfrm>
          <a:off x="46736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90678</xdr:rowOff>
    </xdr:from>
    <xdr:to>
      <xdr:col>24</xdr:col>
      <xdr:colOff>152400</xdr:colOff>
      <xdr:row>77</xdr:row>
      <xdr:rowOff>90678</xdr:rowOff>
    </xdr:to>
    <xdr:cxnSp macro="">
      <xdr:nvCxnSpPr>
        <xdr:cNvPr id="236" name="直線コネクタ 235"/>
        <xdr:cNvCxnSpPr/>
      </xdr:nvCxnSpPr>
      <xdr:spPr>
        <a:xfrm>
          <a:off x="4546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75455</xdr:rowOff>
    </xdr:from>
    <xdr:ext cx="405111" cy="259045"/>
    <xdr:sp macro="" textlink="">
      <xdr:nvSpPr>
        <xdr:cNvPr id="237" name="【福祉施設】&#10;有形固定資産減価償却率平均値テキスト"/>
        <xdr:cNvSpPr txBox="1"/>
      </xdr:nvSpPr>
      <xdr:spPr>
        <a:xfrm>
          <a:off x="46736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238" name="フローチャート: 判断 237"/>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87885</xdr:rowOff>
    </xdr:from>
    <xdr:to>
      <xdr:col>20</xdr:col>
      <xdr:colOff>38100</xdr:colOff>
      <xdr:row>83</xdr:row>
      <xdr:rowOff>18035</xdr:rowOff>
    </xdr:to>
    <xdr:sp macro="" textlink="">
      <xdr:nvSpPr>
        <xdr:cNvPr id="239" name="フローチャート: 判断 238"/>
        <xdr:cNvSpPr/>
      </xdr:nvSpPr>
      <xdr:spPr>
        <a:xfrm>
          <a:off x="3746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85598</xdr:rowOff>
    </xdr:from>
    <xdr:to>
      <xdr:col>15</xdr:col>
      <xdr:colOff>101600</xdr:colOff>
      <xdr:row>84</xdr:row>
      <xdr:rowOff>15748</xdr:rowOff>
    </xdr:to>
    <xdr:sp macro="" textlink="">
      <xdr:nvSpPr>
        <xdr:cNvPr id="240" name="フローチャート: 判断 239"/>
        <xdr:cNvSpPr/>
      </xdr:nvSpPr>
      <xdr:spPr>
        <a:xfrm>
          <a:off x="2857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142748</xdr:rowOff>
    </xdr:from>
    <xdr:to>
      <xdr:col>24</xdr:col>
      <xdr:colOff>114300</xdr:colOff>
      <xdr:row>81</xdr:row>
      <xdr:rowOff>72898</xdr:rowOff>
    </xdr:to>
    <xdr:sp macro="" textlink="">
      <xdr:nvSpPr>
        <xdr:cNvPr id="246" name="楕円 245"/>
        <xdr:cNvSpPr/>
      </xdr:nvSpPr>
      <xdr:spPr>
        <a:xfrm>
          <a:off x="45847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165625</xdr:rowOff>
    </xdr:from>
    <xdr:ext cx="405111" cy="259045"/>
    <xdr:sp macro="" textlink="">
      <xdr:nvSpPr>
        <xdr:cNvPr id="247" name="【福祉施設】&#10;有形固定資産減価償却率該当値テキスト"/>
        <xdr:cNvSpPr txBox="1"/>
      </xdr:nvSpPr>
      <xdr:spPr>
        <a:xfrm>
          <a:off x="4673600" y="1371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58165</xdr:rowOff>
    </xdr:from>
    <xdr:to>
      <xdr:col>20</xdr:col>
      <xdr:colOff>38100</xdr:colOff>
      <xdr:row>81</xdr:row>
      <xdr:rowOff>159765</xdr:rowOff>
    </xdr:to>
    <xdr:sp macro="" textlink="">
      <xdr:nvSpPr>
        <xdr:cNvPr id="248" name="楕円 247"/>
        <xdr:cNvSpPr/>
      </xdr:nvSpPr>
      <xdr:spPr>
        <a:xfrm>
          <a:off x="3746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22098</xdr:rowOff>
    </xdr:from>
    <xdr:to>
      <xdr:col>24</xdr:col>
      <xdr:colOff>63500</xdr:colOff>
      <xdr:row>81</xdr:row>
      <xdr:rowOff>108965</xdr:rowOff>
    </xdr:to>
    <xdr:cxnSp macro="">
      <xdr:nvCxnSpPr>
        <xdr:cNvPr id="249" name="直線コネクタ 248"/>
        <xdr:cNvCxnSpPr/>
      </xdr:nvCxnSpPr>
      <xdr:spPr>
        <a:xfrm flipV="1">
          <a:off x="3797300" y="1390954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9162</xdr:rowOff>
    </xdr:from>
    <xdr:ext cx="405111" cy="259045"/>
    <xdr:sp macro="" textlink="">
      <xdr:nvSpPr>
        <xdr:cNvPr id="250" name="n_1aveValue【福祉施設】&#10;有形固定資産減価償却率"/>
        <xdr:cNvSpPr txBox="1"/>
      </xdr:nvSpPr>
      <xdr:spPr>
        <a:xfrm>
          <a:off x="35820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32275</xdr:rowOff>
    </xdr:from>
    <xdr:ext cx="405111" cy="259045"/>
    <xdr:sp macro="" textlink="">
      <xdr:nvSpPr>
        <xdr:cNvPr id="251" name="n_2aveValue【福祉施設】&#10;有形固定資産減価償却率"/>
        <xdr:cNvSpPr txBox="1"/>
      </xdr:nvSpPr>
      <xdr:spPr>
        <a:xfrm>
          <a:off x="2705744" y="1409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4842</xdr:rowOff>
    </xdr:from>
    <xdr:ext cx="405111" cy="259045"/>
    <xdr:sp macro="" textlink="">
      <xdr:nvSpPr>
        <xdr:cNvPr id="252" name="n_1mainValue【福祉施設】&#10;有形固定資産減価償却率"/>
        <xdr:cNvSpPr txBox="1"/>
      </xdr:nvSpPr>
      <xdr:spPr>
        <a:xfrm>
          <a:off x="35820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4" name="テキスト ボックス 27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78" name="直線コネクタ 277"/>
        <xdr:cNvCxnSpPr/>
      </xdr:nvCxnSpPr>
      <xdr:spPr>
        <a:xfrm flipV="1">
          <a:off x="10476865"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79"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80" name="直線コネクタ 279"/>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81" name="【福祉施設】&#10;一人当たり面積最大値テキスト"/>
        <xdr:cNvSpPr txBox="1"/>
      </xdr:nvSpPr>
      <xdr:spPr>
        <a:xfrm>
          <a:off x="10515600"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82" name="直線コネクタ 281"/>
        <xdr:cNvCxnSpPr/>
      </xdr:nvCxnSpPr>
      <xdr:spPr>
        <a:xfrm>
          <a:off x="10388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83" name="【福祉施設】&#10;一人当たり面積平均値テキスト"/>
        <xdr:cNvSpPr txBox="1"/>
      </xdr:nvSpPr>
      <xdr:spPr>
        <a:xfrm>
          <a:off x="105156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84" name="フローチャート: 判断 283"/>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285" name="フローチャート: 判断 284"/>
        <xdr:cNvSpPr/>
      </xdr:nvSpPr>
      <xdr:spPr>
        <a:xfrm>
          <a:off x="958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166914</xdr:rowOff>
    </xdr:from>
    <xdr:to>
      <xdr:col>46</xdr:col>
      <xdr:colOff>38100</xdr:colOff>
      <xdr:row>83</xdr:row>
      <xdr:rowOff>97064</xdr:rowOff>
    </xdr:to>
    <xdr:sp macro="" textlink="">
      <xdr:nvSpPr>
        <xdr:cNvPr id="286" name="フローチャート: 判断 285"/>
        <xdr:cNvSpPr/>
      </xdr:nvSpPr>
      <xdr:spPr>
        <a:xfrm>
          <a:off x="8699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363</xdr:rowOff>
    </xdr:from>
    <xdr:to>
      <xdr:col>55</xdr:col>
      <xdr:colOff>50800</xdr:colOff>
      <xdr:row>80</xdr:row>
      <xdr:rowOff>101963</xdr:rowOff>
    </xdr:to>
    <xdr:sp macro="" textlink="">
      <xdr:nvSpPr>
        <xdr:cNvPr id="292" name="楕円 291"/>
        <xdr:cNvSpPr/>
      </xdr:nvSpPr>
      <xdr:spPr>
        <a:xfrm>
          <a:off x="104267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23240</xdr:rowOff>
    </xdr:from>
    <xdr:ext cx="469744" cy="259045"/>
    <xdr:sp macro="" textlink="">
      <xdr:nvSpPr>
        <xdr:cNvPr id="293" name="【福祉施設】&#10;一人当たり面積該当値テキスト"/>
        <xdr:cNvSpPr txBox="1"/>
      </xdr:nvSpPr>
      <xdr:spPr>
        <a:xfrm>
          <a:off x="10515600"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10161</xdr:rowOff>
    </xdr:from>
    <xdr:to>
      <xdr:col>50</xdr:col>
      <xdr:colOff>165100</xdr:colOff>
      <xdr:row>80</xdr:row>
      <xdr:rowOff>111761</xdr:rowOff>
    </xdr:to>
    <xdr:sp macro="" textlink="">
      <xdr:nvSpPr>
        <xdr:cNvPr id="294" name="楕円 293"/>
        <xdr:cNvSpPr/>
      </xdr:nvSpPr>
      <xdr:spPr>
        <a:xfrm>
          <a:off x="958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51163</xdr:rowOff>
    </xdr:from>
    <xdr:to>
      <xdr:col>55</xdr:col>
      <xdr:colOff>0</xdr:colOff>
      <xdr:row>80</xdr:row>
      <xdr:rowOff>60961</xdr:rowOff>
    </xdr:to>
    <xdr:cxnSp macro="">
      <xdr:nvCxnSpPr>
        <xdr:cNvPr id="295" name="直線コネクタ 294"/>
        <xdr:cNvCxnSpPr/>
      </xdr:nvCxnSpPr>
      <xdr:spPr>
        <a:xfrm flipV="1">
          <a:off x="9639300" y="137671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104520</xdr:rowOff>
    </xdr:from>
    <xdr:ext cx="469744" cy="259045"/>
    <xdr:sp macro="" textlink="">
      <xdr:nvSpPr>
        <xdr:cNvPr id="296" name="n_1aveValue【福祉施設】&#10;一人当たり面積"/>
        <xdr:cNvSpPr txBox="1"/>
      </xdr:nvSpPr>
      <xdr:spPr>
        <a:xfrm>
          <a:off x="9391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113591</xdr:rowOff>
    </xdr:from>
    <xdr:ext cx="469744" cy="259045"/>
    <xdr:sp macro="" textlink="">
      <xdr:nvSpPr>
        <xdr:cNvPr id="297" name="n_2aveValue【福祉施設】&#10;一人当たり面積"/>
        <xdr:cNvSpPr txBox="1"/>
      </xdr:nvSpPr>
      <xdr:spPr>
        <a:xfrm>
          <a:off x="8515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128288</xdr:rowOff>
    </xdr:from>
    <xdr:ext cx="469744" cy="259045"/>
    <xdr:sp macro="" textlink="">
      <xdr:nvSpPr>
        <xdr:cNvPr id="298" name="n_1mainValue【福祉施設】&#10;一人当たり面積"/>
        <xdr:cNvSpPr txBox="1"/>
      </xdr:nvSpPr>
      <xdr:spPr>
        <a:xfrm>
          <a:off x="9391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9" name="テキスト ボックス 30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0" name="直線コネクタ 30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1" name="テキスト ボックス 31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2" name="直線コネクタ 31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3" name="テキスト ボックス 31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4" name="直線コネクタ 31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5" name="テキスト ボックス 31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6" name="直線コネクタ 31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7" name="テキスト ボックス 31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51054</xdr:rowOff>
    </xdr:to>
    <xdr:cxnSp macro="">
      <xdr:nvCxnSpPr>
        <xdr:cNvPr id="321" name="直線コネクタ 320"/>
        <xdr:cNvCxnSpPr/>
      </xdr:nvCxnSpPr>
      <xdr:spPr>
        <a:xfrm flipV="1">
          <a:off x="4634865" y="17221200"/>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54881</xdr:rowOff>
    </xdr:from>
    <xdr:ext cx="405111" cy="259045"/>
    <xdr:sp macro="" textlink="">
      <xdr:nvSpPr>
        <xdr:cNvPr id="322" name="【市民会館】&#10;有形固定資産減価償却率最小値テキスト"/>
        <xdr:cNvSpPr txBox="1"/>
      </xdr:nvSpPr>
      <xdr:spPr>
        <a:xfrm>
          <a:off x="4673600" y="184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51054</xdr:rowOff>
    </xdr:from>
    <xdr:to>
      <xdr:col>24</xdr:col>
      <xdr:colOff>152400</xdr:colOff>
      <xdr:row>107</xdr:row>
      <xdr:rowOff>51054</xdr:rowOff>
    </xdr:to>
    <xdr:cxnSp macro="">
      <xdr:nvCxnSpPr>
        <xdr:cNvPr id="323" name="直線コネクタ 322"/>
        <xdr:cNvCxnSpPr/>
      </xdr:nvCxnSpPr>
      <xdr:spPr>
        <a:xfrm>
          <a:off x="4546600" y="1839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4"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5" name="直線コネクタ 32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148862</xdr:rowOff>
    </xdr:from>
    <xdr:ext cx="405111" cy="259045"/>
    <xdr:sp macro="" textlink="">
      <xdr:nvSpPr>
        <xdr:cNvPr id="326" name="【市民会館】&#10;有形固定資産減価償却率平均値テキスト"/>
        <xdr:cNvSpPr txBox="1"/>
      </xdr:nvSpPr>
      <xdr:spPr>
        <a:xfrm>
          <a:off x="4673600" y="17808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125985</xdr:rowOff>
    </xdr:from>
    <xdr:to>
      <xdr:col>24</xdr:col>
      <xdr:colOff>114300</xdr:colOff>
      <xdr:row>105</xdr:row>
      <xdr:rowOff>56135</xdr:rowOff>
    </xdr:to>
    <xdr:sp macro="" textlink="">
      <xdr:nvSpPr>
        <xdr:cNvPr id="327" name="フローチャート: 判断 326"/>
        <xdr:cNvSpPr/>
      </xdr:nvSpPr>
      <xdr:spPr>
        <a:xfrm>
          <a:off x="45847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28" name="フローチャート: 判断 327"/>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43687</xdr:rowOff>
    </xdr:from>
    <xdr:to>
      <xdr:col>15</xdr:col>
      <xdr:colOff>101600</xdr:colOff>
      <xdr:row>105</xdr:row>
      <xdr:rowOff>145287</xdr:rowOff>
    </xdr:to>
    <xdr:sp macro="" textlink="">
      <xdr:nvSpPr>
        <xdr:cNvPr id="329" name="フローチャート: 判断 328"/>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35" name="楕円 334"/>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118127</xdr:rowOff>
    </xdr:from>
    <xdr:ext cx="405111" cy="259045"/>
    <xdr:sp macro="" textlink="">
      <xdr:nvSpPr>
        <xdr:cNvPr id="336" name="【市民会館】&#10;有形固定資産減価償却率該当値テキスト"/>
        <xdr:cNvSpPr txBox="1"/>
      </xdr:nvSpPr>
      <xdr:spPr>
        <a:xfrm>
          <a:off x="4673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337" name="楕円 336"/>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64770</xdr:rowOff>
    </xdr:to>
    <xdr:cxnSp macro="">
      <xdr:nvCxnSpPr>
        <xdr:cNvPr id="338" name="直線コネクタ 337"/>
        <xdr:cNvCxnSpPr/>
      </xdr:nvCxnSpPr>
      <xdr:spPr>
        <a:xfrm flipV="1">
          <a:off x="3797300" y="18021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339" name="n_1ave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161814</xdr:rowOff>
    </xdr:from>
    <xdr:ext cx="405111" cy="259045"/>
    <xdr:sp macro="" textlink="">
      <xdr:nvSpPr>
        <xdr:cNvPr id="340" name="n_2aveValue【市民会館】&#10;有形固定資産減価償却率"/>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106697</xdr:rowOff>
    </xdr:from>
    <xdr:ext cx="405111" cy="259045"/>
    <xdr:sp macro="" textlink="">
      <xdr:nvSpPr>
        <xdr:cNvPr id="341" name="n_1mainValue【市民会館】&#10;有形固定資産減価償却率"/>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76200</xdr:rowOff>
    </xdr:from>
    <xdr:to>
      <xdr:col>54</xdr:col>
      <xdr:colOff>189865</xdr:colOff>
      <xdr:row>107</xdr:row>
      <xdr:rowOff>114300</xdr:rowOff>
    </xdr:to>
    <xdr:cxnSp macro="">
      <xdr:nvCxnSpPr>
        <xdr:cNvPr id="365" name="直線コネクタ 364"/>
        <xdr:cNvCxnSpPr/>
      </xdr:nvCxnSpPr>
      <xdr:spPr>
        <a:xfrm flipV="1">
          <a:off x="10476865" y="170497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118127</xdr:rowOff>
    </xdr:from>
    <xdr:ext cx="469744" cy="259045"/>
    <xdr:sp macro="" textlink="">
      <xdr:nvSpPr>
        <xdr:cNvPr id="366" name="【市民会館】&#10;一人当たり面積最小値テキスト"/>
        <xdr:cNvSpPr txBox="1"/>
      </xdr:nvSpPr>
      <xdr:spPr>
        <a:xfrm>
          <a:off x="105156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114300</xdr:rowOff>
    </xdr:from>
    <xdr:to>
      <xdr:col>55</xdr:col>
      <xdr:colOff>88900</xdr:colOff>
      <xdr:row>107</xdr:row>
      <xdr:rowOff>114300</xdr:rowOff>
    </xdr:to>
    <xdr:cxnSp macro="">
      <xdr:nvCxnSpPr>
        <xdr:cNvPr id="367" name="直線コネクタ 366"/>
        <xdr:cNvCxnSpPr/>
      </xdr:nvCxnSpPr>
      <xdr:spPr>
        <a:xfrm>
          <a:off x="10388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22877</xdr:rowOff>
    </xdr:from>
    <xdr:ext cx="469744" cy="259045"/>
    <xdr:sp macro="" textlink="">
      <xdr:nvSpPr>
        <xdr:cNvPr id="368" name="【市民会館】&#10;一人当たり面積最大値テキスト"/>
        <xdr:cNvSpPr txBox="1"/>
      </xdr:nvSpPr>
      <xdr:spPr>
        <a:xfrm>
          <a:off x="10515600"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76200</xdr:rowOff>
    </xdr:from>
    <xdr:to>
      <xdr:col>55</xdr:col>
      <xdr:colOff>88900</xdr:colOff>
      <xdr:row>99</xdr:row>
      <xdr:rowOff>76200</xdr:rowOff>
    </xdr:to>
    <xdr:cxnSp macro="">
      <xdr:nvCxnSpPr>
        <xdr:cNvPr id="369" name="直線コネクタ 368"/>
        <xdr:cNvCxnSpPr/>
      </xdr:nvCxnSpPr>
      <xdr:spPr>
        <a:xfrm>
          <a:off x="10388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72407</xdr:rowOff>
    </xdr:from>
    <xdr:ext cx="469744" cy="259045"/>
    <xdr:sp macro="" textlink="">
      <xdr:nvSpPr>
        <xdr:cNvPr id="370" name="【市民会館】&#10;一人当たり面積平均値テキスト"/>
        <xdr:cNvSpPr txBox="1"/>
      </xdr:nvSpPr>
      <xdr:spPr>
        <a:xfrm>
          <a:off x="105156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71" name="フローチャート: 判断 370"/>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372" name="フローチャート: 判断 371"/>
        <xdr:cNvSpPr/>
      </xdr:nvSpPr>
      <xdr:spPr>
        <a:xfrm>
          <a:off x="9588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71120</xdr:rowOff>
    </xdr:from>
    <xdr:to>
      <xdr:col>46</xdr:col>
      <xdr:colOff>38100</xdr:colOff>
      <xdr:row>105</xdr:row>
      <xdr:rowOff>1270</xdr:rowOff>
    </xdr:to>
    <xdr:sp macro="" textlink="">
      <xdr:nvSpPr>
        <xdr:cNvPr id="373" name="フローチャート: 判断 372"/>
        <xdr:cNvSpPr/>
      </xdr:nvSpPr>
      <xdr:spPr>
        <a:xfrm>
          <a:off x="869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25400</xdr:rowOff>
    </xdr:from>
    <xdr:to>
      <xdr:col>55</xdr:col>
      <xdr:colOff>50800</xdr:colOff>
      <xdr:row>99</xdr:row>
      <xdr:rowOff>127000</xdr:rowOff>
    </xdr:to>
    <xdr:sp macro="" textlink="">
      <xdr:nvSpPr>
        <xdr:cNvPr id="379" name="楕円 378"/>
        <xdr:cNvSpPr/>
      </xdr:nvSpPr>
      <xdr:spPr>
        <a:xfrm>
          <a:off x="10426700" y="169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149877</xdr:rowOff>
    </xdr:from>
    <xdr:ext cx="469744" cy="259045"/>
    <xdr:sp macro="" textlink="">
      <xdr:nvSpPr>
        <xdr:cNvPr id="380" name="【市民会館】&#10;一人当たり面積該当値テキスト"/>
        <xdr:cNvSpPr txBox="1"/>
      </xdr:nvSpPr>
      <xdr:spPr>
        <a:xfrm>
          <a:off x="10515600" y="169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40639</xdr:rowOff>
    </xdr:from>
    <xdr:to>
      <xdr:col>50</xdr:col>
      <xdr:colOff>165100</xdr:colOff>
      <xdr:row>99</xdr:row>
      <xdr:rowOff>142239</xdr:rowOff>
    </xdr:to>
    <xdr:sp macro="" textlink="">
      <xdr:nvSpPr>
        <xdr:cNvPr id="381" name="楕円 380"/>
        <xdr:cNvSpPr/>
      </xdr:nvSpPr>
      <xdr:spPr>
        <a:xfrm>
          <a:off x="9588500" y="170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76200</xdr:rowOff>
    </xdr:from>
    <xdr:to>
      <xdr:col>55</xdr:col>
      <xdr:colOff>0</xdr:colOff>
      <xdr:row>99</xdr:row>
      <xdr:rowOff>91439</xdr:rowOff>
    </xdr:to>
    <xdr:cxnSp macro="">
      <xdr:nvCxnSpPr>
        <xdr:cNvPr id="382" name="直線コネクタ 381"/>
        <xdr:cNvCxnSpPr/>
      </xdr:nvCxnSpPr>
      <xdr:spPr>
        <a:xfrm flipV="1">
          <a:off x="9639300" y="170497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87647</xdr:rowOff>
    </xdr:from>
    <xdr:ext cx="469744" cy="259045"/>
    <xdr:sp macro="" textlink="">
      <xdr:nvSpPr>
        <xdr:cNvPr id="383" name="n_1aveValue【市民会館】&#10;一人当たり面積"/>
        <xdr:cNvSpPr txBox="1"/>
      </xdr:nvSpPr>
      <xdr:spPr>
        <a:xfrm>
          <a:off x="9391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384" name="n_2ave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158766</xdr:rowOff>
    </xdr:from>
    <xdr:ext cx="469744" cy="259045"/>
    <xdr:sp macro="" textlink="">
      <xdr:nvSpPr>
        <xdr:cNvPr id="385" name="n_1mainValue【市民会館】&#10;一人当たり面積"/>
        <xdr:cNvSpPr txBox="1"/>
      </xdr:nvSpPr>
      <xdr:spPr>
        <a:xfrm>
          <a:off x="9391727" y="1678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3" name="直線コネクタ 4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4" name="テキスト ボックス 4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5" name="直線コネクタ 4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6" name="テキスト ボックス 4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7" name="直線コネクタ 4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8" name="テキスト ボックス 4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9" name="直線コネクタ 4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0" name="テキスト ボックス 4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2" name="テキスト ボックス 4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424" name="直線コネクタ 423"/>
        <xdr:cNvCxnSpPr/>
      </xdr:nvCxnSpPr>
      <xdr:spPr>
        <a:xfrm flipV="1">
          <a:off x="16318864"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425" name="【保健センター・保健所】&#10;有形固定資産減価償却率最小値テキスト"/>
        <xdr:cNvSpPr txBox="1"/>
      </xdr:nvSpPr>
      <xdr:spPr>
        <a:xfrm>
          <a:off x="16357600"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426" name="直線コネクタ 425"/>
        <xdr:cNvCxnSpPr/>
      </xdr:nvCxnSpPr>
      <xdr:spPr>
        <a:xfrm>
          <a:off x="16230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427" name="【保健センター・保健所】&#10;有形固定資産減価償却率最大値テキスト"/>
        <xdr:cNvSpPr txBox="1"/>
      </xdr:nvSpPr>
      <xdr:spPr>
        <a:xfrm>
          <a:off x="16357600"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428" name="直線コネクタ 427"/>
        <xdr:cNvCxnSpPr/>
      </xdr:nvCxnSpPr>
      <xdr:spPr>
        <a:xfrm>
          <a:off x="16230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14495</xdr:rowOff>
    </xdr:from>
    <xdr:ext cx="405111" cy="259045"/>
    <xdr:sp macro="" textlink="">
      <xdr:nvSpPr>
        <xdr:cNvPr id="429" name="【保健センター・保健所】&#10;有形固定資産減価償却率平均値テキスト"/>
        <xdr:cNvSpPr txBox="1"/>
      </xdr:nvSpPr>
      <xdr:spPr>
        <a:xfrm>
          <a:off x="16357600" y="10644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430" name="フローチャート: 判断 429"/>
        <xdr:cNvSpPr/>
      </xdr:nvSpPr>
      <xdr:spPr>
        <a:xfrm>
          <a:off x="162687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431" name="フローチャート: 判断 430"/>
        <xdr:cNvSpPr/>
      </xdr:nvSpPr>
      <xdr:spPr>
        <a:xfrm>
          <a:off x="15430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150368</xdr:rowOff>
    </xdr:from>
    <xdr:to>
      <xdr:col>76</xdr:col>
      <xdr:colOff>165100</xdr:colOff>
      <xdr:row>63</xdr:row>
      <xdr:rowOff>80518</xdr:rowOff>
    </xdr:to>
    <xdr:sp macro="" textlink="">
      <xdr:nvSpPr>
        <xdr:cNvPr id="432" name="フローチャート: 判断 431"/>
        <xdr:cNvSpPr/>
      </xdr:nvSpPr>
      <xdr:spPr>
        <a:xfrm>
          <a:off x="14541500" y="1078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38" name="楕円 437"/>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17797</xdr:rowOff>
    </xdr:from>
    <xdr:ext cx="405111" cy="259045"/>
    <xdr:sp macro="" textlink="">
      <xdr:nvSpPr>
        <xdr:cNvPr id="439" name="【保健センター・保健所】&#10;有形固定資産減価償却率該当値テキスト"/>
        <xdr:cNvSpPr txBox="1"/>
      </xdr:nvSpPr>
      <xdr:spPr>
        <a:xfrm>
          <a:off x="16357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70358</xdr:rowOff>
    </xdr:from>
    <xdr:to>
      <xdr:col>81</xdr:col>
      <xdr:colOff>101600</xdr:colOff>
      <xdr:row>62</xdr:row>
      <xdr:rowOff>508</xdr:rowOff>
    </xdr:to>
    <xdr:sp macro="" textlink="">
      <xdr:nvSpPr>
        <xdr:cNvPr id="440" name="楕円 439"/>
        <xdr:cNvSpPr/>
      </xdr:nvSpPr>
      <xdr:spPr>
        <a:xfrm>
          <a:off x="15430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61</xdr:row>
      <xdr:rowOff>121158</xdr:rowOff>
    </xdr:to>
    <xdr:cxnSp macro="">
      <xdr:nvCxnSpPr>
        <xdr:cNvPr id="441" name="直線コネクタ 440"/>
        <xdr:cNvCxnSpPr/>
      </xdr:nvCxnSpPr>
      <xdr:spPr>
        <a:xfrm flipV="1">
          <a:off x="15481300" y="1033272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30497</xdr:rowOff>
    </xdr:from>
    <xdr:ext cx="405111" cy="259045"/>
    <xdr:sp macro="" textlink="">
      <xdr:nvSpPr>
        <xdr:cNvPr id="442" name="n_1aveValue【保健センター・保健所】&#10;有形固定資産減価償却率"/>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97045</xdr:rowOff>
    </xdr:from>
    <xdr:ext cx="405111" cy="259045"/>
    <xdr:sp macro="" textlink="">
      <xdr:nvSpPr>
        <xdr:cNvPr id="443" name="n_2aveValue【保健センター・保健所】&#10;有形固定資産減価償却率"/>
        <xdr:cNvSpPr txBox="1"/>
      </xdr:nvSpPr>
      <xdr:spPr>
        <a:xfrm>
          <a:off x="14389744" y="1055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17035</xdr:rowOff>
    </xdr:from>
    <xdr:ext cx="405111" cy="259045"/>
    <xdr:sp macro="" textlink="">
      <xdr:nvSpPr>
        <xdr:cNvPr id="444" name="n_1mainValue【保健センター・保健所】&#10;有形固定資産減価償却率"/>
        <xdr:cNvSpPr txBox="1"/>
      </xdr:nvSpPr>
      <xdr:spPr>
        <a:xfrm>
          <a:off x="152660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0" name="テキスト ボックス 4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2" name="テキスト ボックス 4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4" name="テキスト ボックス 4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468" name="直線コネクタ 467"/>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469" name="【保健センター・保健所】&#10;一人当たり面積最小値テキスト"/>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70" name="直線コネクタ 469"/>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471" name="【保健センター・保健所】&#10;一人当たり面積最大値テキスト"/>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72" name="直線コネクタ 471"/>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473" name="【保健センター・保健所】&#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74" name="フローチャート: 判断 473"/>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75" name="フローチャート: 判断 474"/>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476" name="フローチャート: 判断 475"/>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482" name="楕円 481"/>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483" name="【保健センター・保健所】&#10;一人当たり面積該当値テキスト"/>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484" name="楕円 483"/>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68580</xdr:rowOff>
    </xdr:to>
    <xdr:cxnSp macro="">
      <xdr:nvCxnSpPr>
        <xdr:cNvPr id="485" name="直線コネクタ 484"/>
        <xdr:cNvCxnSpPr/>
      </xdr:nvCxnSpPr>
      <xdr:spPr>
        <a:xfrm flipV="1">
          <a:off x="21323300" y="1086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486"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6367</xdr:rowOff>
    </xdr:from>
    <xdr:ext cx="469744" cy="259045"/>
    <xdr:sp macro="" textlink="">
      <xdr:nvSpPr>
        <xdr:cNvPr id="487" name="n_2aveValue【保健センター・保健所】&#10;一人当たり面積"/>
        <xdr:cNvSpPr txBox="1"/>
      </xdr:nvSpPr>
      <xdr:spPr>
        <a:xfrm>
          <a:off x="20199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488" name="n_1main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513" name="直線コネクタ 512"/>
        <xdr:cNvCxnSpPr/>
      </xdr:nvCxnSpPr>
      <xdr:spPr>
        <a:xfrm flipV="1">
          <a:off x="16318864" y="13371195"/>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514" name="【消防施設】&#10;有形固定資産減価償却率最小値テキスト"/>
        <xdr:cNvSpPr txBox="1"/>
      </xdr:nvSpPr>
      <xdr:spPr>
        <a:xfrm>
          <a:off x="16357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515" name="直線コネクタ 514"/>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516" name="【消防施設】&#10;有形固定資産減価償却率最大値テキスト"/>
        <xdr:cNvSpPr txBox="1"/>
      </xdr:nvSpPr>
      <xdr:spPr>
        <a:xfrm>
          <a:off x="16357600"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517" name="直線コネクタ 516"/>
        <xdr:cNvCxnSpPr/>
      </xdr:nvCxnSpPr>
      <xdr:spPr>
        <a:xfrm>
          <a:off x="16230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31132</xdr:rowOff>
    </xdr:from>
    <xdr:ext cx="405111" cy="259045"/>
    <xdr:sp macro="" textlink="">
      <xdr:nvSpPr>
        <xdr:cNvPr id="518" name="【消防施設】&#10;有形固定資産減価償却率平均値テキスト"/>
        <xdr:cNvSpPr txBox="1"/>
      </xdr:nvSpPr>
      <xdr:spPr>
        <a:xfrm>
          <a:off x="16357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19" name="フローチャート: 判断 518"/>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20" name="フローチャート: 判断 519"/>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93980</xdr:rowOff>
    </xdr:from>
    <xdr:to>
      <xdr:col>76</xdr:col>
      <xdr:colOff>165100</xdr:colOff>
      <xdr:row>82</xdr:row>
      <xdr:rowOff>24130</xdr:rowOff>
    </xdr:to>
    <xdr:sp macro="" textlink="">
      <xdr:nvSpPr>
        <xdr:cNvPr id="521" name="フローチャート: 判断 520"/>
        <xdr:cNvSpPr/>
      </xdr:nvSpPr>
      <xdr:spPr>
        <a:xfrm>
          <a:off x="14541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107314</xdr:rowOff>
    </xdr:from>
    <xdr:to>
      <xdr:col>85</xdr:col>
      <xdr:colOff>177800</xdr:colOff>
      <xdr:row>85</xdr:row>
      <xdr:rowOff>37464</xdr:rowOff>
    </xdr:to>
    <xdr:sp macro="" textlink="">
      <xdr:nvSpPr>
        <xdr:cNvPr id="527" name="楕円 526"/>
        <xdr:cNvSpPr/>
      </xdr:nvSpPr>
      <xdr:spPr>
        <a:xfrm>
          <a:off x="16268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85741</xdr:rowOff>
    </xdr:from>
    <xdr:ext cx="405111" cy="259045"/>
    <xdr:sp macro="" textlink="">
      <xdr:nvSpPr>
        <xdr:cNvPr id="528" name="【消防施設】&#10;有形固定資産減価償却率該当値テキスト"/>
        <xdr:cNvSpPr txBox="1"/>
      </xdr:nvSpPr>
      <xdr:spPr>
        <a:xfrm>
          <a:off x="16357600"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529" name="楕円 528"/>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167639</xdr:rowOff>
    </xdr:from>
    <xdr:to>
      <xdr:col>85</xdr:col>
      <xdr:colOff>127000</xdr:colOff>
      <xdr:row>84</xdr:row>
      <xdr:rowOff>158114</xdr:rowOff>
    </xdr:to>
    <xdr:cxnSp macro="">
      <xdr:nvCxnSpPr>
        <xdr:cNvPr id="530" name="直線コネクタ 529"/>
        <xdr:cNvCxnSpPr/>
      </xdr:nvCxnSpPr>
      <xdr:spPr>
        <a:xfrm>
          <a:off x="15481300" y="14397989"/>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531" name="n_1aveValue【消防施設】&#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40657</xdr:rowOff>
    </xdr:from>
    <xdr:ext cx="405111" cy="259045"/>
    <xdr:sp macro="" textlink="">
      <xdr:nvSpPr>
        <xdr:cNvPr id="532" name="n_2aveValue【消防施設】&#10;有形固定資産減価償却率"/>
        <xdr:cNvSpPr txBox="1"/>
      </xdr:nvSpPr>
      <xdr:spPr>
        <a:xfrm>
          <a:off x="14389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533" name="n_1mainValue【消防施設】&#10;有形固定資産減価償却率"/>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557" name="直線コネクタ 556"/>
        <xdr:cNvCxnSpPr/>
      </xdr:nvCxnSpPr>
      <xdr:spPr>
        <a:xfrm flipV="1">
          <a:off x="22160864" y="13434061"/>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558" name="【消防施設】&#10;一人当たり面積最小値テキスト"/>
        <xdr:cNvSpPr txBox="1"/>
      </xdr:nvSpPr>
      <xdr:spPr>
        <a:xfrm>
          <a:off x="22199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559" name="直線コネクタ 558"/>
        <xdr:cNvCxnSpPr/>
      </xdr:nvCxnSpPr>
      <xdr:spPr>
        <a:xfrm>
          <a:off x="22072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560" name="【消防施設】&#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561" name="直線コネクタ 560"/>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128288</xdr:rowOff>
    </xdr:from>
    <xdr:ext cx="469744" cy="259045"/>
    <xdr:sp macro="" textlink="">
      <xdr:nvSpPr>
        <xdr:cNvPr id="562" name="【消防施設】&#10;一人当たり面積平均値テキスト"/>
        <xdr:cNvSpPr txBox="1"/>
      </xdr:nvSpPr>
      <xdr:spPr>
        <a:xfrm>
          <a:off x="22199600" y="1384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563" name="フローチャート: 判断 562"/>
        <xdr:cNvSpPr/>
      </xdr:nvSpPr>
      <xdr:spPr>
        <a:xfrm>
          <a:off x="22110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564" name="フローチャート: 判断 563"/>
        <xdr:cNvSpPr/>
      </xdr:nvSpPr>
      <xdr:spPr>
        <a:xfrm>
          <a:off x="21272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63500</xdr:rowOff>
    </xdr:from>
    <xdr:to>
      <xdr:col>107</xdr:col>
      <xdr:colOff>101600</xdr:colOff>
      <xdr:row>80</xdr:row>
      <xdr:rowOff>165100</xdr:rowOff>
    </xdr:to>
    <xdr:sp macro="" textlink="">
      <xdr:nvSpPr>
        <xdr:cNvPr id="565" name="フローチャート: 判断 564"/>
        <xdr:cNvSpPr/>
      </xdr:nvSpPr>
      <xdr:spPr>
        <a:xfrm>
          <a:off x="203835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571" name="楕円 570"/>
        <xdr:cNvSpPr/>
      </xdr:nvSpPr>
      <xdr:spPr>
        <a:xfrm>
          <a:off x="22110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38116</xdr:rowOff>
    </xdr:from>
    <xdr:ext cx="469744" cy="259045"/>
    <xdr:sp macro="" textlink="">
      <xdr:nvSpPr>
        <xdr:cNvPr id="572" name="【消防施設】&#10;一人当たり面積該当値テキスト"/>
        <xdr:cNvSpPr txBox="1"/>
      </xdr:nvSpPr>
      <xdr:spPr>
        <a:xfrm>
          <a:off x="22199600"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573" name="楕円 572"/>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110489</xdr:rowOff>
    </xdr:from>
    <xdr:to>
      <xdr:col>116</xdr:col>
      <xdr:colOff>63500</xdr:colOff>
      <xdr:row>83</xdr:row>
      <xdr:rowOff>118111</xdr:rowOff>
    </xdr:to>
    <xdr:cxnSp macro="">
      <xdr:nvCxnSpPr>
        <xdr:cNvPr id="574" name="直線コネクタ 573"/>
        <xdr:cNvCxnSpPr/>
      </xdr:nvCxnSpPr>
      <xdr:spPr>
        <a:xfrm flipV="1">
          <a:off x="21323300" y="14340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166388</xdr:rowOff>
    </xdr:from>
    <xdr:ext cx="469744" cy="259045"/>
    <xdr:sp macro="" textlink="">
      <xdr:nvSpPr>
        <xdr:cNvPr id="575" name="n_1aveValue【消防施設】&#10;一人当たり面積"/>
        <xdr:cNvSpPr txBox="1"/>
      </xdr:nvSpPr>
      <xdr:spPr>
        <a:xfrm>
          <a:off x="210757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576" name="n_2aveValue【消防施設】&#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577" name="n_1main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603" name="直線コネクタ 602"/>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04"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05" name="直線コネクタ 604"/>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606" name="【庁舎】&#10;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607" name="直線コネクタ 606"/>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08"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09" name="フローチャート: 判断 608"/>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610" name="フローチャート: 判断 609"/>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64588</xdr:rowOff>
    </xdr:from>
    <xdr:to>
      <xdr:col>76</xdr:col>
      <xdr:colOff>165100</xdr:colOff>
      <xdr:row>103</xdr:row>
      <xdr:rowOff>166188</xdr:rowOff>
    </xdr:to>
    <xdr:sp macro="" textlink="">
      <xdr:nvSpPr>
        <xdr:cNvPr id="611" name="フローチャート: 判断 610"/>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64588</xdr:rowOff>
    </xdr:from>
    <xdr:to>
      <xdr:col>85</xdr:col>
      <xdr:colOff>177800</xdr:colOff>
      <xdr:row>101</xdr:row>
      <xdr:rowOff>166188</xdr:rowOff>
    </xdr:to>
    <xdr:sp macro="" textlink="">
      <xdr:nvSpPr>
        <xdr:cNvPr id="617" name="楕円 616"/>
        <xdr:cNvSpPr/>
      </xdr:nvSpPr>
      <xdr:spPr>
        <a:xfrm>
          <a:off x="162687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87465</xdr:rowOff>
    </xdr:from>
    <xdr:ext cx="405111" cy="259045"/>
    <xdr:sp macro="" textlink="">
      <xdr:nvSpPr>
        <xdr:cNvPr id="618" name="【庁舎】&#10;有形固定資産減価償却率該当値テキスト"/>
        <xdr:cNvSpPr txBox="1"/>
      </xdr:nvSpPr>
      <xdr:spPr>
        <a:xfrm>
          <a:off x="16357600" y="1723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129902</xdr:rowOff>
    </xdr:from>
    <xdr:to>
      <xdr:col>81</xdr:col>
      <xdr:colOff>101600</xdr:colOff>
      <xdr:row>102</xdr:row>
      <xdr:rowOff>60052</xdr:rowOff>
    </xdr:to>
    <xdr:sp macro="" textlink="">
      <xdr:nvSpPr>
        <xdr:cNvPr id="619" name="楕円 618"/>
        <xdr:cNvSpPr/>
      </xdr:nvSpPr>
      <xdr:spPr>
        <a:xfrm>
          <a:off x="15430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115388</xdr:rowOff>
    </xdr:from>
    <xdr:to>
      <xdr:col>85</xdr:col>
      <xdr:colOff>127000</xdr:colOff>
      <xdr:row>102</xdr:row>
      <xdr:rowOff>9252</xdr:rowOff>
    </xdr:to>
    <xdr:cxnSp macro="">
      <xdr:nvCxnSpPr>
        <xdr:cNvPr id="620" name="直線コネクタ 619"/>
        <xdr:cNvCxnSpPr/>
      </xdr:nvCxnSpPr>
      <xdr:spPr>
        <a:xfrm flipV="1">
          <a:off x="15481300" y="1743183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124658</xdr:rowOff>
    </xdr:from>
    <xdr:ext cx="405111" cy="259045"/>
    <xdr:sp macro="" textlink="">
      <xdr:nvSpPr>
        <xdr:cNvPr id="621" name="n_1aveValue【庁舎】&#10;有形固定資産減価償却率"/>
        <xdr:cNvSpPr txBox="1"/>
      </xdr:nvSpPr>
      <xdr:spPr>
        <a:xfrm>
          <a:off x="15266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11265</xdr:rowOff>
    </xdr:from>
    <xdr:ext cx="405111" cy="259045"/>
    <xdr:sp macro="" textlink="">
      <xdr:nvSpPr>
        <xdr:cNvPr id="622" name="n_2aveValue【庁舎】&#10;有形固定資産減価償却率"/>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76579</xdr:rowOff>
    </xdr:from>
    <xdr:ext cx="405111" cy="259045"/>
    <xdr:sp macro="" textlink="">
      <xdr:nvSpPr>
        <xdr:cNvPr id="623" name="n_1mainValue【庁舎】&#10;有形固定資産減価償却率"/>
        <xdr:cNvSpPr txBox="1"/>
      </xdr:nvSpPr>
      <xdr:spPr>
        <a:xfrm>
          <a:off x="152660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4" name="テキスト ボックス 63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5" name="直線コネクタ 6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6" name="テキスト ボックス 6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7" name="直線コネクタ 6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8" name="テキスト ボックス 6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9" name="直線コネクタ 6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0" name="テキスト ボックス 6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1" name="直線コネクタ 6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2" name="テキスト ボックス 6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3" name="直線コネクタ 6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4" name="テキスト ボックス 6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5" name="直線コネクタ 6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6" name="テキスト ボックス 6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650" name="直線コネクタ 649"/>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651" name="【庁舎】&#10;一人当たり面積最小値テキスト"/>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652" name="直線コネクタ 651"/>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53"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54" name="直線コネクタ 65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655" name="【庁舎】&#10;一人当たり面積平均値テキスト"/>
        <xdr:cNvSpPr txBox="1"/>
      </xdr:nvSpPr>
      <xdr:spPr>
        <a:xfrm>
          <a:off x="22199600" y="1819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56" name="フローチャート: 判断 655"/>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57" name="フローチャート: 判断 656"/>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58" name="フローチャート: 判断 657"/>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664" name="楕円 663"/>
        <xdr:cNvSpPr/>
      </xdr:nvSpPr>
      <xdr:spPr>
        <a:xfrm>
          <a:off x="22110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128288</xdr:rowOff>
    </xdr:from>
    <xdr:ext cx="469744" cy="259045"/>
    <xdr:sp macro="" textlink="">
      <xdr:nvSpPr>
        <xdr:cNvPr id="665" name="【庁舎】&#10;一人当たり面積該当値テキスト"/>
        <xdr:cNvSpPr txBox="1"/>
      </xdr:nvSpPr>
      <xdr:spPr>
        <a:xfrm>
          <a:off x="22199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118473</xdr:rowOff>
    </xdr:from>
    <xdr:to>
      <xdr:col>112</xdr:col>
      <xdr:colOff>38100</xdr:colOff>
      <xdr:row>104</xdr:row>
      <xdr:rowOff>48623</xdr:rowOff>
    </xdr:to>
    <xdr:sp macro="" textlink="">
      <xdr:nvSpPr>
        <xdr:cNvPr id="666" name="楕円 665"/>
        <xdr:cNvSpPr/>
      </xdr:nvSpPr>
      <xdr:spPr>
        <a:xfrm>
          <a:off x="21272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103</xdr:row>
      <xdr:rowOff>169273</xdr:rowOff>
    </xdr:to>
    <xdr:cxnSp macro="">
      <xdr:nvCxnSpPr>
        <xdr:cNvPr id="667" name="直線コネクタ 666"/>
        <xdr:cNvCxnSpPr/>
      </xdr:nvCxnSpPr>
      <xdr:spPr>
        <a:xfrm flipV="1">
          <a:off x="21323300" y="178155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106697</xdr:rowOff>
    </xdr:from>
    <xdr:ext cx="469744" cy="259045"/>
    <xdr:sp macro="" textlink="">
      <xdr:nvSpPr>
        <xdr:cNvPr id="668" name="n_1ave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69" name="n_2aveValue【庁舎】&#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65150</xdr:rowOff>
    </xdr:from>
    <xdr:ext cx="469744" cy="259045"/>
    <xdr:sp macro="" textlink="">
      <xdr:nvSpPr>
        <xdr:cNvPr id="670" name="n_1mainValue【庁舎】&#10;一人当たり面積"/>
        <xdr:cNvSpPr txBox="1"/>
      </xdr:nvSpPr>
      <xdr:spPr>
        <a:xfrm>
          <a:off x="210757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市民会館、体育館、図書館は、合併前の旧町で建設したそれぞれの施設が合併以後も残っているため、一人当たりの面積が県内の町で大きい状況にある。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庁舎は最も新しいものでも築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一般廃棄物処理施設は、廃棄物処理事業を近隣団体に委託しているため、町有での施設はない。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消防施設は、消防団施設の半数を新築建て替えしたため、減価償却率が低くなっている。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18,305
18,113
89.45
11,301,825
11,094,074
37,373
6,609,323
14,495,678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少子高齢化による人口の減少、基幹産業である繊維産業の不振等により、自主財源である税収が少なく、財政基盤が弱いため、</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と類似団体平均を大幅に下回っている。平成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日の合併により中能登町となったが、今後は地域振興や教育の充実を図り、活力あるまちづくりを展開し、行政の効率化に努め、財政の健全化を図っていく。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1" name="直線コネクタ 70"/>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130628</xdr:rowOff>
    </xdr:to>
    <xdr:cxnSp macro="">
      <xdr:nvCxnSpPr>
        <xdr:cNvPr id="74" name="直線コネクタ 73"/>
        <xdr:cNvCxnSpPr/>
      </xdr:nvCxnSpPr>
      <xdr:spPr>
        <a:xfrm>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113393</xdr:rowOff>
    </xdr:to>
    <xdr:cxnSp macro="">
      <xdr:nvCxnSpPr>
        <xdr:cNvPr id="77" name="直線コネクタ 76"/>
        <xdr:cNvCxnSpPr/>
      </xdr:nvCxnSpPr>
      <xdr:spPr>
        <a:xfrm>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80" name="直線コネクタ 79"/>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82" name="テキスト ボックス 81"/>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1"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4" name="楕円 93"/>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5" name="テキスト ボックス 94"/>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臨時財政対策債の減、地方交付税合併算定替特例措置の経過による収入の減、下水道事業特別会計への基準内繰出金の増により、Ｈ２７比１６．３％の増と急激に悪化している。 </a:t>
          </a:r>
        </a:p>
        <a:p>
          <a:r>
            <a:rPr kumimoji="1" lang="ja-JP" altLang="en-US" sz="1300">
              <a:latin typeface="ＭＳ Ｐゴシック" panose="020B0600070205080204" pitchFamily="50" charset="-128"/>
              <a:ea typeface="ＭＳ Ｐゴシック" panose="020B0600070205080204" pitchFamily="50" charset="-128"/>
            </a:rPr>
            <a:t>今後も適正な定員管理の実施、事務事業の優先度、必要性、事業効果の再点検、公債費の繰上げ償還等を積極的に進めるほか、公共投資事業の圧縮による公債費の抑制を進める。 </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65</xdr:row>
      <xdr:rowOff>89916</xdr:rowOff>
    </xdr:to>
    <xdr:cxnSp macro="">
      <xdr:nvCxnSpPr>
        <xdr:cNvPr id="132" name="直線コネクタ 131"/>
        <xdr:cNvCxnSpPr/>
      </xdr:nvCxnSpPr>
      <xdr:spPr>
        <a:xfrm>
          <a:off x="4114800" y="11026648"/>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64</xdr:row>
      <xdr:rowOff>53848</xdr:rowOff>
    </xdr:to>
    <xdr:cxnSp macro="">
      <xdr:nvCxnSpPr>
        <xdr:cNvPr id="135" name="直線コネクタ 134"/>
        <xdr:cNvCxnSpPr/>
      </xdr:nvCxnSpPr>
      <xdr:spPr>
        <a:xfrm>
          <a:off x="3225800" y="10447528"/>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37" name="テキスト ボックス 136"/>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62</xdr:row>
      <xdr:rowOff>29972</xdr:rowOff>
    </xdr:to>
    <xdr:cxnSp macro="">
      <xdr:nvCxnSpPr>
        <xdr:cNvPr id="138" name="直線コネクタ 137"/>
        <xdr:cNvCxnSpPr/>
      </xdr:nvCxnSpPr>
      <xdr:spPr>
        <a:xfrm flipV="1">
          <a:off x="2336800" y="1044752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73406</xdr:rowOff>
    </xdr:to>
    <xdr:cxnSp macro="">
      <xdr:nvCxnSpPr>
        <xdr:cNvPr id="141" name="直線コネクタ 140"/>
        <xdr:cNvCxnSpPr/>
      </xdr:nvCxnSpPr>
      <xdr:spPr>
        <a:xfrm flipV="1">
          <a:off x="1447800" y="106598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2" name="フローチャート: 判断 141"/>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43" name="テキスト ボックス 142"/>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4" name="フローチャート: 判断 143"/>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5" name="テキスト ボックス 144"/>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39116</xdr:rowOff>
    </xdr:from>
    <xdr:to>
      <xdr:col>23</xdr:col>
      <xdr:colOff>184150</xdr:colOff>
      <xdr:row>65</xdr:row>
      <xdr:rowOff>140716</xdr:rowOff>
    </xdr:to>
    <xdr:sp macro="" textlink="">
      <xdr:nvSpPr>
        <xdr:cNvPr id="151" name="楕円 150"/>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106443</xdr:rowOff>
    </xdr:from>
    <xdr:ext cx="762000" cy="259045"/>
    <xdr:sp macro="" textlink="">
      <xdr:nvSpPr>
        <xdr:cNvPr id="152" name="財政構造の弾力性該当値テキスト"/>
        <xdr:cNvSpPr txBox="1"/>
      </xdr:nvSpPr>
      <xdr:spPr>
        <a:xfrm>
          <a:off x="5041900" y="110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3" name="楕円 152"/>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4" name="テキスト ボックス 153"/>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109728</xdr:rowOff>
    </xdr:from>
    <xdr:to>
      <xdr:col>15</xdr:col>
      <xdr:colOff>133350</xdr:colOff>
      <xdr:row>61</xdr:row>
      <xdr:rowOff>39878</xdr:rowOff>
    </xdr:to>
    <xdr:sp macro="" textlink="">
      <xdr:nvSpPr>
        <xdr:cNvPr id="155" name="楕円 154"/>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50055</xdr:rowOff>
    </xdr:from>
    <xdr:ext cx="762000" cy="259045"/>
    <xdr:sp macro="" textlink="">
      <xdr:nvSpPr>
        <xdr:cNvPr id="156" name="テキスト ボックス 155"/>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7" name="楕円 156"/>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8" name="テキスト ボックス 157"/>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59" name="楕円 158"/>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134383</xdr:rowOff>
    </xdr:from>
    <xdr:ext cx="762000" cy="259045"/>
    <xdr:sp macro="" textlink="">
      <xdr:nvSpPr>
        <xdr:cNvPr id="160" name="テキスト ボックス 159"/>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人件費では、退職者数に対する採用者数の抑制を行っているものの、再任用制度の運用本格化により、徐々に増加することが想定される。 </a:t>
          </a:r>
        </a:p>
        <a:p>
          <a:r>
            <a:rPr kumimoji="1" lang="ja-JP" altLang="en-US" sz="1300">
              <a:latin typeface="ＭＳ Ｐゴシック" panose="020B0600070205080204" pitchFamily="50" charset="-128"/>
              <a:ea typeface="ＭＳ Ｐゴシック" panose="020B0600070205080204" pitchFamily="50" charset="-128"/>
            </a:rPr>
            <a:t>依然として合併による類似施設管理のための人件費、物件費が発生しており、小・中学校、図書館、上・下水道施設の統廃合の検討及び推進、保育園、体育施設、町営住宅等の指定管理制度導入や民営化を積極的に進め、人件費の圧縮を図る。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157045</xdr:rowOff>
    </xdr:from>
    <xdr:to>
      <xdr:col>23</xdr:col>
      <xdr:colOff>133350</xdr:colOff>
      <xdr:row>83</xdr:row>
      <xdr:rowOff>9740</xdr:rowOff>
    </xdr:to>
    <xdr:cxnSp macro="">
      <xdr:nvCxnSpPr>
        <xdr:cNvPr id="195" name="直線コネクタ 194"/>
        <xdr:cNvCxnSpPr/>
      </xdr:nvCxnSpPr>
      <xdr:spPr>
        <a:xfrm>
          <a:off x="4114800" y="14215945"/>
          <a:ext cx="8382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114422</xdr:rowOff>
    </xdr:from>
    <xdr:to>
      <xdr:col>19</xdr:col>
      <xdr:colOff>133350</xdr:colOff>
      <xdr:row>82</xdr:row>
      <xdr:rowOff>157045</xdr:rowOff>
    </xdr:to>
    <xdr:cxnSp macro="">
      <xdr:nvCxnSpPr>
        <xdr:cNvPr id="198" name="直線コネクタ 197"/>
        <xdr:cNvCxnSpPr/>
      </xdr:nvCxnSpPr>
      <xdr:spPr>
        <a:xfrm>
          <a:off x="3225800" y="14173322"/>
          <a:ext cx="889000" cy="4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99276</xdr:rowOff>
    </xdr:from>
    <xdr:to>
      <xdr:col>15</xdr:col>
      <xdr:colOff>82550</xdr:colOff>
      <xdr:row>82</xdr:row>
      <xdr:rowOff>114422</xdr:rowOff>
    </xdr:to>
    <xdr:cxnSp macro="">
      <xdr:nvCxnSpPr>
        <xdr:cNvPr id="201" name="直線コネクタ 200"/>
        <xdr:cNvCxnSpPr/>
      </xdr:nvCxnSpPr>
      <xdr:spPr>
        <a:xfrm>
          <a:off x="2336800" y="14158176"/>
          <a:ext cx="889000" cy="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58666</xdr:rowOff>
    </xdr:from>
    <xdr:to>
      <xdr:col>11</xdr:col>
      <xdr:colOff>31750</xdr:colOff>
      <xdr:row>82</xdr:row>
      <xdr:rowOff>99276</xdr:rowOff>
    </xdr:to>
    <xdr:cxnSp macro="">
      <xdr:nvCxnSpPr>
        <xdr:cNvPr id="204" name="直線コネクタ 203"/>
        <xdr:cNvCxnSpPr/>
      </xdr:nvCxnSpPr>
      <xdr:spPr>
        <a:xfrm>
          <a:off x="1447800" y="14117566"/>
          <a:ext cx="889000" cy="4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68095</xdr:rowOff>
    </xdr:from>
    <xdr:to>
      <xdr:col>11</xdr:col>
      <xdr:colOff>82550</xdr:colOff>
      <xdr:row>82</xdr:row>
      <xdr:rowOff>169695</xdr:rowOff>
    </xdr:to>
    <xdr:sp macro="" textlink="">
      <xdr:nvSpPr>
        <xdr:cNvPr id="205" name="フローチャート: 判断 204"/>
        <xdr:cNvSpPr/>
      </xdr:nvSpPr>
      <xdr:spPr>
        <a:xfrm>
          <a:off x="2286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154472</xdr:rowOff>
    </xdr:from>
    <xdr:ext cx="762000" cy="259045"/>
    <xdr:sp macro="" textlink="">
      <xdr:nvSpPr>
        <xdr:cNvPr id="206" name="テキスト ボックス 205"/>
        <xdr:cNvSpPr txBox="1"/>
      </xdr:nvSpPr>
      <xdr:spPr>
        <a:xfrm>
          <a:off x="1955800" y="142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151478</xdr:rowOff>
    </xdr:from>
    <xdr:to>
      <xdr:col>7</xdr:col>
      <xdr:colOff>31750</xdr:colOff>
      <xdr:row>82</xdr:row>
      <xdr:rowOff>81628</xdr:rowOff>
    </xdr:to>
    <xdr:sp macro="" textlink="">
      <xdr:nvSpPr>
        <xdr:cNvPr id="207" name="フローチャート: 判断 206"/>
        <xdr:cNvSpPr/>
      </xdr:nvSpPr>
      <xdr:spPr>
        <a:xfrm>
          <a:off x="1397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91805</xdr:rowOff>
    </xdr:from>
    <xdr:ext cx="762000" cy="259045"/>
    <xdr:sp macro="" textlink="">
      <xdr:nvSpPr>
        <xdr:cNvPr id="208" name="テキスト ボックス 207"/>
        <xdr:cNvSpPr txBox="1"/>
      </xdr:nvSpPr>
      <xdr:spPr>
        <a:xfrm>
          <a:off x="1066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130390</xdr:rowOff>
    </xdr:from>
    <xdr:to>
      <xdr:col>23</xdr:col>
      <xdr:colOff>184150</xdr:colOff>
      <xdr:row>83</xdr:row>
      <xdr:rowOff>60540</xdr:rowOff>
    </xdr:to>
    <xdr:sp macro="" textlink="">
      <xdr:nvSpPr>
        <xdr:cNvPr id="214" name="楕円 213"/>
        <xdr:cNvSpPr/>
      </xdr:nvSpPr>
      <xdr:spPr>
        <a:xfrm>
          <a:off x="4902200" y="141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146917</xdr:rowOff>
    </xdr:from>
    <xdr:ext cx="762000" cy="259045"/>
    <xdr:sp macro="" textlink="">
      <xdr:nvSpPr>
        <xdr:cNvPr id="215" name="人件費・物件費等の状況該当値テキスト"/>
        <xdr:cNvSpPr txBox="1"/>
      </xdr:nvSpPr>
      <xdr:spPr>
        <a:xfrm>
          <a:off x="5041900" y="1403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106245</xdr:rowOff>
    </xdr:from>
    <xdr:to>
      <xdr:col>19</xdr:col>
      <xdr:colOff>184150</xdr:colOff>
      <xdr:row>83</xdr:row>
      <xdr:rowOff>36395</xdr:rowOff>
    </xdr:to>
    <xdr:sp macro="" textlink="">
      <xdr:nvSpPr>
        <xdr:cNvPr id="216" name="楕円 215"/>
        <xdr:cNvSpPr/>
      </xdr:nvSpPr>
      <xdr:spPr>
        <a:xfrm>
          <a:off x="4064000" y="141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46572</xdr:rowOff>
    </xdr:from>
    <xdr:ext cx="736600" cy="259045"/>
    <xdr:sp macro="" textlink="">
      <xdr:nvSpPr>
        <xdr:cNvPr id="217" name="テキスト ボックス 216"/>
        <xdr:cNvSpPr txBox="1"/>
      </xdr:nvSpPr>
      <xdr:spPr>
        <a:xfrm>
          <a:off x="3733800" y="13934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63622</xdr:rowOff>
    </xdr:from>
    <xdr:to>
      <xdr:col>15</xdr:col>
      <xdr:colOff>133350</xdr:colOff>
      <xdr:row>82</xdr:row>
      <xdr:rowOff>165222</xdr:rowOff>
    </xdr:to>
    <xdr:sp macro="" textlink="">
      <xdr:nvSpPr>
        <xdr:cNvPr id="218" name="楕円 217"/>
        <xdr:cNvSpPr/>
      </xdr:nvSpPr>
      <xdr:spPr>
        <a:xfrm>
          <a:off x="3175000" y="141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3949</xdr:rowOff>
    </xdr:from>
    <xdr:ext cx="762000" cy="259045"/>
    <xdr:sp macro="" textlink="">
      <xdr:nvSpPr>
        <xdr:cNvPr id="219" name="テキスト ボックス 218"/>
        <xdr:cNvSpPr txBox="1"/>
      </xdr:nvSpPr>
      <xdr:spPr>
        <a:xfrm>
          <a:off x="2844800" y="1389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48476</xdr:rowOff>
    </xdr:from>
    <xdr:to>
      <xdr:col>11</xdr:col>
      <xdr:colOff>82550</xdr:colOff>
      <xdr:row>82</xdr:row>
      <xdr:rowOff>150076</xdr:rowOff>
    </xdr:to>
    <xdr:sp macro="" textlink="">
      <xdr:nvSpPr>
        <xdr:cNvPr id="220" name="楕円 219"/>
        <xdr:cNvSpPr/>
      </xdr:nvSpPr>
      <xdr:spPr>
        <a:xfrm>
          <a:off x="2286000" y="1410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160253</xdr:rowOff>
    </xdr:from>
    <xdr:ext cx="762000" cy="259045"/>
    <xdr:sp macro="" textlink="">
      <xdr:nvSpPr>
        <xdr:cNvPr id="221" name="テキスト ボックス 220"/>
        <xdr:cNvSpPr txBox="1"/>
      </xdr:nvSpPr>
      <xdr:spPr>
        <a:xfrm>
          <a:off x="1955800" y="1387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7866</xdr:rowOff>
    </xdr:from>
    <xdr:to>
      <xdr:col>7</xdr:col>
      <xdr:colOff>31750</xdr:colOff>
      <xdr:row>82</xdr:row>
      <xdr:rowOff>109466</xdr:rowOff>
    </xdr:to>
    <xdr:sp macro="" textlink="">
      <xdr:nvSpPr>
        <xdr:cNvPr id="222" name="楕円 221"/>
        <xdr:cNvSpPr/>
      </xdr:nvSpPr>
      <xdr:spPr>
        <a:xfrm>
          <a:off x="1397000" y="140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94243</xdr:rowOff>
    </xdr:from>
    <xdr:ext cx="762000" cy="259045"/>
    <xdr:sp macro="" textlink="">
      <xdr:nvSpPr>
        <xdr:cNvPr id="223" name="テキスト ボックス 222"/>
        <xdr:cNvSpPr txBox="1"/>
      </xdr:nvSpPr>
      <xdr:spPr>
        <a:xfrm>
          <a:off x="1066800" y="1415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類似団体中、最低水準であり、今後も一層の給与の適正化に努める。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29029</xdr:rowOff>
    </xdr:from>
    <xdr:to>
      <xdr:col>81</xdr:col>
      <xdr:colOff>44450</xdr:colOff>
      <xdr:row>89</xdr:row>
      <xdr:rowOff>138793</xdr:rowOff>
    </xdr:to>
    <xdr:cxnSp macro="">
      <xdr:nvCxnSpPr>
        <xdr:cNvPr id="254" name="直線コネクタ 253"/>
        <xdr:cNvCxnSpPr/>
      </xdr:nvCxnSpPr>
      <xdr:spPr>
        <a:xfrm flipV="1">
          <a:off x="17018000" y="14087929"/>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115406</xdr:rowOff>
    </xdr:from>
    <xdr:ext cx="762000" cy="259045"/>
    <xdr:sp macro="" textlink="">
      <xdr:nvSpPr>
        <xdr:cNvPr id="257" name="給与水準   （国との比較）最大値テキスト"/>
        <xdr:cNvSpPr txBox="1"/>
      </xdr:nvSpPr>
      <xdr:spPr>
        <a:xfrm>
          <a:off x="17106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29029</xdr:rowOff>
    </xdr:from>
    <xdr:to>
      <xdr:col>81</xdr:col>
      <xdr:colOff>133350</xdr:colOff>
      <xdr:row>82</xdr:row>
      <xdr:rowOff>29029</xdr:rowOff>
    </xdr:to>
    <xdr:cxnSp macro="">
      <xdr:nvCxnSpPr>
        <xdr:cNvPr id="258" name="直線コネクタ 257"/>
        <xdr:cNvCxnSpPr/>
      </xdr:nvCxnSpPr>
      <xdr:spPr>
        <a:xfrm>
          <a:off x="16929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29029</xdr:rowOff>
    </xdr:to>
    <xdr:cxnSp macro="">
      <xdr:nvCxnSpPr>
        <xdr:cNvPr id="259" name="直線コネクタ 258"/>
        <xdr:cNvCxnSpPr/>
      </xdr:nvCxnSpPr>
      <xdr:spPr>
        <a:xfrm>
          <a:off x="16179800" y="1408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120045</xdr:rowOff>
    </xdr:from>
    <xdr:to>
      <xdr:col>77</xdr:col>
      <xdr:colOff>44450</xdr:colOff>
      <xdr:row>82</xdr:row>
      <xdr:rowOff>29029</xdr:rowOff>
    </xdr:to>
    <xdr:cxnSp macro="">
      <xdr:nvCxnSpPr>
        <xdr:cNvPr id="262" name="直線コネクタ 261"/>
        <xdr:cNvCxnSpPr/>
      </xdr:nvCxnSpPr>
      <xdr:spPr>
        <a:xfrm>
          <a:off x="15290800" y="140074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3" name="フローチャート: 判断 262"/>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4" name="テキスト ボックス 263"/>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50195</xdr:rowOff>
    </xdr:from>
    <xdr:to>
      <xdr:col>72</xdr:col>
      <xdr:colOff>203200</xdr:colOff>
      <xdr:row>81</xdr:row>
      <xdr:rowOff>120045</xdr:rowOff>
    </xdr:to>
    <xdr:cxnSp macro="">
      <xdr:nvCxnSpPr>
        <xdr:cNvPr id="265" name="直線コネクタ 264"/>
        <xdr:cNvCxnSpPr/>
      </xdr:nvCxnSpPr>
      <xdr:spPr>
        <a:xfrm>
          <a:off x="14401800" y="137661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152702</xdr:rowOff>
    </xdr:from>
    <xdr:to>
      <xdr:col>68</xdr:col>
      <xdr:colOff>152400</xdr:colOff>
      <xdr:row>80</xdr:row>
      <xdr:rowOff>50195</xdr:rowOff>
    </xdr:to>
    <xdr:cxnSp macro="">
      <xdr:nvCxnSpPr>
        <xdr:cNvPr id="268" name="直線コネクタ 267"/>
        <xdr:cNvCxnSpPr/>
      </xdr:nvCxnSpPr>
      <xdr:spPr>
        <a:xfrm>
          <a:off x="13512800" y="136972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69" name="フローチャート: 判断 268"/>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0" name="テキスト ボックス 269"/>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78" name="楕円 277"/>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70956</xdr:rowOff>
    </xdr:from>
    <xdr:ext cx="762000" cy="259045"/>
    <xdr:sp macro="" textlink="">
      <xdr:nvSpPr>
        <xdr:cNvPr id="279" name="給与水準   （国との比較）該当値テキスト"/>
        <xdr:cNvSpPr txBox="1"/>
      </xdr:nvSpPr>
      <xdr:spPr>
        <a:xfrm>
          <a:off x="17106900" y="1395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0" name="楕円 279"/>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1" name="テキスト ボックス 280"/>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69245</xdr:rowOff>
    </xdr:from>
    <xdr:to>
      <xdr:col>73</xdr:col>
      <xdr:colOff>44450</xdr:colOff>
      <xdr:row>81</xdr:row>
      <xdr:rowOff>170845</xdr:rowOff>
    </xdr:to>
    <xdr:sp macro="" textlink="">
      <xdr:nvSpPr>
        <xdr:cNvPr id="282" name="楕円 281"/>
        <xdr:cNvSpPr/>
      </xdr:nvSpPr>
      <xdr:spPr>
        <a:xfrm>
          <a:off x="15240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9572</xdr:rowOff>
    </xdr:from>
    <xdr:ext cx="762000" cy="259045"/>
    <xdr:sp macro="" textlink="">
      <xdr:nvSpPr>
        <xdr:cNvPr id="283" name="テキスト ボックス 282"/>
        <xdr:cNvSpPr txBox="1"/>
      </xdr:nvSpPr>
      <xdr:spPr>
        <a:xfrm>
          <a:off x="14909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170845</xdr:rowOff>
    </xdr:from>
    <xdr:to>
      <xdr:col>68</xdr:col>
      <xdr:colOff>203200</xdr:colOff>
      <xdr:row>80</xdr:row>
      <xdr:rowOff>100995</xdr:rowOff>
    </xdr:to>
    <xdr:sp macro="" textlink="">
      <xdr:nvSpPr>
        <xdr:cNvPr id="284" name="楕円 283"/>
        <xdr:cNvSpPr/>
      </xdr:nvSpPr>
      <xdr:spPr>
        <a:xfrm>
          <a:off x="14351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111172</xdr:rowOff>
    </xdr:from>
    <xdr:ext cx="762000" cy="259045"/>
    <xdr:sp macro="" textlink="">
      <xdr:nvSpPr>
        <xdr:cNvPr id="285" name="テキスト ボックス 284"/>
        <xdr:cNvSpPr txBox="1"/>
      </xdr:nvSpPr>
      <xdr:spPr>
        <a:xfrm>
          <a:off x="14020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101902</xdr:rowOff>
    </xdr:from>
    <xdr:to>
      <xdr:col>64</xdr:col>
      <xdr:colOff>152400</xdr:colOff>
      <xdr:row>80</xdr:row>
      <xdr:rowOff>32052</xdr:rowOff>
    </xdr:to>
    <xdr:sp macro="" textlink="">
      <xdr:nvSpPr>
        <xdr:cNvPr id="286" name="楕円 285"/>
        <xdr:cNvSpPr/>
      </xdr:nvSpPr>
      <xdr:spPr>
        <a:xfrm>
          <a:off x="13462000" y="136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42229</xdr:rowOff>
    </xdr:from>
    <xdr:ext cx="762000" cy="259045"/>
    <xdr:sp macro="" textlink="">
      <xdr:nvSpPr>
        <xdr:cNvPr id="287" name="テキスト ボックス 286"/>
        <xdr:cNvSpPr txBox="1"/>
      </xdr:nvSpPr>
      <xdr:spPr>
        <a:xfrm>
          <a:off x="13131800" y="134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徐々に、類似団体平均に近づいてはいるが、依然合併の影響や、各種施設の公設公営維持により職員数は多い。退職者数に対する採用者数の抑制、保育園の民営化や指定管理者制度導入を進め、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9" name="直線コネクタ 318"/>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20"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21" name="直線コネクタ 320"/>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2"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3" name="直線コネクタ 322"/>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84999</xdr:rowOff>
    </xdr:from>
    <xdr:to>
      <xdr:col>81</xdr:col>
      <xdr:colOff>44450</xdr:colOff>
      <xdr:row>63</xdr:row>
      <xdr:rowOff>103959</xdr:rowOff>
    </xdr:to>
    <xdr:cxnSp macro="">
      <xdr:nvCxnSpPr>
        <xdr:cNvPr id="324" name="直線コネクタ 323"/>
        <xdr:cNvCxnSpPr/>
      </xdr:nvCxnSpPr>
      <xdr:spPr>
        <a:xfrm>
          <a:off x="16179800" y="10886349"/>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33400</xdr:rowOff>
    </xdr:from>
    <xdr:ext cx="762000" cy="259045"/>
    <xdr:sp macro="" textlink="">
      <xdr:nvSpPr>
        <xdr:cNvPr id="325" name="定員管理の状況平均値テキスト"/>
        <xdr:cNvSpPr txBox="1"/>
      </xdr:nvSpPr>
      <xdr:spPr>
        <a:xfrm>
          <a:off x="17106900" y="103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6" name="フローチャート: 判断 325"/>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67763</xdr:rowOff>
    </xdr:from>
    <xdr:to>
      <xdr:col>77</xdr:col>
      <xdr:colOff>44450</xdr:colOff>
      <xdr:row>63</xdr:row>
      <xdr:rowOff>84999</xdr:rowOff>
    </xdr:to>
    <xdr:cxnSp macro="">
      <xdr:nvCxnSpPr>
        <xdr:cNvPr id="327" name="直線コネクタ 326"/>
        <xdr:cNvCxnSpPr/>
      </xdr:nvCxnSpPr>
      <xdr:spPr>
        <a:xfrm>
          <a:off x="15290800" y="108691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8" name="フローチャート: 判断 327"/>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29" name="テキスト ボックス 328"/>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16056</xdr:rowOff>
    </xdr:from>
    <xdr:to>
      <xdr:col>72</xdr:col>
      <xdr:colOff>203200</xdr:colOff>
      <xdr:row>63</xdr:row>
      <xdr:rowOff>67763</xdr:rowOff>
    </xdr:to>
    <xdr:cxnSp macro="">
      <xdr:nvCxnSpPr>
        <xdr:cNvPr id="330" name="直線コネクタ 329"/>
        <xdr:cNvCxnSpPr/>
      </xdr:nvCxnSpPr>
      <xdr:spPr>
        <a:xfrm>
          <a:off x="14401800" y="1081740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31" name="フローチャート: 判断 330"/>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32" name="テキスト ボックス 331"/>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134076</xdr:rowOff>
    </xdr:from>
    <xdr:to>
      <xdr:col>68</xdr:col>
      <xdr:colOff>152400</xdr:colOff>
      <xdr:row>63</xdr:row>
      <xdr:rowOff>16056</xdr:rowOff>
    </xdr:to>
    <xdr:cxnSp macro="">
      <xdr:nvCxnSpPr>
        <xdr:cNvPr id="333" name="直線コネクタ 332"/>
        <xdr:cNvCxnSpPr/>
      </xdr:nvCxnSpPr>
      <xdr:spPr>
        <a:xfrm>
          <a:off x="13512800" y="10763976"/>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74567</xdr:rowOff>
    </xdr:from>
    <xdr:to>
      <xdr:col>68</xdr:col>
      <xdr:colOff>203200</xdr:colOff>
      <xdr:row>61</xdr:row>
      <xdr:rowOff>4717</xdr:rowOff>
    </xdr:to>
    <xdr:sp macro="" textlink="">
      <xdr:nvSpPr>
        <xdr:cNvPr id="334" name="フローチャート: 判断 333"/>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14894</xdr:rowOff>
    </xdr:from>
    <xdr:ext cx="762000" cy="259045"/>
    <xdr:sp macro="" textlink="">
      <xdr:nvSpPr>
        <xdr:cNvPr id="335" name="テキスト ボックス 334"/>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6" name="フローチャート: 判断 335"/>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7" name="テキスト ボックス 336"/>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53159</xdr:rowOff>
    </xdr:from>
    <xdr:to>
      <xdr:col>81</xdr:col>
      <xdr:colOff>95250</xdr:colOff>
      <xdr:row>63</xdr:row>
      <xdr:rowOff>154759</xdr:rowOff>
    </xdr:to>
    <xdr:sp macro="" textlink="">
      <xdr:nvSpPr>
        <xdr:cNvPr id="343" name="楕円 342"/>
        <xdr:cNvSpPr/>
      </xdr:nvSpPr>
      <xdr:spPr>
        <a:xfrm>
          <a:off x="16967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25236</xdr:rowOff>
    </xdr:from>
    <xdr:ext cx="762000" cy="259045"/>
    <xdr:sp macro="" textlink="">
      <xdr:nvSpPr>
        <xdr:cNvPr id="344" name="定員管理の状況該当値テキスト"/>
        <xdr:cNvSpPr txBox="1"/>
      </xdr:nvSpPr>
      <xdr:spPr>
        <a:xfrm>
          <a:off x="17106900" y="108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34199</xdr:rowOff>
    </xdr:from>
    <xdr:to>
      <xdr:col>77</xdr:col>
      <xdr:colOff>95250</xdr:colOff>
      <xdr:row>63</xdr:row>
      <xdr:rowOff>135799</xdr:rowOff>
    </xdr:to>
    <xdr:sp macro="" textlink="">
      <xdr:nvSpPr>
        <xdr:cNvPr id="345" name="楕円 344"/>
        <xdr:cNvSpPr/>
      </xdr:nvSpPr>
      <xdr:spPr>
        <a:xfrm>
          <a:off x="16129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120576</xdr:rowOff>
    </xdr:from>
    <xdr:ext cx="736600" cy="259045"/>
    <xdr:sp macro="" textlink="">
      <xdr:nvSpPr>
        <xdr:cNvPr id="346" name="テキスト ボックス 345"/>
        <xdr:cNvSpPr txBox="1"/>
      </xdr:nvSpPr>
      <xdr:spPr>
        <a:xfrm>
          <a:off x="15798800" y="1092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16963</xdr:rowOff>
    </xdr:from>
    <xdr:to>
      <xdr:col>73</xdr:col>
      <xdr:colOff>44450</xdr:colOff>
      <xdr:row>63</xdr:row>
      <xdr:rowOff>118563</xdr:rowOff>
    </xdr:to>
    <xdr:sp macro="" textlink="">
      <xdr:nvSpPr>
        <xdr:cNvPr id="347" name="楕円 346"/>
        <xdr:cNvSpPr/>
      </xdr:nvSpPr>
      <xdr:spPr>
        <a:xfrm>
          <a:off x="15240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103340</xdr:rowOff>
    </xdr:from>
    <xdr:ext cx="762000" cy="259045"/>
    <xdr:sp macro="" textlink="">
      <xdr:nvSpPr>
        <xdr:cNvPr id="348" name="テキスト ボックス 347"/>
        <xdr:cNvSpPr txBox="1"/>
      </xdr:nvSpPr>
      <xdr:spPr>
        <a:xfrm>
          <a:off x="14909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136706</xdr:rowOff>
    </xdr:from>
    <xdr:to>
      <xdr:col>68</xdr:col>
      <xdr:colOff>203200</xdr:colOff>
      <xdr:row>63</xdr:row>
      <xdr:rowOff>66856</xdr:rowOff>
    </xdr:to>
    <xdr:sp macro="" textlink="">
      <xdr:nvSpPr>
        <xdr:cNvPr id="349" name="楕円 348"/>
        <xdr:cNvSpPr/>
      </xdr:nvSpPr>
      <xdr:spPr>
        <a:xfrm>
          <a:off x="14351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50" name="テキスト ボックス 349"/>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83276</xdr:rowOff>
    </xdr:from>
    <xdr:to>
      <xdr:col>64</xdr:col>
      <xdr:colOff>152400</xdr:colOff>
      <xdr:row>63</xdr:row>
      <xdr:rowOff>13426</xdr:rowOff>
    </xdr:to>
    <xdr:sp macro="" textlink="">
      <xdr:nvSpPr>
        <xdr:cNvPr id="351" name="楕円 350"/>
        <xdr:cNvSpPr/>
      </xdr:nvSpPr>
      <xdr:spPr>
        <a:xfrm>
          <a:off x="13462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169653</xdr:rowOff>
    </xdr:from>
    <xdr:ext cx="762000" cy="259045"/>
    <xdr:sp macro="" textlink="">
      <xdr:nvSpPr>
        <xdr:cNvPr id="352" name="テキスト ボックス 351"/>
        <xdr:cNvSpPr txBox="1"/>
      </xdr:nvSpPr>
      <xdr:spPr>
        <a:xfrm>
          <a:off x="13131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実質公債費比率上昇の抑制のため、平成２６、２７年度と繰上償還を行ってきたが、公債費のピークを迎えるにあたって比率が上昇傾向にあったことから、平成２９年度に約３億円の繰上償還を実施した。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今後も、実質公債費比率の上昇を抑制するため、繰上償還の実施及び新規事業の実施については緊急度・優先度に基づく取捨選択を厳に行う。 </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9" name="直線コネクタ 378"/>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80"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81" name="直線コネクタ 380"/>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3" name="直線コネクタ 38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102616</xdr:rowOff>
    </xdr:from>
    <xdr:to>
      <xdr:col>81</xdr:col>
      <xdr:colOff>44450</xdr:colOff>
      <xdr:row>42</xdr:row>
      <xdr:rowOff>170180</xdr:rowOff>
    </xdr:to>
    <xdr:cxnSp macro="">
      <xdr:nvCxnSpPr>
        <xdr:cNvPr id="384" name="直線コネクタ 383"/>
        <xdr:cNvCxnSpPr/>
      </xdr:nvCxnSpPr>
      <xdr:spPr>
        <a:xfrm>
          <a:off x="16179800" y="730351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85"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6" name="フローチャート: 判断 385"/>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43</xdr:row>
      <xdr:rowOff>18034</xdr:rowOff>
    </xdr:to>
    <xdr:cxnSp macro="">
      <xdr:nvCxnSpPr>
        <xdr:cNvPr id="387" name="直線コネクタ 386"/>
        <xdr:cNvCxnSpPr/>
      </xdr:nvCxnSpPr>
      <xdr:spPr>
        <a:xfrm flipV="1">
          <a:off x="15290800" y="7303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8" name="フローチャート: 判断 387"/>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170959</xdr:rowOff>
    </xdr:from>
    <xdr:ext cx="736600" cy="259045"/>
    <xdr:sp macro="" textlink="">
      <xdr:nvSpPr>
        <xdr:cNvPr id="389" name="テキスト ボックス 388"/>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18034</xdr:rowOff>
    </xdr:from>
    <xdr:to>
      <xdr:col>72</xdr:col>
      <xdr:colOff>203200</xdr:colOff>
      <xdr:row>43</xdr:row>
      <xdr:rowOff>114554</xdr:rowOff>
    </xdr:to>
    <xdr:cxnSp macro="">
      <xdr:nvCxnSpPr>
        <xdr:cNvPr id="390" name="直線コネクタ 389"/>
        <xdr:cNvCxnSpPr/>
      </xdr:nvCxnSpPr>
      <xdr:spPr>
        <a:xfrm flipV="1">
          <a:off x="14401800" y="73903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1" name="フローチャート: 判断 390"/>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2" name="テキスト ボックス 391"/>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114554</xdr:rowOff>
    </xdr:from>
    <xdr:to>
      <xdr:col>68</xdr:col>
      <xdr:colOff>152400</xdr:colOff>
      <xdr:row>43</xdr:row>
      <xdr:rowOff>124206</xdr:rowOff>
    </xdr:to>
    <xdr:cxnSp macro="">
      <xdr:nvCxnSpPr>
        <xdr:cNvPr id="393" name="直線コネクタ 392"/>
        <xdr:cNvCxnSpPr/>
      </xdr:nvCxnSpPr>
      <xdr:spPr>
        <a:xfrm flipV="1">
          <a:off x="13512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4" name="フローチャート: 判断 393"/>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124985</xdr:rowOff>
    </xdr:from>
    <xdr:ext cx="762000" cy="259045"/>
    <xdr:sp macro="" textlink="">
      <xdr:nvSpPr>
        <xdr:cNvPr id="395" name="テキスト ボックス 394"/>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6" name="フローチャート: 判断 395"/>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30751</xdr:rowOff>
    </xdr:from>
    <xdr:ext cx="762000" cy="259045"/>
    <xdr:sp macro="" textlink="">
      <xdr:nvSpPr>
        <xdr:cNvPr id="397" name="テキスト ボックス 396"/>
        <xdr:cNvSpPr txBox="1"/>
      </xdr:nvSpPr>
      <xdr:spPr>
        <a:xfrm>
          <a:off x="13131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3" name="楕円 402"/>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4"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5" name="楕円 404"/>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6" name="テキスト ボックス 405"/>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138684</xdr:rowOff>
    </xdr:from>
    <xdr:to>
      <xdr:col>73</xdr:col>
      <xdr:colOff>44450</xdr:colOff>
      <xdr:row>43</xdr:row>
      <xdr:rowOff>68834</xdr:rowOff>
    </xdr:to>
    <xdr:sp macro="" textlink="">
      <xdr:nvSpPr>
        <xdr:cNvPr id="407" name="楕円 406"/>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53611</xdr:rowOff>
    </xdr:from>
    <xdr:ext cx="762000" cy="259045"/>
    <xdr:sp macro="" textlink="">
      <xdr:nvSpPr>
        <xdr:cNvPr id="408" name="テキスト ボックス 407"/>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63754</xdr:rowOff>
    </xdr:from>
    <xdr:to>
      <xdr:col>68</xdr:col>
      <xdr:colOff>203200</xdr:colOff>
      <xdr:row>43</xdr:row>
      <xdr:rowOff>165354</xdr:rowOff>
    </xdr:to>
    <xdr:sp macro="" textlink="">
      <xdr:nvSpPr>
        <xdr:cNvPr id="409" name="楕円 408"/>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150131</xdr:rowOff>
    </xdr:from>
    <xdr:ext cx="762000" cy="259045"/>
    <xdr:sp macro="" textlink="">
      <xdr:nvSpPr>
        <xdr:cNvPr id="410" name="テキスト ボックス 409"/>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73406</xdr:rowOff>
    </xdr:from>
    <xdr:to>
      <xdr:col>64</xdr:col>
      <xdr:colOff>152400</xdr:colOff>
      <xdr:row>44</xdr:row>
      <xdr:rowOff>3556</xdr:rowOff>
    </xdr:to>
    <xdr:sp macro="" textlink="">
      <xdr:nvSpPr>
        <xdr:cNvPr id="411" name="楕円 410"/>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159783</xdr:rowOff>
    </xdr:from>
    <xdr:ext cx="762000" cy="259045"/>
    <xdr:sp macro="" textlink="">
      <xdr:nvSpPr>
        <xdr:cNvPr id="412" name="テキスト ボックス 411"/>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標準財政規模の大半を占める地方交付税が減額となったが、地方債残高、水道事業及び下水道事業特別会計繰出見込み額も減少したため、将来負担比率は平成２８年度と比較して６．２ポイント改善した。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しかし、依然として類似団体とは３４．２ポイントの開きがあることから、適正な定員管理による人件費削減と公共投資事業の圧縮による公債費の抑制が必要である。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88900</xdr:rowOff>
    </xdr:from>
    <xdr:to>
      <xdr:col>81</xdr:col>
      <xdr:colOff>44450</xdr:colOff>
      <xdr:row>18</xdr:row>
      <xdr:rowOff>160141</xdr:rowOff>
    </xdr:to>
    <xdr:cxnSp macro="">
      <xdr:nvCxnSpPr>
        <xdr:cNvPr id="448" name="直線コネクタ 447"/>
        <xdr:cNvCxnSpPr/>
      </xdr:nvCxnSpPr>
      <xdr:spPr>
        <a:xfrm flipV="1">
          <a:off x="16179800" y="3175000"/>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4553</xdr:rowOff>
    </xdr:from>
    <xdr:ext cx="762000" cy="259045"/>
    <xdr:sp macro="" textlink="">
      <xdr:nvSpPr>
        <xdr:cNvPr id="449" name="将来負担の状況平均値テキスト"/>
        <xdr:cNvSpPr txBox="1"/>
      </xdr:nvSpPr>
      <xdr:spPr>
        <a:xfrm>
          <a:off x="17106900" y="2576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50" name="フローチャート: 判断 449"/>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68217</xdr:rowOff>
    </xdr:from>
    <xdr:to>
      <xdr:col>77</xdr:col>
      <xdr:colOff>44450</xdr:colOff>
      <xdr:row>18</xdr:row>
      <xdr:rowOff>160141</xdr:rowOff>
    </xdr:to>
    <xdr:cxnSp macro="">
      <xdr:nvCxnSpPr>
        <xdr:cNvPr id="451" name="直線コネクタ 450"/>
        <xdr:cNvCxnSpPr/>
      </xdr:nvCxnSpPr>
      <xdr:spPr>
        <a:xfrm>
          <a:off x="15290800" y="315431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2" name="フローチャート: 判断 451"/>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53" name="テキスト ボックス 452"/>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68217</xdr:rowOff>
    </xdr:from>
    <xdr:to>
      <xdr:col>72</xdr:col>
      <xdr:colOff>203200</xdr:colOff>
      <xdr:row>19</xdr:row>
      <xdr:rowOff>28908</xdr:rowOff>
    </xdr:to>
    <xdr:cxnSp macro="">
      <xdr:nvCxnSpPr>
        <xdr:cNvPr id="454" name="直線コネクタ 453"/>
        <xdr:cNvCxnSpPr/>
      </xdr:nvCxnSpPr>
      <xdr:spPr>
        <a:xfrm flipV="1">
          <a:off x="14401800" y="3154317"/>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5" name="フローチャート: 判断 454"/>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6" name="テキスト ボックス 455"/>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121315</xdr:rowOff>
    </xdr:from>
    <xdr:to>
      <xdr:col>68</xdr:col>
      <xdr:colOff>152400</xdr:colOff>
      <xdr:row>19</xdr:row>
      <xdr:rowOff>28908</xdr:rowOff>
    </xdr:to>
    <xdr:cxnSp macro="">
      <xdr:nvCxnSpPr>
        <xdr:cNvPr id="457" name="直線コネクタ 456"/>
        <xdr:cNvCxnSpPr/>
      </xdr:nvCxnSpPr>
      <xdr:spPr>
        <a:xfrm>
          <a:off x="13512800" y="3035965"/>
          <a:ext cx="889000" cy="25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78800</xdr:rowOff>
    </xdr:from>
    <xdr:to>
      <xdr:col>68</xdr:col>
      <xdr:colOff>203200</xdr:colOff>
      <xdr:row>17</xdr:row>
      <xdr:rowOff>8950</xdr:rowOff>
    </xdr:to>
    <xdr:sp macro="" textlink="">
      <xdr:nvSpPr>
        <xdr:cNvPr id="458" name="フローチャート: 判断 457"/>
        <xdr:cNvSpPr/>
      </xdr:nvSpPr>
      <xdr:spPr>
        <a:xfrm>
          <a:off x="14351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19127</xdr:rowOff>
    </xdr:from>
    <xdr:ext cx="762000" cy="259045"/>
    <xdr:sp macro="" textlink="">
      <xdr:nvSpPr>
        <xdr:cNvPr id="459" name="テキスト ボックス 458"/>
        <xdr:cNvSpPr txBox="1"/>
      </xdr:nvSpPr>
      <xdr:spPr>
        <a:xfrm>
          <a:off x="14020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146594</xdr:rowOff>
    </xdr:from>
    <xdr:to>
      <xdr:col>64</xdr:col>
      <xdr:colOff>152400</xdr:colOff>
      <xdr:row>17</xdr:row>
      <xdr:rowOff>76744</xdr:rowOff>
    </xdr:to>
    <xdr:sp macro="" textlink="">
      <xdr:nvSpPr>
        <xdr:cNvPr id="460" name="フローチャート: 判断 459"/>
        <xdr:cNvSpPr/>
      </xdr:nvSpPr>
      <xdr:spPr>
        <a:xfrm>
          <a:off x="13462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86921</xdr:rowOff>
    </xdr:from>
    <xdr:ext cx="762000" cy="259045"/>
    <xdr:sp macro="" textlink="">
      <xdr:nvSpPr>
        <xdr:cNvPr id="461" name="テキスト ボックス 460"/>
        <xdr:cNvSpPr txBox="1"/>
      </xdr:nvSpPr>
      <xdr:spPr>
        <a:xfrm>
          <a:off x="13131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67" name="楕円 466"/>
        <xdr:cNvSpPr/>
      </xdr:nvSpPr>
      <xdr:spPr>
        <a:xfrm>
          <a:off x="16967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10177</xdr:rowOff>
    </xdr:from>
    <xdr:ext cx="762000" cy="259045"/>
    <xdr:sp macro="" textlink="">
      <xdr:nvSpPr>
        <xdr:cNvPr id="468" name="将来負担の状況該当値テキスト"/>
        <xdr:cNvSpPr txBox="1"/>
      </xdr:nvSpPr>
      <xdr:spPr>
        <a:xfrm>
          <a:off x="17106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109341</xdr:rowOff>
    </xdr:from>
    <xdr:to>
      <xdr:col>77</xdr:col>
      <xdr:colOff>95250</xdr:colOff>
      <xdr:row>19</xdr:row>
      <xdr:rowOff>39491</xdr:rowOff>
    </xdr:to>
    <xdr:sp macro="" textlink="">
      <xdr:nvSpPr>
        <xdr:cNvPr id="469" name="楕円 468"/>
        <xdr:cNvSpPr/>
      </xdr:nvSpPr>
      <xdr:spPr>
        <a:xfrm>
          <a:off x="16129000" y="3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24268</xdr:rowOff>
    </xdr:from>
    <xdr:ext cx="736600" cy="259045"/>
    <xdr:sp macro="" textlink="">
      <xdr:nvSpPr>
        <xdr:cNvPr id="470" name="テキスト ボックス 469"/>
        <xdr:cNvSpPr txBox="1"/>
      </xdr:nvSpPr>
      <xdr:spPr>
        <a:xfrm>
          <a:off x="15798800" y="328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17417</xdr:rowOff>
    </xdr:from>
    <xdr:to>
      <xdr:col>73</xdr:col>
      <xdr:colOff>44450</xdr:colOff>
      <xdr:row>18</xdr:row>
      <xdr:rowOff>119017</xdr:rowOff>
    </xdr:to>
    <xdr:sp macro="" textlink="">
      <xdr:nvSpPr>
        <xdr:cNvPr id="471" name="楕円 470"/>
        <xdr:cNvSpPr/>
      </xdr:nvSpPr>
      <xdr:spPr>
        <a:xfrm>
          <a:off x="15240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103794</xdr:rowOff>
    </xdr:from>
    <xdr:ext cx="762000" cy="259045"/>
    <xdr:sp macro="" textlink="">
      <xdr:nvSpPr>
        <xdr:cNvPr id="472" name="テキスト ボックス 471"/>
        <xdr:cNvSpPr txBox="1"/>
      </xdr:nvSpPr>
      <xdr:spPr>
        <a:xfrm>
          <a:off x="14909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149558</xdr:rowOff>
    </xdr:from>
    <xdr:to>
      <xdr:col>68</xdr:col>
      <xdr:colOff>203200</xdr:colOff>
      <xdr:row>19</xdr:row>
      <xdr:rowOff>79708</xdr:rowOff>
    </xdr:to>
    <xdr:sp macro="" textlink="">
      <xdr:nvSpPr>
        <xdr:cNvPr id="473" name="楕円 472"/>
        <xdr:cNvSpPr/>
      </xdr:nvSpPr>
      <xdr:spPr>
        <a:xfrm>
          <a:off x="14351000" y="32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64485</xdr:rowOff>
    </xdr:from>
    <xdr:ext cx="762000" cy="259045"/>
    <xdr:sp macro="" textlink="">
      <xdr:nvSpPr>
        <xdr:cNvPr id="474" name="テキスト ボックス 473"/>
        <xdr:cNvSpPr txBox="1"/>
      </xdr:nvSpPr>
      <xdr:spPr>
        <a:xfrm>
          <a:off x="14020800" y="332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70515</xdr:rowOff>
    </xdr:from>
    <xdr:to>
      <xdr:col>64</xdr:col>
      <xdr:colOff>152400</xdr:colOff>
      <xdr:row>18</xdr:row>
      <xdr:rowOff>665</xdr:rowOff>
    </xdr:to>
    <xdr:sp macro="" textlink="">
      <xdr:nvSpPr>
        <xdr:cNvPr id="475" name="楕円 474"/>
        <xdr:cNvSpPr/>
      </xdr:nvSpPr>
      <xdr:spPr>
        <a:xfrm>
          <a:off x="13462000" y="29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156892</xdr:rowOff>
    </xdr:from>
    <xdr:ext cx="762000" cy="259045"/>
    <xdr:sp macro="" textlink="">
      <xdr:nvSpPr>
        <xdr:cNvPr id="476" name="テキスト ボックス 475"/>
        <xdr:cNvSpPr txBox="1"/>
      </xdr:nvSpPr>
      <xdr:spPr>
        <a:xfrm>
          <a:off x="13131800" y="307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18,305
18,113
89.45
11,301,825
11,094,074
37,373
6,609,323
14,495,678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要因はラスパイレス指数が類似団体中最低であることが挙げられる。しかし、職員数については合併により依然多く、今後も退職者数に対する採用者数の抑制を行い、適正な定員管理に努め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1270</xdr:rowOff>
    </xdr:to>
    <xdr:cxnSp macro="">
      <xdr:nvCxnSpPr>
        <xdr:cNvPr id="66" name="直線コネクタ 65"/>
        <xdr:cNvCxnSpPr/>
      </xdr:nvCxnSpPr>
      <xdr:spPr>
        <a:xfrm>
          <a:off x="3987800" y="597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123190</xdr:rowOff>
    </xdr:from>
    <xdr:to>
      <xdr:col>19</xdr:col>
      <xdr:colOff>187325</xdr:colOff>
      <xdr:row>34</xdr:row>
      <xdr:rowOff>142240</xdr:rowOff>
    </xdr:to>
    <xdr:cxnSp macro="">
      <xdr:nvCxnSpPr>
        <xdr:cNvPr id="69" name="直線コネクタ 68"/>
        <xdr:cNvCxnSpPr/>
      </xdr:nvCxnSpPr>
      <xdr:spPr>
        <a:xfrm>
          <a:off x="3098800" y="57810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123190</xdr:rowOff>
    </xdr:to>
    <xdr:cxnSp macro="">
      <xdr:nvCxnSpPr>
        <xdr:cNvPr id="72" name="直線コネクタ 71"/>
        <xdr:cNvCxnSpPr/>
      </xdr:nvCxnSpPr>
      <xdr:spPr>
        <a:xfrm>
          <a:off x="2209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34</xdr:row>
      <xdr:rowOff>104140</xdr:rowOff>
    </xdr:to>
    <xdr:cxnSp macro="">
      <xdr:nvCxnSpPr>
        <xdr:cNvPr id="75" name="直線コネクタ 74"/>
        <xdr:cNvCxnSpPr/>
      </xdr:nvCxnSpPr>
      <xdr:spPr>
        <a:xfrm flipV="1">
          <a:off x="1320800" y="57658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72390</xdr:rowOff>
    </xdr:from>
    <xdr:to>
      <xdr:col>15</xdr:col>
      <xdr:colOff>149225</xdr:colOff>
      <xdr:row>34</xdr:row>
      <xdr:rowOff>2540</xdr:rowOff>
    </xdr:to>
    <xdr:sp macro="" textlink="">
      <xdr:nvSpPr>
        <xdr:cNvPr id="89" name="楕円 88"/>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12717</xdr:rowOff>
    </xdr:from>
    <xdr:ext cx="762000" cy="259045"/>
    <xdr:sp macro="" textlink="">
      <xdr:nvSpPr>
        <xdr:cNvPr id="90" name="テキスト ボックス 89"/>
        <xdr:cNvSpPr txBox="1"/>
      </xdr:nvSpPr>
      <xdr:spPr>
        <a:xfrm>
          <a:off x="2717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57150</xdr:rowOff>
    </xdr:from>
    <xdr:to>
      <xdr:col>11</xdr:col>
      <xdr:colOff>60325</xdr:colOff>
      <xdr:row>33</xdr:row>
      <xdr:rowOff>158750</xdr:rowOff>
    </xdr:to>
    <xdr:sp macro="" textlink="">
      <xdr:nvSpPr>
        <xdr:cNvPr id="91" name="楕円 90"/>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168927</xdr:rowOff>
    </xdr:from>
    <xdr:ext cx="762000" cy="259045"/>
    <xdr:sp macro="" textlink="">
      <xdr:nvSpPr>
        <xdr:cNvPr id="92" name="テキスト ボックス 91"/>
        <xdr:cNvSpPr txBox="1"/>
      </xdr:nvSpPr>
      <xdr:spPr>
        <a:xfrm>
          <a:off x="1828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教育費での委託事業増加により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ポイントの微増となっている。 </a:t>
          </a:r>
        </a:p>
        <a:p>
          <a:r>
            <a:rPr kumimoji="1" lang="ja-JP" altLang="en-US" sz="1300">
              <a:latin typeface="ＭＳ Ｐゴシック" panose="020B0600070205080204" pitchFamily="50" charset="-128"/>
              <a:ea typeface="ＭＳ Ｐゴシック" panose="020B0600070205080204" pitchFamily="50" charset="-128"/>
            </a:rPr>
            <a:t>今後、公共施設の統廃合を進め、施設管理に係る物件費の抑制に努める。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76200</xdr:rowOff>
    </xdr:to>
    <xdr:cxnSp macro="">
      <xdr:nvCxnSpPr>
        <xdr:cNvPr id="127" name="直線コネクタ 126"/>
        <xdr:cNvCxnSpPr/>
      </xdr:nvCxnSpPr>
      <xdr:spPr>
        <a:xfrm>
          <a:off x="15671800" y="2705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8"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57150</xdr:rowOff>
    </xdr:from>
    <xdr:to>
      <xdr:col>78</xdr:col>
      <xdr:colOff>69850</xdr:colOff>
      <xdr:row>15</xdr:row>
      <xdr:rowOff>133350</xdr:rowOff>
    </xdr:to>
    <xdr:cxnSp macro="">
      <xdr:nvCxnSpPr>
        <xdr:cNvPr id="130" name="直線コネクタ 129"/>
        <xdr:cNvCxnSpPr/>
      </xdr:nvCxnSpPr>
      <xdr:spPr>
        <a:xfrm>
          <a:off x="14782800" y="2628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57150</xdr:rowOff>
    </xdr:from>
    <xdr:to>
      <xdr:col>73</xdr:col>
      <xdr:colOff>180975</xdr:colOff>
      <xdr:row>16</xdr:row>
      <xdr:rowOff>0</xdr:rowOff>
    </xdr:to>
    <xdr:cxnSp macro="">
      <xdr:nvCxnSpPr>
        <xdr:cNvPr id="133" name="直線コネクタ 132"/>
        <xdr:cNvCxnSpPr/>
      </xdr:nvCxnSpPr>
      <xdr:spPr>
        <a:xfrm flipV="1">
          <a:off x="13893800" y="2628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44450</xdr:rowOff>
    </xdr:from>
    <xdr:to>
      <xdr:col>69</xdr:col>
      <xdr:colOff>92075</xdr:colOff>
      <xdr:row>16</xdr:row>
      <xdr:rowOff>0</xdr:rowOff>
    </xdr:to>
    <xdr:cxnSp macro="">
      <xdr:nvCxnSpPr>
        <xdr:cNvPr id="136" name="直線コネクタ 135"/>
        <xdr:cNvCxnSpPr/>
      </xdr:nvCxnSpPr>
      <xdr:spPr>
        <a:xfrm>
          <a:off x="13004800" y="2616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25400</xdr:rowOff>
    </xdr:from>
    <xdr:to>
      <xdr:col>69</xdr:col>
      <xdr:colOff>142875</xdr:colOff>
      <xdr:row>16</xdr:row>
      <xdr:rowOff>127000</xdr:rowOff>
    </xdr:to>
    <xdr:sp macro="" textlink="">
      <xdr:nvSpPr>
        <xdr:cNvPr id="137" name="フローチャート: 判断 136"/>
        <xdr:cNvSpPr/>
      </xdr:nvSpPr>
      <xdr:spPr>
        <a:xfrm>
          <a:off x="13843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9" name="フローチャート: 判断 138"/>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7"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8" name="楕円 147"/>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49" name="テキスト ボックス 148"/>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6350</xdr:rowOff>
    </xdr:from>
    <xdr:to>
      <xdr:col>74</xdr:col>
      <xdr:colOff>31750</xdr:colOff>
      <xdr:row>15</xdr:row>
      <xdr:rowOff>107950</xdr:rowOff>
    </xdr:to>
    <xdr:sp macro="" textlink="">
      <xdr:nvSpPr>
        <xdr:cNvPr id="150" name="楕円 149"/>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118127</xdr:rowOff>
    </xdr:from>
    <xdr:ext cx="762000" cy="259045"/>
    <xdr:sp macro="" textlink="">
      <xdr:nvSpPr>
        <xdr:cNvPr id="151" name="テキスト ボックス 150"/>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165100</xdr:rowOff>
    </xdr:from>
    <xdr:to>
      <xdr:col>65</xdr:col>
      <xdr:colOff>53975</xdr:colOff>
      <xdr:row>15</xdr:row>
      <xdr:rowOff>95250</xdr:rowOff>
    </xdr:to>
    <xdr:sp macro="" textlink="">
      <xdr:nvSpPr>
        <xdr:cNvPr id="154" name="楕円 153"/>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105427</xdr:rowOff>
    </xdr:from>
    <xdr:ext cx="762000" cy="259045"/>
    <xdr:sp macro="" textlink="">
      <xdr:nvSpPr>
        <xdr:cNvPr id="155" name="テキスト ボックス 154"/>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障害者自立支援事業費について対前年比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百万円の増となり、類似団体比較で０．４ポイントの増となった。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介護予防事業施策の実施により扶助費の増加に歯止めをかけており、今後も継続していくことが必要である。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56</xdr:row>
      <xdr:rowOff>81280</xdr:rowOff>
    </xdr:to>
    <xdr:cxnSp macro="">
      <xdr:nvCxnSpPr>
        <xdr:cNvPr id="186" name="直線コネクタ 185"/>
        <xdr:cNvCxnSpPr/>
      </xdr:nvCxnSpPr>
      <xdr:spPr>
        <a:xfrm>
          <a:off x="3987800" y="9545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7" name="扶助費平均値テキスト"/>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115570</xdr:rowOff>
    </xdr:to>
    <xdr:cxnSp macro="">
      <xdr:nvCxnSpPr>
        <xdr:cNvPr id="189" name="直線コネクタ 188"/>
        <xdr:cNvCxnSpPr/>
      </xdr:nvCxnSpPr>
      <xdr:spPr>
        <a:xfrm>
          <a:off x="3098800" y="9476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1" name="テキスト ボックス 190"/>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69850</xdr:rowOff>
    </xdr:to>
    <xdr:cxnSp macro="">
      <xdr:nvCxnSpPr>
        <xdr:cNvPr id="192" name="直線コネクタ 191"/>
        <xdr:cNvCxnSpPr/>
      </xdr:nvCxnSpPr>
      <xdr:spPr>
        <a:xfrm flipV="1">
          <a:off x="2209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138430</xdr:rowOff>
    </xdr:to>
    <xdr:cxnSp macro="">
      <xdr:nvCxnSpPr>
        <xdr:cNvPr id="195" name="直線コネクタ 194"/>
        <xdr:cNvCxnSpPr/>
      </xdr:nvCxnSpPr>
      <xdr:spPr>
        <a:xfrm flipV="1">
          <a:off x="1320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8" name="フローチャート: 判断 197"/>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199" name="テキスト ボックス 198"/>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5" name="楕円 204"/>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2557</xdr:rowOff>
    </xdr:from>
    <xdr:ext cx="762000" cy="259045"/>
    <xdr:sp macro="" textlink="">
      <xdr:nvSpPr>
        <xdr:cNvPr id="206" name="扶助費該当値テキスト"/>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7" name="楕円 206"/>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208" name="テキスト ボックス 207"/>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9" name="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0" name="テキスト ボックス 209"/>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3" name="楕円 212"/>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214" name="テキスト ボックス 213"/>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下水道事業特別会計への繰出金について、平成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年度決算から算定方法見直しにより経常的経費に含める金額が増加し、類似団体平均を</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ポイント上回った。 </a:t>
          </a:r>
        </a:p>
        <a:p>
          <a:r>
            <a:rPr kumimoji="1" lang="ja-JP" altLang="en-US" sz="1300">
              <a:latin typeface="ＭＳ Ｐゴシック" panose="020B0600070205080204" pitchFamily="50" charset="-128"/>
              <a:ea typeface="ＭＳ Ｐゴシック" panose="020B0600070205080204" pitchFamily="50" charset="-128"/>
            </a:rPr>
            <a:t>各事業会計での独立採算の原則に基づいた健全な運営により、普通会計への負担額を減らしていくよう努める。 </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60</xdr:row>
      <xdr:rowOff>134620</xdr:rowOff>
    </xdr:to>
    <xdr:cxnSp macro="">
      <xdr:nvCxnSpPr>
        <xdr:cNvPr id="247" name="直線コネクタ 246"/>
        <xdr:cNvCxnSpPr/>
      </xdr:nvCxnSpPr>
      <xdr:spPr>
        <a:xfrm>
          <a:off x="15671800" y="102311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58437</xdr:rowOff>
    </xdr:from>
    <xdr:ext cx="762000" cy="259045"/>
    <xdr:sp macro="" textlink="">
      <xdr:nvSpPr>
        <xdr:cNvPr id="248"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59</xdr:row>
      <xdr:rowOff>115570</xdr:rowOff>
    </xdr:to>
    <xdr:cxnSp macro="">
      <xdr:nvCxnSpPr>
        <xdr:cNvPr id="250" name="直線コネクタ 249"/>
        <xdr:cNvCxnSpPr/>
      </xdr:nvCxnSpPr>
      <xdr:spPr>
        <a:xfrm>
          <a:off x="14782800" y="979678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52" name="テキスト ボックス 251"/>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100330</xdr:rowOff>
    </xdr:to>
    <xdr:cxnSp macro="">
      <xdr:nvCxnSpPr>
        <xdr:cNvPr id="253" name="直線コネクタ 252"/>
        <xdr:cNvCxnSpPr/>
      </xdr:nvCxnSpPr>
      <xdr:spPr>
        <a:xfrm flipV="1">
          <a:off x="13893800" y="979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100330</xdr:rowOff>
    </xdr:to>
    <xdr:cxnSp macro="">
      <xdr:nvCxnSpPr>
        <xdr:cNvPr id="256" name="直線コネクタ 255"/>
        <xdr:cNvCxnSpPr/>
      </xdr:nvCxnSpPr>
      <xdr:spPr>
        <a:xfrm>
          <a:off x="13004800" y="96139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7" name="フローチャート: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58" name="テキスト ボックス 25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83820</xdr:rowOff>
    </xdr:from>
    <xdr:to>
      <xdr:col>82</xdr:col>
      <xdr:colOff>158750</xdr:colOff>
      <xdr:row>61</xdr:row>
      <xdr:rowOff>13970</xdr:rowOff>
    </xdr:to>
    <xdr:sp macro="" textlink="">
      <xdr:nvSpPr>
        <xdr:cNvPr id="266" name="楕円 265"/>
        <xdr:cNvSpPr/>
      </xdr:nvSpPr>
      <xdr:spPr>
        <a:xfrm>
          <a:off x="164592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163847</xdr:rowOff>
    </xdr:from>
    <xdr:ext cx="762000" cy="259045"/>
    <xdr:sp macro="" textlink="">
      <xdr:nvSpPr>
        <xdr:cNvPr id="267" name="その他該当値テキスト"/>
        <xdr:cNvSpPr txBox="1"/>
      </xdr:nvSpPr>
      <xdr:spPr>
        <a:xfrm>
          <a:off x="16598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68" name="楕円 267"/>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69" name="テキスト ボックス 268"/>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1" name="テキスト ボックス 27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2" name="楕円 271"/>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3" name="テキスト ボックス 27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4" name="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経常的に支出している補助金及び他団体委託事業について、平成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年度分が実績として微減となったことによるもの。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他団体との比較では２．８ポイント下回っているが、町単補助金支出は必要性を十分に吟味し、各種団体補助金は自立を促すことで抑制に努めたい。</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100330</xdr:rowOff>
    </xdr:to>
    <xdr:cxnSp macro="">
      <xdr:nvCxnSpPr>
        <xdr:cNvPr id="308" name="直線コネクタ 307"/>
        <xdr:cNvCxnSpPr/>
      </xdr:nvCxnSpPr>
      <xdr:spPr>
        <a:xfrm flipV="1">
          <a:off x="15671800" y="6040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09"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100330</xdr:rowOff>
    </xdr:to>
    <xdr:cxnSp macro="">
      <xdr:nvCxnSpPr>
        <xdr:cNvPr id="311" name="直線コネクタ 310"/>
        <xdr:cNvCxnSpPr/>
      </xdr:nvCxnSpPr>
      <xdr:spPr>
        <a:xfrm>
          <a:off x="14782800" y="603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3" name="テキスト ボックス 312"/>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36</xdr:row>
      <xdr:rowOff>5080</xdr:rowOff>
    </xdr:to>
    <xdr:cxnSp macro="">
      <xdr:nvCxnSpPr>
        <xdr:cNvPr id="314" name="直線コネクタ 313"/>
        <xdr:cNvCxnSpPr/>
      </xdr:nvCxnSpPr>
      <xdr:spPr>
        <a:xfrm flipV="1">
          <a:off x="13893800" y="6032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88900</xdr:rowOff>
    </xdr:to>
    <xdr:cxnSp macro="">
      <xdr:nvCxnSpPr>
        <xdr:cNvPr id="317" name="直線コネクタ 316"/>
        <xdr:cNvCxnSpPr/>
      </xdr:nvCxnSpPr>
      <xdr:spPr>
        <a:xfrm flipV="1">
          <a:off x="13004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60960</xdr:rowOff>
    </xdr:from>
    <xdr:to>
      <xdr:col>69</xdr:col>
      <xdr:colOff>142875</xdr:colOff>
      <xdr:row>36</xdr:row>
      <xdr:rowOff>162560</xdr:rowOff>
    </xdr:to>
    <xdr:sp macro="" textlink="">
      <xdr:nvSpPr>
        <xdr:cNvPr id="318" name="フローチャート: 判断 317"/>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19" name="テキスト ボックス 318"/>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0" name="フローチャート: 判断 319"/>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21" name="テキスト ボックス 320"/>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27" name="楕円 326"/>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5097</xdr:rowOff>
    </xdr:from>
    <xdr:ext cx="762000" cy="259045"/>
    <xdr:sp macro="" textlink="">
      <xdr:nvSpPr>
        <xdr:cNvPr id="328"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49530</xdr:rowOff>
    </xdr:from>
    <xdr:to>
      <xdr:col>78</xdr:col>
      <xdr:colOff>120650</xdr:colOff>
      <xdr:row>35</xdr:row>
      <xdr:rowOff>151130</xdr:rowOff>
    </xdr:to>
    <xdr:sp macro="" textlink="">
      <xdr:nvSpPr>
        <xdr:cNvPr id="329" name="楕円 328"/>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30" name="テキスト ボックス 329"/>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1" name="楕円 330"/>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2" name="テキスト ボックス 331"/>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33" name="楕円 332"/>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34" name="テキスト ボックス 333"/>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5" name="楕円 334"/>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36" name="テキスト ボックス 335"/>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合併事業の財源とした地方債の償還がピークを迎えており、公債費については類似団体平均との差が前年度から広がっている。 </a:t>
          </a:r>
        </a:p>
        <a:p>
          <a:r>
            <a:rPr kumimoji="1" lang="ja-JP" altLang="en-US" sz="1300">
              <a:latin typeface="ＭＳ Ｐゴシック" panose="020B0600070205080204" pitchFamily="50" charset="-128"/>
              <a:ea typeface="ＭＳ Ｐゴシック" panose="020B0600070205080204" pitchFamily="50" charset="-128"/>
            </a:rPr>
            <a:t>市町村建設計画に基づいて今後着手する事業をふまえると、数年間は同程度で推移することとなるため、長期的な視点から公共投資の抑制を図るとともに、適宜、繰上償還の実施を行う。</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20320</xdr:rowOff>
    </xdr:from>
    <xdr:to>
      <xdr:col>24</xdr:col>
      <xdr:colOff>25400</xdr:colOff>
      <xdr:row>80</xdr:row>
      <xdr:rowOff>73661</xdr:rowOff>
    </xdr:to>
    <xdr:cxnSp macro="">
      <xdr:nvCxnSpPr>
        <xdr:cNvPr id="369" name="直線コネクタ 368"/>
        <xdr:cNvCxnSpPr/>
      </xdr:nvCxnSpPr>
      <xdr:spPr>
        <a:xfrm>
          <a:off x="3987800" y="137363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134638</xdr:rowOff>
    </xdr:from>
    <xdr:ext cx="762000" cy="259045"/>
    <xdr:sp macro="" textlink="">
      <xdr:nvSpPr>
        <xdr:cNvPr id="370" name="公債費平均値テキスト"/>
        <xdr:cNvSpPr txBox="1"/>
      </xdr:nvSpPr>
      <xdr:spPr>
        <a:xfrm>
          <a:off x="4914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80</xdr:row>
      <xdr:rowOff>20320</xdr:rowOff>
    </xdr:to>
    <xdr:cxnSp macro="">
      <xdr:nvCxnSpPr>
        <xdr:cNvPr id="372" name="直線コネクタ 371"/>
        <xdr:cNvCxnSpPr/>
      </xdr:nvCxnSpPr>
      <xdr:spPr>
        <a:xfrm>
          <a:off x="3098800" y="13583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4" name="テキスト ボックス 373"/>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92711</xdr:rowOff>
    </xdr:to>
    <xdr:cxnSp macro="">
      <xdr:nvCxnSpPr>
        <xdr:cNvPr id="375" name="直線コネクタ 374"/>
        <xdr:cNvCxnSpPr/>
      </xdr:nvCxnSpPr>
      <xdr:spPr>
        <a:xfrm flipV="1">
          <a:off x="2209800" y="13583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7" name="テキスト ボックス 376"/>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80</xdr:row>
      <xdr:rowOff>50800</xdr:rowOff>
    </xdr:to>
    <xdr:cxnSp macro="">
      <xdr:nvCxnSpPr>
        <xdr:cNvPr id="378" name="直線コネクタ 377"/>
        <xdr:cNvCxnSpPr/>
      </xdr:nvCxnSpPr>
      <xdr:spPr>
        <a:xfrm flipV="1">
          <a:off x="1320800" y="136372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9" name="フローチャート: 判断 378"/>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0" name="テキスト ボックス 379"/>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81" name="フローチャート: 判断 380"/>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157497</xdr:rowOff>
    </xdr:from>
    <xdr:ext cx="762000" cy="259045"/>
    <xdr:sp macro="" textlink="">
      <xdr:nvSpPr>
        <xdr:cNvPr id="382" name="テキスト ボックス 381"/>
        <xdr:cNvSpPr txBox="1"/>
      </xdr:nvSpPr>
      <xdr:spPr>
        <a:xfrm>
          <a:off x="939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22861</xdr:rowOff>
    </xdr:from>
    <xdr:to>
      <xdr:col>24</xdr:col>
      <xdr:colOff>76200</xdr:colOff>
      <xdr:row>80</xdr:row>
      <xdr:rowOff>124461</xdr:rowOff>
    </xdr:to>
    <xdr:sp macro="" textlink="">
      <xdr:nvSpPr>
        <xdr:cNvPr id="388" name="楕円 387"/>
        <xdr:cNvSpPr/>
      </xdr:nvSpPr>
      <xdr:spPr>
        <a:xfrm>
          <a:off x="4775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166388</xdr:rowOff>
    </xdr:from>
    <xdr:ext cx="762000" cy="259045"/>
    <xdr:sp macro="" textlink="">
      <xdr:nvSpPr>
        <xdr:cNvPr id="389" name="公債費該当値テキスト"/>
        <xdr:cNvSpPr txBox="1"/>
      </xdr:nvSpPr>
      <xdr:spPr>
        <a:xfrm>
          <a:off x="49149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140970</xdr:rowOff>
    </xdr:from>
    <xdr:to>
      <xdr:col>20</xdr:col>
      <xdr:colOff>38100</xdr:colOff>
      <xdr:row>80</xdr:row>
      <xdr:rowOff>71120</xdr:rowOff>
    </xdr:to>
    <xdr:sp macro="" textlink="">
      <xdr:nvSpPr>
        <xdr:cNvPr id="390" name="楕円 389"/>
        <xdr:cNvSpPr/>
      </xdr:nvSpPr>
      <xdr:spPr>
        <a:xfrm>
          <a:off x="3937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55897</xdr:rowOff>
    </xdr:from>
    <xdr:ext cx="736600" cy="259045"/>
    <xdr:sp macro="" textlink="">
      <xdr:nvSpPr>
        <xdr:cNvPr id="391" name="テキスト ボックス 390"/>
        <xdr:cNvSpPr txBox="1"/>
      </xdr:nvSpPr>
      <xdr:spPr>
        <a:xfrm>
          <a:off x="3606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2" name="楕円 391"/>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3" name="テキスト ボックス 392"/>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4" name="楕円 393"/>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5" name="テキスト ボックス 394"/>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96" name="楕円 395"/>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397" name="テキスト ボックス 396"/>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今後も財政の弾力性の維持・改善を進め、人口減少対策事業による経常一般財源の確保、経費削減に努める。 </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167005</xdr:rowOff>
    </xdr:from>
    <xdr:to>
      <xdr:col>82</xdr:col>
      <xdr:colOff>107950</xdr:colOff>
      <xdr:row>78</xdr:row>
      <xdr:rowOff>29845</xdr:rowOff>
    </xdr:to>
    <xdr:cxnSp macro="">
      <xdr:nvCxnSpPr>
        <xdr:cNvPr id="426" name="直線コネクタ 425"/>
        <xdr:cNvCxnSpPr/>
      </xdr:nvCxnSpPr>
      <xdr:spPr>
        <a:xfrm>
          <a:off x="15671800" y="13197205"/>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7"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109855</xdr:rowOff>
    </xdr:from>
    <xdr:to>
      <xdr:col>78</xdr:col>
      <xdr:colOff>69850</xdr:colOff>
      <xdr:row>76</xdr:row>
      <xdr:rowOff>167005</xdr:rowOff>
    </xdr:to>
    <xdr:cxnSp macro="">
      <xdr:nvCxnSpPr>
        <xdr:cNvPr id="429" name="直線コネクタ 428"/>
        <xdr:cNvCxnSpPr/>
      </xdr:nvCxnSpPr>
      <xdr:spPr>
        <a:xfrm>
          <a:off x="14782800" y="12625705"/>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1" name="テキスト ボックス 430"/>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109855</xdr:rowOff>
    </xdr:from>
    <xdr:to>
      <xdr:col>73</xdr:col>
      <xdr:colOff>180975</xdr:colOff>
      <xdr:row>74</xdr:row>
      <xdr:rowOff>149860</xdr:rowOff>
    </xdr:to>
    <xdr:cxnSp macro="">
      <xdr:nvCxnSpPr>
        <xdr:cNvPr id="432" name="直線コネクタ 431"/>
        <xdr:cNvCxnSpPr/>
      </xdr:nvCxnSpPr>
      <xdr:spPr>
        <a:xfrm flipV="1">
          <a:off x="13893800" y="1262570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3" name="フローチャート: 判断 432"/>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34" name="テキスト ボックス 433"/>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149860</xdr:rowOff>
    </xdr:to>
    <xdr:cxnSp macro="">
      <xdr:nvCxnSpPr>
        <xdr:cNvPr id="435" name="直線コネクタ 434"/>
        <xdr:cNvCxnSpPr/>
      </xdr:nvCxnSpPr>
      <xdr:spPr>
        <a:xfrm>
          <a:off x="13004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104775</xdr:rowOff>
    </xdr:from>
    <xdr:to>
      <xdr:col>69</xdr:col>
      <xdr:colOff>142875</xdr:colOff>
      <xdr:row>78</xdr:row>
      <xdr:rowOff>34925</xdr:rowOff>
    </xdr:to>
    <xdr:sp macro="" textlink="">
      <xdr:nvSpPr>
        <xdr:cNvPr id="436" name="フローチャート: 判断 435"/>
        <xdr:cNvSpPr/>
      </xdr:nvSpPr>
      <xdr:spPr>
        <a:xfrm>
          <a:off x="13843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19702</xdr:rowOff>
    </xdr:from>
    <xdr:ext cx="762000" cy="259045"/>
    <xdr:sp macro="" textlink="">
      <xdr:nvSpPr>
        <xdr:cNvPr id="437" name="テキスト ボックス 436"/>
        <xdr:cNvSpPr txBox="1"/>
      </xdr:nvSpPr>
      <xdr:spPr>
        <a:xfrm>
          <a:off x="13512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38" name="フローチャート: 判断 437"/>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116857</xdr:rowOff>
    </xdr:from>
    <xdr:ext cx="762000" cy="259045"/>
    <xdr:sp macro="" textlink="">
      <xdr:nvSpPr>
        <xdr:cNvPr id="439" name="テキスト ボックス 438"/>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150495</xdr:rowOff>
    </xdr:from>
    <xdr:to>
      <xdr:col>82</xdr:col>
      <xdr:colOff>158750</xdr:colOff>
      <xdr:row>78</xdr:row>
      <xdr:rowOff>80645</xdr:rowOff>
    </xdr:to>
    <xdr:sp macro="" textlink="">
      <xdr:nvSpPr>
        <xdr:cNvPr id="445" name="楕円 444"/>
        <xdr:cNvSpPr/>
      </xdr:nvSpPr>
      <xdr:spPr>
        <a:xfrm>
          <a:off x="164592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122572</xdr:rowOff>
    </xdr:from>
    <xdr:ext cx="762000" cy="259045"/>
    <xdr:sp macro="" textlink="">
      <xdr:nvSpPr>
        <xdr:cNvPr id="446" name="公債費以外該当値テキスト"/>
        <xdr:cNvSpPr txBox="1"/>
      </xdr:nvSpPr>
      <xdr:spPr>
        <a:xfrm>
          <a:off x="165989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116205</xdr:rowOff>
    </xdr:from>
    <xdr:to>
      <xdr:col>78</xdr:col>
      <xdr:colOff>120650</xdr:colOff>
      <xdr:row>77</xdr:row>
      <xdr:rowOff>46355</xdr:rowOff>
    </xdr:to>
    <xdr:sp macro="" textlink="">
      <xdr:nvSpPr>
        <xdr:cNvPr id="447" name="楕円 446"/>
        <xdr:cNvSpPr/>
      </xdr:nvSpPr>
      <xdr:spPr>
        <a:xfrm>
          <a:off x="15621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48" name="テキスト ボックス 447"/>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59055</xdr:rowOff>
    </xdr:from>
    <xdr:to>
      <xdr:col>74</xdr:col>
      <xdr:colOff>31750</xdr:colOff>
      <xdr:row>73</xdr:row>
      <xdr:rowOff>160655</xdr:rowOff>
    </xdr:to>
    <xdr:sp macro="" textlink="">
      <xdr:nvSpPr>
        <xdr:cNvPr id="449" name="楕円 448"/>
        <xdr:cNvSpPr/>
      </xdr:nvSpPr>
      <xdr:spPr>
        <a:xfrm>
          <a:off x="14732000" y="125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170832</xdr:rowOff>
    </xdr:from>
    <xdr:ext cx="762000" cy="259045"/>
    <xdr:sp macro="" textlink="">
      <xdr:nvSpPr>
        <xdr:cNvPr id="450" name="テキスト ボックス 449"/>
        <xdr:cNvSpPr txBox="1"/>
      </xdr:nvSpPr>
      <xdr:spPr>
        <a:xfrm>
          <a:off x="14401800" y="1234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1" name="楕円 450"/>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2" name="テキスト ボックス 451"/>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3" name="楕円 452"/>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54" name="テキスト ボックス 453"/>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71151</xdr:rowOff>
    </xdr:from>
    <xdr:to>
      <xdr:col>29</xdr:col>
      <xdr:colOff>127000</xdr:colOff>
      <xdr:row>18</xdr:row>
      <xdr:rowOff>83185</xdr:rowOff>
    </xdr:to>
    <xdr:cxnSp macro="">
      <xdr:nvCxnSpPr>
        <xdr:cNvPr id="52" name="直線コネクタ 51"/>
        <xdr:cNvCxnSpPr/>
      </xdr:nvCxnSpPr>
      <xdr:spPr bwMode="auto">
        <a:xfrm flipV="1">
          <a:off x="5003800" y="3204876"/>
          <a:ext cx="647700" cy="1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83185</xdr:rowOff>
    </xdr:from>
    <xdr:to>
      <xdr:col>26</xdr:col>
      <xdr:colOff>50800</xdr:colOff>
      <xdr:row>18</xdr:row>
      <xdr:rowOff>159293</xdr:rowOff>
    </xdr:to>
    <xdr:cxnSp macro="">
      <xdr:nvCxnSpPr>
        <xdr:cNvPr id="55" name="直線コネクタ 54"/>
        <xdr:cNvCxnSpPr/>
      </xdr:nvCxnSpPr>
      <xdr:spPr bwMode="auto">
        <a:xfrm flipV="1">
          <a:off x="4305300" y="3216910"/>
          <a:ext cx="698500" cy="7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159293</xdr:rowOff>
    </xdr:from>
    <xdr:to>
      <xdr:col>22</xdr:col>
      <xdr:colOff>114300</xdr:colOff>
      <xdr:row>19</xdr:row>
      <xdr:rowOff>37171</xdr:rowOff>
    </xdr:to>
    <xdr:cxnSp macro="">
      <xdr:nvCxnSpPr>
        <xdr:cNvPr id="58" name="直線コネクタ 57"/>
        <xdr:cNvCxnSpPr/>
      </xdr:nvCxnSpPr>
      <xdr:spPr bwMode="auto">
        <a:xfrm flipV="1">
          <a:off x="3606800" y="3293018"/>
          <a:ext cx="698500" cy="49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37171</xdr:rowOff>
    </xdr:from>
    <xdr:to>
      <xdr:col>18</xdr:col>
      <xdr:colOff>177800</xdr:colOff>
      <xdr:row>19</xdr:row>
      <xdr:rowOff>47638</xdr:rowOff>
    </xdr:to>
    <xdr:cxnSp macro="">
      <xdr:nvCxnSpPr>
        <xdr:cNvPr id="61" name="直線コネクタ 60"/>
        <xdr:cNvCxnSpPr/>
      </xdr:nvCxnSpPr>
      <xdr:spPr bwMode="auto">
        <a:xfrm flipV="1">
          <a:off x="2908300" y="3342346"/>
          <a:ext cx="698500" cy="1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20351</xdr:rowOff>
    </xdr:from>
    <xdr:to>
      <xdr:col>29</xdr:col>
      <xdr:colOff>177800</xdr:colOff>
      <xdr:row>18</xdr:row>
      <xdr:rowOff>121951</xdr:rowOff>
    </xdr:to>
    <xdr:sp macro="" textlink="">
      <xdr:nvSpPr>
        <xdr:cNvPr id="71" name="楕円 70"/>
        <xdr:cNvSpPr/>
      </xdr:nvSpPr>
      <xdr:spPr bwMode="auto">
        <a:xfrm>
          <a:off x="5600700" y="315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163878</xdr:rowOff>
    </xdr:from>
    <xdr:ext cx="762000" cy="259045"/>
    <xdr:sp macro="" textlink="">
      <xdr:nvSpPr>
        <xdr:cNvPr id="72" name="人口1人当たり決算額の推移該当値テキスト130"/>
        <xdr:cNvSpPr txBox="1"/>
      </xdr:nvSpPr>
      <xdr:spPr>
        <a:xfrm>
          <a:off x="5740400" y="31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32385</xdr:rowOff>
    </xdr:from>
    <xdr:to>
      <xdr:col>26</xdr:col>
      <xdr:colOff>101600</xdr:colOff>
      <xdr:row>18</xdr:row>
      <xdr:rowOff>133985</xdr:rowOff>
    </xdr:to>
    <xdr:sp macro="" textlink="">
      <xdr:nvSpPr>
        <xdr:cNvPr id="73" name="楕円 72"/>
        <xdr:cNvSpPr/>
      </xdr:nvSpPr>
      <xdr:spPr bwMode="auto">
        <a:xfrm>
          <a:off x="4953000" y="316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118762</xdr:rowOff>
    </xdr:from>
    <xdr:ext cx="736600" cy="259045"/>
    <xdr:sp macro="" textlink="">
      <xdr:nvSpPr>
        <xdr:cNvPr id="74" name="テキスト ボックス 73"/>
        <xdr:cNvSpPr txBox="1"/>
      </xdr:nvSpPr>
      <xdr:spPr>
        <a:xfrm>
          <a:off x="4622800" y="325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108492</xdr:rowOff>
    </xdr:from>
    <xdr:to>
      <xdr:col>22</xdr:col>
      <xdr:colOff>165100</xdr:colOff>
      <xdr:row>19</xdr:row>
      <xdr:rowOff>38643</xdr:rowOff>
    </xdr:to>
    <xdr:sp macro="" textlink="">
      <xdr:nvSpPr>
        <xdr:cNvPr id="75" name="楕円 74"/>
        <xdr:cNvSpPr/>
      </xdr:nvSpPr>
      <xdr:spPr bwMode="auto">
        <a:xfrm>
          <a:off x="4254500" y="324221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23420</xdr:rowOff>
    </xdr:from>
    <xdr:ext cx="762000" cy="259045"/>
    <xdr:sp macro="" textlink="">
      <xdr:nvSpPr>
        <xdr:cNvPr id="76" name="テキスト ボックス 75"/>
        <xdr:cNvSpPr txBox="1"/>
      </xdr:nvSpPr>
      <xdr:spPr>
        <a:xfrm>
          <a:off x="3924300" y="332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157821</xdr:rowOff>
    </xdr:from>
    <xdr:to>
      <xdr:col>19</xdr:col>
      <xdr:colOff>38100</xdr:colOff>
      <xdr:row>19</xdr:row>
      <xdr:rowOff>87971</xdr:rowOff>
    </xdr:to>
    <xdr:sp macro="" textlink="">
      <xdr:nvSpPr>
        <xdr:cNvPr id="77" name="楕円 76"/>
        <xdr:cNvSpPr/>
      </xdr:nvSpPr>
      <xdr:spPr bwMode="auto">
        <a:xfrm>
          <a:off x="3556000" y="329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72748</xdr:rowOff>
    </xdr:from>
    <xdr:ext cx="762000" cy="259045"/>
    <xdr:sp macro="" textlink="">
      <xdr:nvSpPr>
        <xdr:cNvPr id="78" name="テキスト ボックス 77"/>
        <xdr:cNvSpPr txBox="1"/>
      </xdr:nvSpPr>
      <xdr:spPr>
        <a:xfrm>
          <a:off x="3225800" y="337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168288</xdr:rowOff>
    </xdr:from>
    <xdr:to>
      <xdr:col>15</xdr:col>
      <xdr:colOff>101600</xdr:colOff>
      <xdr:row>19</xdr:row>
      <xdr:rowOff>98438</xdr:rowOff>
    </xdr:to>
    <xdr:sp macro="" textlink="">
      <xdr:nvSpPr>
        <xdr:cNvPr id="79" name="楕円 78"/>
        <xdr:cNvSpPr/>
      </xdr:nvSpPr>
      <xdr:spPr bwMode="auto">
        <a:xfrm>
          <a:off x="2857500" y="330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83215</xdr:rowOff>
    </xdr:from>
    <xdr:ext cx="762000" cy="259045"/>
    <xdr:sp macro="" textlink="">
      <xdr:nvSpPr>
        <xdr:cNvPr id="80" name="テキスト ボックス 79"/>
        <xdr:cNvSpPr txBox="1"/>
      </xdr:nvSpPr>
      <xdr:spPr>
        <a:xfrm>
          <a:off x="2527300" y="338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29480</xdr:rowOff>
    </xdr:from>
    <xdr:to>
      <xdr:col>29</xdr:col>
      <xdr:colOff>127000</xdr:colOff>
      <xdr:row>35</xdr:row>
      <xdr:rowOff>102380</xdr:rowOff>
    </xdr:to>
    <xdr:cxnSp macro="">
      <xdr:nvCxnSpPr>
        <xdr:cNvPr id="112" name="直線コネクタ 111"/>
        <xdr:cNvCxnSpPr/>
      </xdr:nvCxnSpPr>
      <xdr:spPr bwMode="auto">
        <a:xfrm flipV="1">
          <a:off x="5003800" y="6639830"/>
          <a:ext cx="647700" cy="7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238015</xdr:rowOff>
    </xdr:from>
    <xdr:ext cx="762000" cy="259045"/>
    <xdr:sp macro="" textlink="">
      <xdr:nvSpPr>
        <xdr:cNvPr id="113" name="人口1人当たり決算額の推移平均値テキスト445"/>
        <xdr:cNvSpPr txBox="1"/>
      </xdr:nvSpPr>
      <xdr:spPr>
        <a:xfrm>
          <a:off x="5740400" y="684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102380</xdr:rowOff>
    </xdr:from>
    <xdr:to>
      <xdr:col>26</xdr:col>
      <xdr:colOff>50800</xdr:colOff>
      <xdr:row>35</xdr:row>
      <xdr:rowOff>280231</xdr:rowOff>
    </xdr:to>
    <xdr:cxnSp macro="">
      <xdr:nvCxnSpPr>
        <xdr:cNvPr id="115" name="直線コネクタ 114"/>
        <xdr:cNvCxnSpPr/>
      </xdr:nvCxnSpPr>
      <xdr:spPr bwMode="auto">
        <a:xfrm flipV="1">
          <a:off x="4305300" y="6712730"/>
          <a:ext cx="698500" cy="17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17599</xdr:rowOff>
    </xdr:from>
    <xdr:ext cx="736600" cy="259045"/>
    <xdr:sp macro="" textlink="">
      <xdr:nvSpPr>
        <xdr:cNvPr id="117" name="テキスト ボックス 116"/>
        <xdr:cNvSpPr txBox="1"/>
      </xdr:nvSpPr>
      <xdr:spPr>
        <a:xfrm>
          <a:off x="4622800" y="69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129240</xdr:rowOff>
    </xdr:from>
    <xdr:to>
      <xdr:col>22</xdr:col>
      <xdr:colOff>114300</xdr:colOff>
      <xdr:row>35</xdr:row>
      <xdr:rowOff>280231</xdr:rowOff>
    </xdr:to>
    <xdr:cxnSp macro="">
      <xdr:nvCxnSpPr>
        <xdr:cNvPr id="118" name="直線コネクタ 117"/>
        <xdr:cNvCxnSpPr/>
      </xdr:nvCxnSpPr>
      <xdr:spPr bwMode="auto">
        <a:xfrm>
          <a:off x="3606800" y="6739590"/>
          <a:ext cx="698500" cy="15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96831</xdr:rowOff>
    </xdr:from>
    <xdr:ext cx="762000" cy="259045"/>
    <xdr:sp macro="" textlink="">
      <xdr:nvSpPr>
        <xdr:cNvPr id="120" name="テキスト ボックス 119"/>
        <xdr:cNvSpPr txBox="1"/>
      </xdr:nvSpPr>
      <xdr:spPr>
        <a:xfrm>
          <a:off x="3924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261508</xdr:rowOff>
    </xdr:from>
    <xdr:to>
      <xdr:col>18</xdr:col>
      <xdr:colOff>177800</xdr:colOff>
      <xdr:row>35</xdr:row>
      <xdr:rowOff>129240</xdr:rowOff>
    </xdr:to>
    <xdr:cxnSp macro="">
      <xdr:nvCxnSpPr>
        <xdr:cNvPr id="121" name="直線コネクタ 120"/>
        <xdr:cNvCxnSpPr/>
      </xdr:nvCxnSpPr>
      <xdr:spPr bwMode="auto">
        <a:xfrm>
          <a:off x="2908300" y="6528958"/>
          <a:ext cx="698500" cy="21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2" name="フローチャート: 判断 121"/>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3" name="テキスト ボックス 122"/>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4" name="フローチャート: 判断 123"/>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5" name="テキスト ボックス 124"/>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321580</xdr:rowOff>
    </xdr:from>
    <xdr:to>
      <xdr:col>29</xdr:col>
      <xdr:colOff>177800</xdr:colOff>
      <xdr:row>35</xdr:row>
      <xdr:rowOff>80280</xdr:rowOff>
    </xdr:to>
    <xdr:sp macro="" textlink="">
      <xdr:nvSpPr>
        <xdr:cNvPr id="131" name="楕円 130"/>
        <xdr:cNvSpPr/>
      </xdr:nvSpPr>
      <xdr:spPr bwMode="auto">
        <a:xfrm>
          <a:off x="5600700" y="658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166656</xdr:rowOff>
    </xdr:from>
    <xdr:ext cx="762000" cy="259045"/>
    <xdr:sp macro="" textlink="">
      <xdr:nvSpPr>
        <xdr:cNvPr id="132" name="人口1人当たり決算額の推移該当値テキスト445"/>
        <xdr:cNvSpPr txBox="1"/>
      </xdr:nvSpPr>
      <xdr:spPr>
        <a:xfrm>
          <a:off x="5740400" y="643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51580</xdr:rowOff>
    </xdr:from>
    <xdr:to>
      <xdr:col>26</xdr:col>
      <xdr:colOff>101600</xdr:colOff>
      <xdr:row>35</xdr:row>
      <xdr:rowOff>153180</xdr:rowOff>
    </xdr:to>
    <xdr:sp macro="" textlink="">
      <xdr:nvSpPr>
        <xdr:cNvPr id="133" name="楕円 132"/>
        <xdr:cNvSpPr/>
      </xdr:nvSpPr>
      <xdr:spPr bwMode="auto">
        <a:xfrm>
          <a:off x="4953000" y="666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163357</xdr:rowOff>
    </xdr:from>
    <xdr:ext cx="736600" cy="259045"/>
    <xdr:sp macro="" textlink="">
      <xdr:nvSpPr>
        <xdr:cNvPr id="134" name="テキスト ボックス 133"/>
        <xdr:cNvSpPr txBox="1"/>
      </xdr:nvSpPr>
      <xdr:spPr>
        <a:xfrm>
          <a:off x="4622800" y="643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229431</xdr:rowOff>
    </xdr:from>
    <xdr:to>
      <xdr:col>22</xdr:col>
      <xdr:colOff>165100</xdr:colOff>
      <xdr:row>35</xdr:row>
      <xdr:rowOff>331031</xdr:rowOff>
    </xdr:to>
    <xdr:sp macro="" textlink="">
      <xdr:nvSpPr>
        <xdr:cNvPr id="135" name="楕円 134"/>
        <xdr:cNvSpPr/>
      </xdr:nvSpPr>
      <xdr:spPr bwMode="auto">
        <a:xfrm>
          <a:off x="4254500" y="6839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341208</xdr:rowOff>
    </xdr:from>
    <xdr:ext cx="762000" cy="259045"/>
    <xdr:sp macro="" textlink="">
      <xdr:nvSpPr>
        <xdr:cNvPr id="136" name="テキスト ボックス 135"/>
        <xdr:cNvSpPr txBox="1"/>
      </xdr:nvSpPr>
      <xdr:spPr>
        <a:xfrm>
          <a:off x="3924300" y="66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78440</xdr:rowOff>
    </xdr:from>
    <xdr:to>
      <xdr:col>19</xdr:col>
      <xdr:colOff>38100</xdr:colOff>
      <xdr:row>35</xdr:row>
      <xdr:rowOff>180040</xdr:rowOff>
    </xdr:to>
    <xdr:sp macro="" textlink="">
      <xdr:nvSpPr>
        <xdr:cNvPr id="137" name="楕円 136"/>
        <xdr:cNvSpPr/>
      </xdr:nvSpPr>
      <xdr:spPr bwMode="auto">
        <a:xfrm>
          <a:off x="3556000" y="668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190217</xdr:rowOff>
    </xdr:from>
    <xdr:ext cx="762000" cy="259045"/>
    <xdr:sp macro="" textlink="">
      <xdr:nvSpPr>
        <xdr:cNvPr id="138" name="テキスト ボックス 137"/>
        <xdr:cNvSpPr txBox="1"/>
      </xdr:nvSpPr>
      <xdr:spPr>
        <a:xfrm>
          <a:off x="3225800" y="645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210708</xdr:rowOff>
    </xdr:from>
    <xdr:to>
      <xdr:col>15</xdr:col>
      <xdr:colOff>101600</xdr:colOff>
      <xdr:row>34</xdr:row>
      <xdr:rowOff>312308</xdr:rowOff>
    </xdr:to>
    <xdr:sp macro="" textlink="">
      <xdr:nvSpPr>
        <xdr:cNvPr id="139" name="楕円 138"/>
        <xdr:cNvSpPr/>
      </xdr:nvSpPr>
      <xdr:spPr bwMode="auto">
        <a:xfrm>
          <a:off x="2857500" y="647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322485</xdr:rowOff>
    </xdr:from>
    <xdr:ext cx="762000" cy="259045"/>
    <xdr:sp macro="" textlink="">
      <xdr:nvSpPr>
        <xdr:cNvPr id="140" name="テキスト ボックス 139"/>
        <xdr:cNvSpPr txBox="1"/>
      </xdr:nvSpPr>
      <xdr:spPr>
        <a:xfrm>
          <a:off x="2527300" y="62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18,305
18,113
89.45
11,301,825
11,094,074
37,373
6,609,323
14,495,678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123257</xdr:rowOff>
    </xdr:from>
    <xdr:to>
      <xdr:col>24</xdr:col>
      <xdr:colOff>63500</xdr:colOff>
      <xdr:row>35</xdr:row>
      <xdr:rowOff>123273</xdr:rowOff>
    </xdr:to>
    <xdr:cxnSp macro="">
      <xdr:nvCxnSpPr>
        <xdr:cNvPr id="63" name="直線コネクタ 62"/>
        <xdr:cNvCxnSpPr/>
      </xdr:nvCxnSpPr>
      <xdr:spPr>
        <a:xfrm flipV="1">
          <a:off x="3797300" y="6124007"/>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123273</xdr:rowOff>
    </xdr:from>
    <xdr:to>
      <xdr:col>19</xdr:col>
      <xdr:colOff>177800</xdr:colOff>
      <xdr:row>36</xdr:row>
      <xdr:rowOff>14101</xdr:rowOff>
    </xdr:to>
    <xdr:cxnSp macro="">
      <xdr:nvCxnSpPr>
        <xdr:cNvPr id="66" name="直線コネクタ 65"/>
        <xdr:cNvCxnSpPr/>
      </xdr:nvCxnSpPr>
      <xdr:spPr>
        <a:xfrm flipV="1">
          <a:off x="2908300" y="6124023"/>
          <a:ext cx="889000" cy="6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14101</xdr:rowOff>
    </xdr:from>
    <xdr:to>
      <xdr:col>15</xdr:col>
      <xdr:colOff>50800</xdr:colOff>
      <xdr:row>36</xdr:row>
      <xdr:rowOff>48668</xdr:rowOff>
    </xdr:to>
    <xdr:cxnSp macro="">
      <xdr:nvCxnSpPr>
        <xdr:cNvPr id="69" name="直線コネクタ 68"/>
        <xdr:cNvCxnSpPr/>
      </xdr:nvCxnSpPr>
      <xdr:spPr>
        <a:xfrm flipV="1">
          <a:off x="2019300" y="6186301"/>
          <a:ext cx="889000" cy="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72202</xdr:rowOff>
    </xdr:from>
    <xdr:ext cx="534377" cy="259045"/>
    <xdr:sp macro="" textlink="">
      <xdr:nvSpPr>
        <xdr:cNvPr id="71" name="テキスト ボックス 70"/>
        <xdr:cNvSpPr txBox="1"/>
      </xdr:nvSpPr>
      <xdr:spPr>
        <a:xfrm>
          <a:off x="2641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96364</xdr:rowOff>
    </xdr:from>
    <xdr:to>
      <xdr:col>10</xdr:col>
      <xdr:colOff>114300</xdr:colOff>
      <xdr:row>36</xdr:row>
      <xdr:rowOff>48668</xdr:rowOff>
    </xdr:to>
    <xdr:cxnSp macro="">
      <xdr:nvCxnSpPr>
        <xdr:cNvPr id="72" name="直線コネクタ 71"/>
        <xdr:cNvCxnSpPr/>
      </xdr:nvCxnSpPr>
      <xdr:spPr>
        <a:xfrm>
          <a:off x="1130300" y="6097114"/>
          <a:ext cx="889000" cy="1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116675</xdr:rowOff>
    </xdr:from>
    <xdr:to>
      <xdr:col>10</xdr:col>
      <xdr:colOff>165100</xdr:colOff>
      <xdr:row>36</xdr:row>
      <xdr:rowOff>46825</xdr:rowOff>
    </xdr:to>
    <xdr:sp macro="" textlink="">
      <xdr:nvSpPr>
        <xdr:cNvPr id="73" name="フローチャート: 判断 72"/>
        <xdr:cNvSpPr/>
      </xdr:nvSpPr>
      <xdr:spPr>
        <a:xfrm>
          <a:off x="1968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63352</xdr:rowOff>
    </xdr:from>
    <xdr:ext cx="534377" cy="259045"/>
    <xdr:sp macro="" textlink="">
      <xdr:nvSpPr>
        <xdr:cNvPr id="74" name="テキスト ボックス 73"/>
        <xdr:cNvSpPr txBox="1"/>
      </xdr:nvSpPr>
      <xdr:spPr>
        <a:xfrm>
          <a:off x="1752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129999</xdr:rowOff>
    </xdr:from>
    <xdr:to>
      <xdr:col>6</xdr:col>
      <xdr:colOff>38100</xdr:colOff>
      <xdr:row>36</xdr:row>
      <xdr:rowOff>60149</xdr:rowOff>
    </xdr:to>
    <xdr:sp macro="" textlink="">
      <xdr:nvSpPr>
        <xdr:cNvPr id="75" name="フローチャート: 判断 74"/>
        <xdr:cNvSpPr/>
      </xdr:nvSpPr>
      <xdr:spPr>
        <a:xfrm>
          <a:off x="1079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51276</xdr:rowOff>
    </xdr:from>
    <xdr:ext cx="534377" cy="259045"/>
    <xdr:sp macro="" textlink="">
      <xdr:nvSpPr>
        <xdr:cNvPr id="76" name="テキスト ボックス 75"/>
        <xdr:cNvSpPr txBox="1"/>
      </xdr:nvSpPr>
      <xdr:spPr>
        <a:xfrm>
          <a:off x="863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72457</xdr:rowOff>
    </xdr:from>
    <xdr:to>
      <xdr:col>24</xdr:col>
      <xdr:colOff>114300</xdr:colOff>
      <xdr:row>36</xdr:row>
      <xdr:rowOff>2607</xdr:rowOff>
    </xdr:to>
    <xdr:sp macro="" textlink="">
      <xdr:nvSpPr>
        <xdr:cNvPr id="82" name="楕円 81"/>
        <xdr:cNvSpPr/>
      </xdr:nvSpPr>
      <xdr:spPr>
        <a:xfrm>
          <a:off x="4584700" y="60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50884</xdr:rowOff>
    </xdr:from>
    <xdr:ext cx="534377" cy="259045"/>
    <xdr:sp macro="" textlink="">
      <xdr:nvSpPr>
        <xdr:cNvPr id="83" name="人件費該当値テキスト"/>
        <xdr:cNvSpPr txBox="1"/>
      </xdr:nvSpPr>
      <xdr:spPr>
        <a:xfrm>
          <a:off x="4686300" y="60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72473</xdr:rowOff>
    </xdr:from>
    <xdr:to>
      <xdr:col>20</xdr:col>
      <xdr:colOff>38100</xdr:colOff>
      <xdr:row>36</xdr:row>
      <xdr:rowOff>2623</xdr:rowOff>
    </xdr:to>
    <xdr:sp macro="" textlink="">
      <xdr:nvSpPr>
        <xdr:cNvPr id="84" name="楕円 83"/>
        <xdr:cNvSpPr/>
      </xdr:nvSpPr>
      <xdr:spPr>
        <a:xfrm>
          <a:off x="3746500" y="60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19150</xdr:rowOff>
    </xdr:from>
    <xdr:ext cx="534377" cy="259045"/>
    <xdr:sp macro="" textlink="">
      <xdr:nvSpPr>
        <xdr:cNvPr id="85" name="テキスト ボックス 84"/>
        <xdr:cNvSpPr txBox="1"/>
      </xdr:nvSpPr>
      <xdr:spPr>
        <a:xfrm>
          <a:off x="3530111" y="58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134751</xdr:rowOff>
    </xdr:from>
    <xdr:to>
      <xdr:col>15</xdr:col>
      <xdr:colOff>101600</xdr:colOff>
      <xdr:row>36</xdr:row>
      <xdr:rowOff>64901</xdr:rowOff>
    </xdr:to>
    <xdr:sp macro="" textlink="">
      <xdr:nvSpPr>
        <xdr:cNvPr id="86" name="楕円 85"/>
        <xdr:cNvSpPr/>
      </xdr:nvSpPr>
      <xdr:spPr>
        <a:xfrm>
          <a:off x="2857500" y="61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56028</xdr:rowOff>
    </xdr:from>
    <xdr:ext cx="534377" cy="259045"/>
    <xdr:sp macro="" textlink="">
      <xdr:nvSpPr>
        <xdr:cNvPr id="87" name="テキスト ボックス 86"/>
        <xdr:cNvSpPr txBox="1"/>
      </xdr:nvSpPr>
      <xdr:spPr>
        <a:xfrm>
          <a:off x="2641111" y="62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169318</xdr:rowOff>
    </xdr:from>
    <xdr:to>
      <xdr:col>10</xdr:col>
      <xdr:colOff>165100</xdr:colOff>
      <xdr:row>36</xdr:row>
      <xdr:rowOff>99468</xdr:rowOff>
    </xdr:to>
    <xdr:sp macro="" textlink="">
      <xdr:nvSpPr>
        <xdr:cNvPr id="88" name="楕円 87"/>
        <xdr:cNvSpPr/>
      </xdr:nvSpPr>
      <xdr:spPr>
        <a:xfrm>
          <a:off x="1968500" y="61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90595</xdr:rowOff>
    </xdr:from>
    <xdr:ext cx="534377" cy="259045"/>
    <xdr:sp macro="" textlink="">
      <xdr:nvSpPr>
        <xdr:cNvPr id="89" name="テキスト ボックス 88"/>
        <xdr:cNvSpPr txBox="1"/>
      </xdr:nvSpPr>
      <xdr:spPr>
        <a:xfrm>
          <a:off x="1752111" y="626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45564</xdr:rowOff>
    </xdr:from>
    <xdr:to>
      <xdr:col>6</xdr:col>
      <xdr:colOff>38100</xdr:colOff>
      <xdr:row>35</xdr:row>
      <xdr:rowOff>147164</xdr:rowOff>
    </xdr:to>
    <xdr:sp macro="" textlink="">
      <xdr:nvSpPr>
        <xdr:cNvPr id="90" name="楕円 89"/>
        <xdr:cNvSpPr/>
      </xdr:nvSpPr>
      <xdr:spPr>
        <a:xfrm>
          <a:off x="1079500" y="60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163691</xdr:rowOff>
    </xdr:from>
    <xdr:ext cx="534377" cy="259045"/>
    <xdr:sp macro="" textlink="">
      <xdr:nvSpPr>
        <xdr:cNvPr id="91" name="テキスト ボックス 90"/>
        <xdr:cNvSpPr txBox="1"/>
      </xdr:nvSpPr>
      <xdr:spPr>
        <a:xfrm>
          <a:off x="863111" y="58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53499</xdr:rowOff>
    </xdr:from>
    <xdr:to>
      <xdr:col>24</xdr:col>
      <xdr:colOff>63500</xdr:colOff>
      <xdr:row>55</xdr:row>
      <xdr:rowOff>126079</xdr:rowOff>
    </xdr:to>
    <xdr:cxnSp macro="">
      <xdr:nvCxnSpPr>
        <xdr:cNvPr id="121" name="直線コネクタ 120"/>
        <xdr:cNvCxnSpPr/>
      </xdr:nvCxnSpPr>
      <xdr:spPr>
        <a:xfrm>
          <a:off x="3797300" y="9483249"/>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141743</xdr:rowOff>
    </xdr:from>
    <xdr:ext cx="534377" cy="259045"/>
    <xdr:sp macro="" textlink="">
      <xdr:nvSpPr>
        <xdr:cNvPr id="122" name="物件費平均値テキスト"/>
        <xdr:cNvSpPr txBox="1"/>
      </xdr:nvSpPr>
      <xdr:spPr>
        <a:xfrm>
          <a:off x="4686300" y="9228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53499</xdr:rowOff>
    </xdr:from>
    <xdr:to>
      <xdr:col>19</xdr:col>
      <xdr:colOff>177800</xdr:colOff>
      <xdr:row>55</xdr:row>
      <xdr:rowOff>106096</xdr:rowOff>
    </xdr:to>
    <xdr:cxnSp macro="">
      <xdr:nvCxnSpPr>
        <xdr:cNvPr id="124" name="直線コネクタ 123"/>
        <xdr:cNvCxnSpPr/>
      </xdr:nvCxnSpPr>
      <xdr:spPr>
        <a:xfrm flipV="1">
          <a:off x="2908300" y="9483249"/>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26205</xdr:rowOff>
    </xdr:from>
    <xdr:ext cx="534377" cy="259045"/>
    <xdr:sp macro="" textlink="">
      <xdr:nvSpPr>
        <xdr:cNvPr id="126" name="テキスト ボックス 125"/>
        <xdr:cNvSpPr txBox="1"/>
      </xdr:nvSpPr>
      <xdr:spPr>
        <a:xfrm>
          <a:off x="3530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88912</xdr:rowOff>
    </xdr:from>
    <xdr:to>
      <xdr:col>15</xdr:col>
      <xdr:colOff>50800</xdr:colOff>
      <xdr:row>55</xdr:row>
      <xdr:rowOff>106096</xdr:rowOff>
    </xdr:to>
    <xdr:cxnSp macro="">
      <xdr:nvCxnSpPr>
        <xdr:cNvPr id="127" name="直線コネクタ 126"/>
        <xdr:cNvCxnSpPr/>
      </xdr:nvCxnSpPr>
      <xdr:spPr>
        <a:xfrm>
          <a:off x="2019300" y="9518662"/>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125093</xdr:rowOff>
    </xdr:from>
    <xdr:ext cx="534377" cy="259045"/>
    <xdr:sp macro="" textlink="">
      <xdr:nvSpPr>
        <xdr:cNvPr id="129" name="テキスト ボックス 128"/>
        <xdr:cNvSpPr txBox="1"/>
      </xdr:nvSpPr>
      <xdr:spPr>
        <a:xfrm>
          <a:off x="2641111" y="92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88912</xdr:rowOff>
    </xdr:from>
    <xdr:to>
      <xdr:col>10</xdr:col>
      <xdr:colOff>114300</xdr:colOff>
      <xdr:row>56</xdr:row>
      <xdr:rowOff>597</xdr:rowOff>
    </xdr:to>
    <xdr:cxnSp macro="">
      <xdr:nvCxnSpPr>
        <xdr:cNvPr id="130" name="直線コネクタ 129"/>
        <xdr:cNvCxnSpPr/>
      </xdr:nvCxnSpPr>
      <xdr:spPr>
        <a:xfrm flipV="1">
          <a:off x="1130300" y="9518662"/>
          <a:ext cx="8890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94748</xdr:rowOff>
    </xdr:from>
    <xdr:to>
      <xdr:col>10</xdr:col>
      <xdr:colOff>165100</xdr:colOff>
      <xdr:row>56</xdr:row>
      <xdr:rowOff>24898</xdr:rowOff>
    </xdr:to>
    <xdr:sp macro="" textlink="">
      <xdr:nvSpPr>
        <xdr:cNvPr id="131" name="フローチャート: 判断 130"/>
        <xdr:cNvSpPr/>
      </xdr:nvSpPr>
      <xdr:spPr>
        <a:xfrm>
          <a:off x="1968500" y="95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16025</xdr:rowOff>
    </xdr:from>
    <xdr:ext cx="534377" cy="259045"/>
    <xdr:sp macro="" textlink="">
      <xdr:nvSpPr>
        <xdr:cNvPr id="132" name="テキスト ボックス 131"/>
        <xdr:cNvSpPr txBox="1"/>
      </xdr:nvSpPr>
      <xdr:spPr>
        <a:xfrm>
          <a:off x="1752111" y="96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81204</xdr:rowOff>
    </xdr:from>
    <xdr:to>
      <xdr:col>6</xdr:col>
      <xdr:colOff>38100</xdr:colOff>
      <xdr:row>57</xdr:row>
      <xdr:rowOff>11354</xdr:rowOff>
    </xdr:to>
    <xdr:sp macro="" textlink="">
      <xdr:nvSpPr>
        <xdr:cNvPr id="133" name="フローチャート: 判断 132"/>
        <xdr:cNvSpPr/>
      </xdr:nvSpPr>
      <xdr:spPr>
        <a:xfrm>
          <a:off x="1079500" y="968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2481</xdr:rowOff>
    </xdr:from>
    <xdr:ext cx="534377" cy="259045"/>
    <xdr:sp macro="" textlink="">
      <xdr:nvSpPr>
        <xdr:cNvPr id="134" name="テキスト ボックス 133"/>
        <xdr:cNvSpPr txBox="1"/>
      </xdr:nvSpPr>
      <xdr:spPr>
        <a:xfrm>
          <a:off x="863111" y="97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75279</xdr:rowOff>
    </xdr:from>
    <xdr:to>
      <xdr:col>24</xdr:col>
      <xdr:colOff>114300</xdr:colOff>
      <xdr:row>56</xdr:row>
      <xdr:rowOff>5429</xdr:rowOff>
    </xdr:to>
    <xdr:sp macro="" textlink="">
      <xdr:nvSpPr>
        <xdr:cNvPr id="140" name="楕円 139"/>
        <xdr:cNvSpPr/>
      </xdr:nvSpPr>
      <xdr:spPr>
        <a:xfrm>
          <a:off x="4584700" y="95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53706</xdr:rowOff>
    </xdr:from>
    <xdr:ext cx="534377" cy="259045"/>
    <xdr:sp macro="" textlink="">
      <xdr:nvSpPr>
        <xdr:cNvPr id="141" name="物件費該当値テキスト"/>
        <xdr:cNvSpPr txBox="1"/>
      </xdr:nvSpPr>
      <xdr:spPr>
        <a:xfrm>
          <a:off x="4686300" y="94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2699</xdr:rowOff>
    </xdr:from>
    <xdr:to>
      <xdr:col>20</xdr:col>
      <xdr:colOff>38100</xdr:colOff>
      <xdr:row>55</xdr:row>
      <xdr:rowOff>104299</xdr:rowOff>
    </xdr:to>
    <xdr:sp macro="" textlink="">
      <xdr:nvSpPr>
        <xdr:cNvPr id="142" name="楕円 141"/>
        <xdr:cNvSpPr/>
      </xdr:nvSpPr>
      <xdr:spPr>
        <a:xfrm>
          <a:off x="3746500" y="94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95426</xdr:rowOff>
    </xdr:from>
    <xdr:ext cx="534377" cy="259045"/>
    <xdr:sp macro="" textlink="">
      <xdr:nvSpPr>
        <xdr:cNvPr id="143" name="テキスト ボックス 142"/>
        <xdr:cNvSpPr txBox="1"/>
      </xdr:nvSpPr>
      <xdr:spPr>
        <a:xfrm>
          <a:off x="3530111" y="95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55296</xdr:rowOff>
    </xdr:from>
    <xdr:to>
      <xdr:col>15</xdr:col>
      <xdr:colOff>101600</xdr:colOff>
      <xdr:row>55</xdr:row>
      <xdr:rowOff>156896</xdr:rowOff>
    </xdr:to>
    <xdr:sp macro="" textlink="">
      <xdr:nvSpPr>
        <xdr:cNvPr id="144" name="楕円 143"/>
        <xdr:cNvSpPr/>
      </xdr:nvSpPr>
      <xdr:spPr>
        <a:xfrm>
          <a:off x="2857500" y="94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148023</xdr:rowOff>
    </xdr:from>
    <xdr:ext cx="534377" cy="259045"/>
    <xdr:sp macro="" textlink="">
      <xdr:nvSpPr>
        <xdr:cNvPr id="145" name="テキスト ボックス 144"/>
        <xdr:cNvSpPr txBox="1"/>
      </xdr:nvSpPr>
      <xdr:spPr>
        <a:xfrm>
          <a:off x="2641111" y="95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38112</xdr:rowOff>
    </xdr:from>
    <xdr:to>
      <xdr:col>10</xdr:col>
      <xdr:colOff>165100</xdr:colOff>
      <xdr:row>55</xdr:row>
      <xdr:rowOff>139712</xdr:rowOff>
    </xdr:to>
    <xdr:sp macro="" textlink="">
      <xdr:nvSpPr>
        <xdr:cNvPr id="146" name="楕円 145"/>
        <xdr:cNvSpPr/>
      </xdr:nvSpPr>
      <xdr:spPr>
        <a:xfrm>
          <a:off x="1968500" y="94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156239</xdr:rowOff>
    </xdr:from>
    <xdr:ext cx="534377" cy="259045"/>
    <xdr:sp macro="" textlink="">
      <xdr:nvSpPr>
        <xdr:cNvPr id="147" name="テキスト ボックス 146"/>
        <xdr:cNvSpPr txBox="1"/>
      </xdr:nvSpPr>
      <xdr:spPr>
        <a:xfrm>
          <a:off x="1752111" y="92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121247</xdr:rowOff>
    </xdr:from>
    <xdr:to>
      <xdr:col>6</xdr:col>
      <xdr:colOff>38100</xdr:colOff>
      <xdr:row>56</xdr:row>
      <xdr:rowOff>51397</xdr:rowOff>
    </xdr:to>
    <xdr:sp macro="" textlink="">
      <xdr:nvSpPr>
        <xdr:cNvPr id="148" name="楕円 147"/>
        <xdr:cNvSpPr/>
      </xdr:nvSpPr>
      <xdr:spPr>
        <a:xfrm>
          <a:off x="1079500" y="95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67924</xdr:rowOff>
    </xdr:from>
    <xdr:ext cx="534377" cy="259045"/>
    <xdr:sp macro="" textlink="">
      <xdr:nvSpPr>
        <xdr:cNvPr id="149" name="テキスト ボックス 148"/>
        <xdr:cNvSpPr txBox="1"/>
      </xdr:nvSpPr>
      <xdr:spPr>
        <a:xfrm>
          <a:off x="863111" y="93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21589</xdr:rowOff>
    </xdr:from>
    <xdr:to>
      <xdr:col>24</xdr:col>
      <xdr:colOff>63500</xdr:colOff>
      <xdr:row>78</xdr:row>
      <xdr:rowOff>99276</xdr:rowOff>
    </xdr:to>
    <xdr:cxnSp macro="">
      <xdr:nvCxnSpPr>
        <xdr:cNvPr id="178" name="直線コネクタ 177"/>
        <xdr:cNvCxnSpPr/>
      </xdr:nvCxnSpPr>
      <xdr:spPr>
        <a:xfrm flipV="1">
          <a:off x="3797300" y="13223239"/>
          <a:ext cx="838200" cy="24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162920</xdr:rowOff>
    </xdr:from>
    <xdr:ext cx="469744" cy="259045"/>
    <xdr:sp macro="" textlink="">
      <xdr:nvSpPr>
        <xdr:cNvPr id="179" name="維持補修費平均値テキスト"/>
        <xdr:cNvSpPr txBox="1"/>
      </xdr:nvSpPr>
      <xdr:spPr>
        <a:xfrm>
          <a:off x="4686300" y="1319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76149</xdr:rowOff>
    </xdr:from>
    <xdr:to>
      <xdr:col>19</xdr:col>
      <xdr:colOff>177800</xdr:colOff>
      <xdr:row>78</xdr:row>
      <xdr:rowOff>99276</xdr:rowOff>
    </xdr:to>
    <xdr:cxnSp macro="">
      <xdr:nvCxnSpPr>
        <xdr:cNvPr id="181" name="直線コネクタ 180"/>
        <xdr:cNvCxnSpPr/>
      </xdr:nvCxnSpPr>
      <xdr:spPr>
        <a:xfrm>
          <a:off x="2908300" y="13449249"/>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76149</xdr:rowOff>
    </xdr:from>
    <xdr:to>
      <xdr:col>15</xdr:col>
      <xdr:colOff>50800</xdr:colOff>
      <xdr:row>78</xdr:row>
      <xdr:rowOff>76415</xdr:rowOff>
    </xdr:to>
    <xdr:cxnSp macro="">
      <xdr:nvCxnSpPr>
        <xdr:cNvPr id="184" name="直線コネクタ 183"/>
        <xdr:cNvCxnSpPr/>
      </xdr:nvCxnSpPr>
      <xdr:spPr>
        <a:xfrm flipV="1">
          <a:off x="2019300" y="1344924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71692</xdr:rowOff>
    </xdr:from>
    <xdr:to>
      <xdr:col>10</xdr:col>
      <xdr:colOff>114300</xdr:colOff>
      <xdr:row>78</xdr:row>
      <xdr:rowOff>76415</xdr:rowOff>
    </xdr:to>
    <xdr:cxnSp macro="">
      <xdr:nvCxnSpPr>
        <xdr:cNvPr id="187" name="直線コネクタ 186"/>
        <xdr:cNvCxnSpPr/>
      </xdr:nvCxnSpPr>
      <xdr:spPr>
        <a:xfrm>
          <a:off x="1130300" y="13444792"/>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8" name="フローチャート: 判断 187"/>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9" name="テキスト ボックス 188"/>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90" name="フローチャート: 判断 189"/>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91" name="テキスト ボックス 190"/>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142239</xdr:rowOff>
    </xdr:from>
    <xdr:to>
      <xdr:col>24</xdr:col>
      <xdr:colOff>114300</xdr:colOff>
      <xdr:row>77</xdr:row>
      <xdr:rowOff>72389</xdr:rowOff>
    </xdr:to>
    <xdr:sp macro="" textlink="">
      <xdr:nvSpPr>
        <xdr:cNvPr id="197" name="楕円 196"/>
        <xdr:cNvSpPr/>
      </xdr:nvSpPr>
      <xdr:spPr>
        <a:xfrm>
          <a:off x="4584700" y="131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165116</xdr:rowOff>
    </xdr:from>
    <xdr:ext cx="469744" cy="259045"/>
    <xdr:sp macro="" textlink="">
      <xdr:nvSpPr>
        <xdr:cNvPr id="198" name="維持補修費該当値テキスト"/>
        <xdr:cNvSpPr txBox="1"/>
      </xdr:nvSpPr>
      <xdr:spPr>
        <a:xfrm>
          <a:off x="4686300" y="1302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48476</xdr:rowOff>
    </xdr:from>
    <xdr:to>
      <xdr:col>20</xdr:col>
      <xdr:colOff>38100</xdr:colOff>
      <xdr:row>78</xdr:row>
      <xdr:rowOff>150076</xdr:rowOff>
    </xdr:to>
    <xdr:sp macro="" textlink="">
      <xdr:nvSpPr>
        <xdr:cNvPr id="199" name="楕円 198"/>
        <xdr:cNvSpPr/>
      </xdr:nvSpPr>
      <xdr:spPr>
        <a:xfrm>
          <a:off x="3746500" y="134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141203</xdr:rowOff>
    </xdr:from>
    <xdr:ext cx="469744" cy="259045"/>
    <xdr:sp macro="" textlink="">
      <xdr:nvSpPr>
        <xdr:cNvPr id="200" name="テキスト ボックス 199"/>
        <xdr:cNvSpPr txBox="1"/>
      </xdr:nvSpPr>
      <xdr:spPr>
        <a:xfrm>
          <a:off x="3562428" y="1351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25349</xdr:rowOff>
    </xdr:from>
    <xdr:to>
      <xdr:col>15</xdr:col>
      <xdr:colOff>101600</xdr:colOff>
      <xdr:row>78</xdr:row>
      <xdr:rowOff>126949</xdr:rowOff>
    </xdr:to>
    <xdr:sp macro="" textlink="">
      <xdr:nvSpPr>
        <xdr:cNvPr id="201" name="楕円 200"/>
        <xdr:cNvSpPr/>
      </xdr:nvSpPr>
      <xdr:spPr>
        <a:xfrm>
          <a:off x="2857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118076</xdr:rowOff>
    </xdr:from>
    <xdr:ext cx="469744" cy="259045"/>
    <xdr:sp macro="" textlink="">
      <xdr:nvSpPr>
        <xdr:cNvPr id="202" name="テキスト ボックス 201"/>
        <xdr:cNvSpPr txBox="1"/>
      </xdr:nvSpPr>
      <xdr:spPr>
        <a:xfrm>
          <a:off x="2673428" y="1349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25615</xdr:rowOff>
    </xdr:from>
    <xdr:to>
      <xdr:col>10</xdr:col>
      <xdr:colOff>165100</xdr:colOff>
      <xdr:row>78</xdr:row>
      <xdr:rowOff>127215</xdr:rowOff>
    </xdr:to>
    <xdr:sp macro="" textlink="">
      <xdr:nvSpPr>
        <xdr:cNvPr id="203" name="楕円 202"/>
        <xdr:cNvSpPr/>
      </xdr:nvSpPr>
      <xdr:spPr>
        <a:xfrm>
          <a:off x="1968500" y="133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118342</xdr:rowOff>
    </xdr:from>
    <xdr:ext cx="469744" cy="259045"/>
    <xdr:sp macro="" textlink="">
      <xdr:nvSpPr>
        <xdr:cNvPr id="204" name="テキスト ボックス 203"/>
        <xdr:cNvSpPr txBox="1"/>
      </xdr:nvSpPr>
      <xdr:spPr>
        <a:xfrm>
          <a:off x="1784428" y="1349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20892</xdr:rowOff>
    </xdr:from>
    <xdr:to>
      <xdr:col>6</xdr:col>
      <xdr:colOff>38100</xdr:colOff>
      <xdr:row>78</xdr:row>
      <xdr:rowOff>122492</xdr:rowOff>
    </xdr:to>
    <xdr:sp macro="" textlink="">
      <xdr:nvSpPr>
        <xdr:cNvPr id="205" name="楕円 204"/>
        <xdr:cNvSpPr/>
      </xdr:nvSpPr>
      <xdr:spPr>
        <a:xfrm>
          <a:off x="1079500" y="133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113619</xdr:rowOff>
    </xdr:from>
    <xdr:ext cx="469744" cy="259045"/>
    <xdr:sp macro="" textlink="">
      <xdr:nvSpPr>
        <xdr:cNvPr id="206" name="テキスト ボックス 205"/>
        <xdr:cNvSpPr txBox="1"/>
      </xdr:nvSpPr>
      <xdr:spPr>
        <a:xfrm>
          <a:off x="895428" y="134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31914</xdr:rowOff>
    </xdr:from>
    <xdr:to>
      <xdr:col>24</xdr:col>
      <xdr:colOff>63500</xdr:colOff>
      <xdr:row>96</xdr:row>
      <xdr:rowOff>117822</xdr:rowOff>
    </xdr:to>
    <xdr:cxnSp macro="">
      <xdr:nvCxnSpPr>
        <xdr:cNvPr id="234" name="直線コネクタ 233"/>
        <xdr:cNvCxnSpPr/>
      </xdr:nvCxnSpPr>
      <xdr:spPr>
        <a:xfrm>
          <a:off x="3797300" y="16491114"/>
          <a:ext cx="8382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31914</xdr:rowOff>
    </xdr:from>
    <xdr:to>
      <xdr:col>19</xdr:col>
      <xdr:colOff>177800</xdr:colOff>
      <xdr:row>96</xdr:row>
      <xdr:rowOff>107628</xdr:rowOff>
    </xdr:to>
    <xdr:cxnSp macro="">
      <xdr:nvCxnSpPr>
        <xdr:cNvPr id="237" name="直線コネクタ 236"/>
        <xdr:cNvCxnSpPr/>
      </xdr:nvCxnSpPr>
      <xdr:spPr>
        <a:xfrm flipV="1">
          <a:off x="2908300" y="16491114"/>
          <a:ext cx="889000" cy="7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39" name="テキスト ボックス 238"/>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107628</xdr:rowOff>
    </xdr:from>
    <xdr:to>
      <xdr:col>15</xdr:col>
      <xdr:colOff>50800</xdr:colOff>
      <xdr:row>96</xdr:row>
      <xdr:rowOff>126098</xdr:rowOff>
    </xdr:to>
    <xdr:cxnSp macro="">
      <xdr:nvCxnSpPr>
        <xdr:cNvPr id="240" name="直線コネクタ 239"/>
        <xdr:cNvCxnSpPr/>
      </xdr:nvCxnSpPr>
      <xdr:spPr>
        <a:xfrm flipV="1">
          <a:off x="2019300" y="16566828"/>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155315</xdr:rowOff>
    </xdr:from>
    <xdr:ext cx="534377" cy="259045"/>
    <xdr:sp macro="" textlink="">
      <xdr:nvSpPr>
        <xdr:cNvPr id="242" name="テキスト ボックス 241"/>
        <xdr:cNvSpPr txBox="1"/>
      </xdr:nvSpPr>
      <xdr:spPr>
        <a:xfrm>
          <a:off x="2641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126098</xdr:rowOff>
    </xdr:from>
    <xdr:to>
      <xdr:col>10</xdr:col>
      <xdr:colOff>114300</xdr:colOff>
      <xdr:row>97</xdr:row>
      <xdr:rowOff>65222</xdr:rowOff>
    </xdr:to>
    <xdr:cxnSp macro="">
      <xdr:nvCxnSpPr>
        <xdr:cNvPr id="243" name="直線コネクタ 242"/>
        <xdr:cNvCxnSpPr/>
      </xdr:nvCxnSpPr>
      <xdr:spPr>
        <a:xfrm flipV="1">
          <a:off x="1130300" y="16585298"/>
          <a:ext cx="889000" cy="1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141432</xdr:rowOff>
    </xdr:from>
    <xdr:to>
      <xdr:col>10</xdr:col>
      <xdr:colOff>165100</xdr:colOff>
      <xdr:row>96</xdr:row>
      <xdr:rowOff>71582</xdr:rowOff>
    </xdr:to>
    <xdr:sp macro="" textlink="">
      <xdr:nvSpPr>
        <xdr:cNvPr id="244" name="フローチャート: 判断 243"/>
        <xdr:cNvSpPr/>
      </xdr:nvSpPr>
      <xdr:spPr>
        <a:xfrm>
          <a:off x="1968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88109</xdr:rowOff>
    </xdr:from>
    <xdr:ext cx="534377" cy="259045"/>
    <xdr:sp macro="" textlink="">
      <xdr:nvSpPr>
        <xdr:cNvPr id="245" name="テキスト ボックス 244"/>
        <xdr:cNvSpPr txBox="1"/>
      </xdr:nvSpPr>
      <xdr:spPr>
        <a:xfrm>
          <a:off x="1752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95438</xdr:rowOff>
    </xdr:from>
    <xdr:to>
      <xdr:col>6</xdr:col>
      <xdr:colOff>38100</xdr:colOff>
      <xdr:row>97</xdr:row>
      <xdr:rowOff>25588</xdr:rowOff>
    </xdr:to>
    <xdr:sp macro="" textlink="">
      <xdr:nvSpPr>
        <xdr:cNvPr id="246" name="フローチャート: 判断 245"/>
        <xdr:cNvSpPr/>
      </xdr:nvSpPr>
      <xdr:spPr>
        <a:xfrm>
          <a:off x="1079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42115</xdr:rowOff>
    </xdr:from>
    <xdr:ext cx="534377" cy="259045"/>
    <xdr:sp macro="" textlink="">
      <xdr:nvSpPr>
        <xdr:cNvPr id="247" name="テキスト ボックス 246"/>
        <xdr:cNvSpPr txBox="1"/>
      </xdr:nvSpPr>
      <xdr:spPr>
        <a:xfrm>
          <a:off x="863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67022</xdr:rowOff>
    </xdr:from>
    <xdr:to>
      <xdr:col>24</xdr:col>
      <xdr:colOff>114300</xdr:colOff>
      <xdr:row>96</xdr:row>
      <xdr:rowOff>168622</xdr:rowOff>
    </xdr:to>
    <xdr:sp macro="" textlink="">
      <xdr:nvSpPr>
        <xdr:cNvPr id="253" name="楕円 252"/>
        <xdr:cNvSpPr/>
      </xdr:nvSpPr>
      <xdr:spPr>
        <a:xfrm>
          <a:off x="4584700" y="165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45449</xdr:rowOff>
    </xdr:from>
    <xdr:ext cx="534377" cy="259045"/>
    <xdr:sp macro="" textlink="">
      <xdr:nvSpPr>
        <xdr:cNvPr id="254" name="扶助費該当値テキスト"/>
        <xdr:cNvSpPr txBox="1"/>
      </xdr:nvSpPr>
      <xdr:spPr>
        <a:xfrm>
          <a:off x="4686300" y="165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152564</xdr:rowOff>
    </xdr:from>
    <xdr:to>
      <xdr:col>20</xdr:col>
      <xdr:colOff>38100</xdr:colOff>
      <xdr:row>96</xdr:row>
      <xdr:rowOff>82714</xdr:rowOff>
    </xdr:to>
    <xdr:sp macro="" textlink="">
      <xdr:nvSpPr>
        <xdr:cNvPr id="255" name="楕円 254"/>
        <xdr:cNvSpPr/>
      </xdr:nvSpPr>
      <xdr:spPr>
        <a:xfrm>
          <a:off x="3746500" y="164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99241</xdr:rowOff>
    </xdr:from>
    <xdr:ext cx="534377" cy="259045"/>
    <xdr:sp macro="" textlink="">
      <xdr:nvSpPr>
        <xdr:cNvPr id="256" name="テキスト ボックス 255"/>
        <xdr:cNvSpPr txBox="1"/>
      </xdr:nvSpPr>
      <xdr:spPr>
        <a:xfrm>
          <a:off x="3530111" y="162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56828</xdr:rowOff>
    </xdr:from>
    <xdr:to>
      <xdr:col>15</xdr:col>
      <xdr:colOff>101600</xdr:colOff>
      <xdr:row>96</xdr:row>
      <xdr:rowOff>158428</xdr:rowOff>
    </xdr:to>
    <xdr:sp macro="" textlink="">
      <xdr:nvSpPr>
        <xdr:cNvPr id="257" name="楕円 256"/>
        <xdr:cNvSpPr/>
      </xdr:nvSpPr>
      <xdr:spPr>
        <a:xfrm>
          <a:off x="2857500" y="165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3505</xdr:rowOff>
    </xdr:from>
    <xdr:ext cx="534377" cy="259045"/>
    <xdr:sp macro="" textlink="">
      <xdr:nvSpPr>
        <xdr:cNvPr id="258" name="テキスト ボックス 257"/>
        <xdr:cNvSpPr txBox="1"/>
      </xdr:nvSpPr>
      <xdr:spPr>
        <a:xfrm>
          <a:off x="2641111" y="162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75298</xdr:rowOff>
    </xdr:from>
    <xdr:to>
      <xdr:col>10</xdr:col>
      <xdr:colOff>165100</xdr:colOff>
      <xdr:row>97</xdr:row>
      <xdr:rowOff>5448</xdr:rowOff>
    </xdr:to>
    <xdr:sp macro="" textlink="">
      <xdr:nvSpPr>
        <xdr:cNvPr id="259" name="楕円 258"/>
        <xdr:cNvSpPr/>
      </xdr:nvSpPr>
      <xdr:spPr>
        <a:xfrm>
          <a:off x="1968500" y="165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168025</xdr:rowOff>
    </xdr:from>
    <xdr:ext cx="534377" cy="259045"/>
    <xdr:sp macro="" textlink="">
      <xdr:nvSpPr>
        <xdr:cNvPr id="260" name="テキスト ボックス 259"/>
        <xdr:cNvSpPr txBox="1"/>
      </xdr:nvSpPr>
      <xdr:spPr>
        <a:xfrm>
          <a:off x="1752111" y="166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14422</xdr:rowOff>
    </xdr:from>
    <xdr:to>
      <xdr:col>6</xdr:col>
      <xdr:colOff>38100</xdr:colOff>
      <xdr:row>97</xdr:row>
      <xdr:rowOff>116022</xdr:rowOff>
    </xdr:to>
    <xdr:sp macro="" textlink="">
      <xdr:nvSpPr>
        <xdr:cNvPr id="261" name="楕円 260"/>
        <xdr:cNvSpPr/>
      </xdr:nvSpPr>
      <xdr:spPr>
        <a:xfrm>
          <a:off x="1079500" y="1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107149</xdr:rowOff>
    </xdr:from>
    <xdr:ext cx="534377" cy="259045"/>
    <xdr:sp macro="" textlink="">
      <xdr:nvSpPr>
        <xdr:cNvPr id="262" name="テキスト ボックス 261"/>
        <xdr:cNvSpPr txBox="1"/>
      </xdr:nvSpPr>
      <xdr:spPr>
        <a:xfrm>
          <a:off x="863111" y="167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54944</xdr:rowOff>
    </xdr:from>
    <xdr:to>
      <xdr:col>55</xdr:col>
      <xdr:colOff>0</xdr:colOff>
      <xdr:row>36</xdr:row>
      <xdr:rowOff>66374</xdr:rowOff>
    </xdr:to>
    <xdr:cxnSp macro="">
      <xdr:nvCxnSpPr>
        <xdr:cNvPr id="294" name="直線コネクタ 293"/>
        <xdr:cNvCxnSpPr/>
      </xdr:nvCxnSpPr>
      <xdr:spPr>
        <a:xfrm flipV="1">
          <a:off x="9639300" y="5884244"/>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xdr:rowOff>
    </xdr:from>
    <xdr:ext cx="534377" cy="259045"/>
    <xdr:sp macro="" textlink="">
      <xdr:nvSpPr>
        <xdr:cNvPr id="295" name="補助費等平均値テキスト"/>
        <xdr:cNvSpPr txBox="1"/>
      </xdr:nvSpPr>
      <xdr:spPr>
        <a:xfrm>
          <a:off x="10528300" y="6173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66374</xdr:rowOff>
    </xdr:from>
    <xdr:to>
      <xdr:col>50</xdr:col>
      <xdr:colOff>114300</xdr:colOff>
      <xdr:row>37</xdr:row>
      <xdr:rowOff>67811</xdr:rowOff>
    </xdr:to>
    <xdr:cxnSp macro="">
      <xdr:nvCxnSpPr>
        <xdr:cNvPr id="297" name="直線コネクタ 296"/>
        <xdr:cNvCxnSpPr/>
      </xdr:nvCxnSpPr>
      <xdr:spPr>
        <a:xfrm flipV="1">
          <a:off x="8750300" y="6238574"/>
          <a:ext cx="889000" cy="17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143298</xdr:rowOff>
    </xdr:from>
    <xdr:ext cx="534377" cy="259045"/>
    <xdr:sp macro="" textlink="">
      <xdr:nvSpPr>
        <xdr:cNvPr id="299" name="テキスト ボックス 298"/>
        <xdr:cNvSpPr txBox="1"/>
      </xdr:nvSpPr>
      <xdr:spPr>
        <a:xfrm>
          <a:off x="9372111" y="63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67811</xdr:rowOff>
    </xdr:from>
    <xdr:to>
      <xdr:col>45</xdr:col>
      <xdr:colOff>177800</xdr:colOff>
      <xdr:row>37</xdr:row>
      <xdr:rowOff>74538</xdr:rowOff>
    </xdr:to>
    <xdr:cxnSp macro="">
      <xdr:nvCxnSpPr>
        <xdr:cNvPr id="300" name="直線コネクタ 299"/>
        <xdr:cNvCxnSpPr/>
      </xdr:nvCxnSpPr>
      <xdr:spPr>
        <a:xfrm flipV="1">
          <a:off x="7861300" y="6411461"/>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74538</xdr:rowOff>
    </xdr:from>
    <xdr:to>
      <xdr:col>41</xdr:col>
      <xdr:colOff>50800</xdr:colOff>
      <xdr:row>37</xdr:row>
      <xdr:rowOff>125483</xdr:rowOff>
    </xdr:to>
    <xdr:cxnSp macro="">
      <xdr:nvCxnSpPr>
        <xdr:cNvPr id="303" name="直線コネクタ 302"/>
        <xdr:cNvCxnSpPr/>
      </xdr:nvCxnSpPr>
      <xdr:spPr>
        <a:xfrm flipV="1">
          <a:off x="6972300" y="6418188"/>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59759</xdr:rowOff>
    </xdr:from>
    <xdr:to>
      <xdr:col>41</xdr:col>
      <xdr:colOff>101600</xdr:colOff>
      <xdr:row>37</xdr:row>
      <xdr:rowOff>161359</xdr:rowOff>
    </xdr:to>
    <xdr:sp macro="" textlink="">
      <xdr:nvSpPr>
        <xdr:cNvPr id="304" name="フローチャート: 判断 303"/>
        <xdr:cNvSpPr/>
      </xdr:nvSpPr>
      <xdr:spPr>
        <a:xfrm>
          <a:off x="7810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152486</xdr:rowOff>
    </xdr:from>
    <xdr:ext cx="534377" cy="259045"/>
    <xdr:sp macro="" textlink="">
      <xdr:nvSpPr>
        <xdr:cNvPr id="305" name="テキスト ボックス 304"/>
        <xdr:cNvSpPr txBox="1"/>
      </xdr:nvSpPr>
      <xdr:spPr>
        <a:xfrm>
          <a:off x="7594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65028</xdr:rowOff>
    </xdr:from>
    <xdr:to>
      <xdr:col>36</xdr:col>
      <xdr:colOff>165100</xdr:colOff>
      <xdr:row>37</xdr:row>
      <xdr:rowOff>166628</xdr:rowOff>
    </xdr:to>
    <xdr:sp macro="" textlink="">
      <xdr:nvSpPr>
        <xdr:cNvPr id="306" name="フローチャート: 判断 305"/>
        <xdr:cNvSpPr/>
      </xdr:nvSpPr>
      <xdr:spPr>
        <a:xfrm>
          <a:off x="6921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11705</xdr:rowOff>
    </xdr:from>
    <xdr:ext cx="534377" cy="259045"/>
    <xdr:sp macro="" textlink="">
      <xdr:nvSpPr>
        <xdr:cNvPr id="307" name="テキスト ボックス 306"/>
        <xdr:cNvSpPr txBox="1"/>
      </xdr:nvSpPr>
      <xdr:spPr>
        <a:xfrm>
          <a:off x="6705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4144</xdr:rowOff>
    </xdr:from>
    <xdr:to>
      <xdr:col>55</xdr:col>
      <xdr:colOff>50800</xdr:colOff>
      <xdr:row>34</xdr:row>
      <xdr:rowOff>105744</xdr:rowOff>
    </xdr:to>
    <xdr:sp macro="" textlink="">
      <xdr:nvSpPr>
        <xdr:cNvPr id="313" name="楕円 312"/>
        <xdr:cNvSpPr/>
      </xdr:nvSpPr>
      <xdr:spPr>
        <a:xfrm>
          <a:off x="10426700" y="58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27021</xdr:rowOff>
    </xdr:from>
    <xdr:ext cx="599010" cy="259045"/>
    <xdr:sp macro="" textlink="">
      <xdr:nvSpPr>
        <xdr:cNvPr id="314" name="補助費等該当値テキスト"/>
        <xdr:cNvSpPr txBox="1"/>
      </xdr:nvSpPr>
      <xdr:spPr>
        <a:xfrm>
          <a:off x="10528300" y="568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15574</xdr:rowOff>
    </xdr:from>
    <xdr:to>
      <xdr:col>50</xdr:col>
      <xdr:colOff>165100</xdr:colOff>
      <xdr:row>36</xdr:row>
      <xdr:rowOff>117174</xdr:rowOff>
    </xdr:to>
    <xdr:sp macro="" textlink="">
      <xdr:nvSpPr>
        <xdr:cNvPr id="315" name="楕円 314"/>
        <xdr:cNvSpPr/>
      </xdr:nvSpPr>
      <xdr:spPr>
        <a:xfrm>
          <a:off x="9588500" y="61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133701</xdr:rowOff>
    </xdr:from>
    <xdr:ext cx="534377" cy="259045"/>
    <xdr:sp macro="" textlink="">
      <xdr:nvSpPr>
        <xdr:cNvPr id="316" name="テキスト ボックス 315"/>
        <xdr:cNvSpPr txBox="1"/>
      </xdr:nvSpPr>
      <xdr:spPr>
        <a:xfrm>
          <a:off x="9372111" y="59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17011</xdr:rowOff>
    </xdr:from>
    <xdr:to>
      <xdr:col>46</xdr:col>
      <xdr:colOff>38100</xdr:colOff>
      <xdr:row>37</xdr:row>
      <xdr:rowOff>118611</xdr:rowOff>
    </xdr:to>
    <xdr:sp macro="" textlink="">
      <xdr:nvSpPr>
        <xdr:cNvPr id="317" name="楕円 316"/>
        <xdr:cNvSpPr/>
      </xdr:nvSpPr>
      <xdr:spPr>
        <a:xfrm>
          <a:off x="8699500" y="63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109738</xdr:rowOff>
    </xdr:from>
    <xdr:ext cx="534377" cy="259045"/>
    <xdr:sp macro="" textlink="">
      <xdr:nvSpPr>
        <xdr:cNvPr id="318" name="テキスト ボックス 317"/>
        <xdr:cNvSpPr txBox="1"/>
      </xdr:nvSpPr>
      <xdr:spPr>
        <a:xfrm>
          <a:off x="8483111" y="64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23738</xdr:rowOff>
    </xdr:from>
    <xdr:to>
      <xdr:col>41</xdr:col>
      <xdr:colOff>101600</xdr:colOff>
      <xdr:row>37</xdr:row>
      <xdr:rowOff>125338</xdr:rowOff>
    </xdr:to>
    <xdr:sp macro="" textlink="">
      <xdr:nvSpPr>
        <xdr:cNvPr id="319" name="楕円 318"/>
        <xdr:cNvSpPr/>
      </xdr:nvSpPr>
      <xdr:spPr>
        <a:xfrm>
          <a:off x="7810500" y="63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141865</xdr:rowOff>
    </xdr:from>
    <xdr:ext cx="534377" cy="259045"/>
    <xdr:sp macro="" textlink="">
      <xdr:nvSpPr>
        <xdr:cNvPr id="320" name="テキスト ボックス 319"/>
        <xdr:cNvSpPr txBox="1"/>
      </xdr:nvSpPr>
      <xdr:spPr>
        <a:xfrm>
          <a:off x="7594111" y="61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74683</xdr:rowOff>
    </xdr:from>
    <xdr:to>
      <xdr:col>36</xdr:col>
      <xdr:colOff>165100</xdr:colOff>
      <xdr:row>38</xdr:row>
      <xdr:rowOff>4834</xdr:rowOff>
    </xdr:to>
    <xdr:sp macro="" textlink="">
      <xdr:nvSpPr>
        <xdr:cNvPr id="321" name="楕円 320"/>
        <xdr:cNvSpPr/>
      </xdr:nvSpPr>
      <xdr:spPr>
        <a:xfrm>
          <a:off x="6921500" y="6418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167410</xdr:rowOff>
    </xdr:from>
    <xdr:ext cx="534377" cy="259045"/>
    <xdr:sp macro="" textlink="">
      <xdr:nvSpPr>
        <xdr:cNvPr id="322" name="テキスト ボックス 321"/>
        <xdr:cNvSpPr txBox="1"/>
      </xdr:nvSpPr>
      <xdr:spPr>
        <a:xfrm>
          <a:off x="6705111" y="651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136024</xdr:rowOff>
    </xdr:from>
    <xdr:to>
      <xdr:col>55</xdr:col>
      <xdr:colOff>0</xdr:colOff>
      <xdr:row>58</xdr:row>
      <xdr:rowOff>141450</xdr:rowOff>
    </xdr:to>
    <xdr:cxnSp macro="">
      <xdr:nvCxnSpPr>
        <xdr:cNvPr id="353" name="直線コネクタ 352"/>
        <xdr:cNvCxnSpPr/>
      </xdr:nvCxnSpPr>
      <xdr:spPr>
        <a:xfrm flipV="1">
          <a:off x="9639300" y="10080124"/>
          <a:ext cx="8382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118040</xdr:rowOff>
    </xdr:from>
    <xdr:to>
      <xdr:col>50</xdr:col>
      <xdr:colOff>114300</xdr:colOff>
      <xdr:row>58</xdr:row>
      <xdr:rowOff>141450</xdr:rowOff>
    </xdr:to>
    <xdr:cxnSp macro="">
      <xdr:nvCxnSpPr>
        <xdr:cNvPr id="356" name="直線コネクタ 355"/>
        <xdr:cNvCxnSpPr/>
      </xdr:nvCxnSpPr>
      <xdr:spPr>
        <a:xfrm>
          <a:off x="8750300" y="10062140"/>
          <a:ext cx="889000" cy="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133983</xdr:rowOff>
    </xdr:from>
    <xdr:to>
      <xdr:col>45</xdr:col>
      <xdr:colOff>177800</xdr:colOff>
      <xdr:row>58</xdr:row>
      <xdr:rowOff>118040</xdr:rowOff>
    </xdr:to>
    <xdr:cxnSp macro="">
      <xdr:nvCxnSpPr>
        <xdr:cNvPr id="359" name="直線コネクタ 358"/>
        <xdr:cNvCxnSpPr/>
      </xdr:nvCxnSpPr>
      <xdr:spPr>
        <a:xfrm>
          <a:off x="7861300" y="9906633"/>
          <a:ext cx="889000" cy="15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14133</xdr:rowOff>
    </xdr:from>
    <xdr:ext cx="534377" cy="259045"/>
    <xdr:sp macro="" textlink="">
      <xdr:nvSpPr>
        <xdr:cNvPr id="361" name="テキスト ボックス 360"/>
        <xdr:cNvSpPr txBox="1"/>
      </xdr:nvSpPr>
      <xdr:spPr>
        <a:xfrm>
          <a:off x="8483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131581</xdr:rowOff>
    </xdr:from>
    <xdr:to>
      <xdr:col>41</xdr:col>
      <xdr:colOff>50800</xdr:colOff>
      <xdr:row>57</xdr:row>
      <xdr:rowOff>133983</xdr:rowOff>
    </xdr:to>
    <xdr:cxnSp macro="">
      <xdr:nvCxnSpPr>
        <xdr:cNvPr id="362" name="直線コネクタ 361"/>
        <xdr:cNvCxnSpPr/>
      </xdr:nvCxnSpPr>
      <xdr:spPr>
        <a:xfrm>
          <a:off x="6972300" y="9904231"/>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80401</xdr:rowOff>
    </xdr:from>
    <xdr:to>
      <xdr:col>41</xdr:col>
      <xdr:colOff>101600</xdr:colOff>
      <xdr:row>59</xdr:row>
      <xdr:rowOff>10551</xdr:rowOff>
    </xdr:to>
    <xdr:sp macro="" textlink="">
      <xdr:nvSpPr>
        <xdr:cNvPr id="363" name="フローチャート: 判断 362"/>
        <xdr:cNvSpPr/>
      </xdr:nvSpPr>
      <xdr:spPr>
        <a:xfrm>
          <a:off x="7810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1678</xdr:rowOff>
    </xdr:from>
    <xdr:ext cx="534377" cy="259045"/>
    <xdr:sp macro="" textlink="">
      <xdr:nvSpPr>
        <xdr:cNvPr id="364" name="テキスト ボックス 363"/>
        <xdr:cNvSpPr txBox="1"/>
      </xdr:nvSpPr>
      <xdr:spPr>
        <a:xfrm>
          <a:off x="7594111" y="101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65" name="フローチャート: 判断 364"/>
        <xdr:cNvSpPr/>
      </xdr:nvSpPr>
      <xdr:spPr>
        <a:xfrm>
          <a:off x="6921500" y="1004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19249</xdr:rowOff>
    </xdr:from>
    <xdr:ext cx="534377" cy="259045"/>
    <xdr:sp macro="" textlink="">
      <xdr:nvSpPr>
        <xdr:cNvPr id="366" name="テキスト ボックス 365"/>
        <xdr:cNvSpPr txBox="1"/>
      </xdr:nvSpPr>
      <xdr:spPr>
        <a:xfrm>
          <a:off x="6705111" y="101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85224</xdr:rowOff>
    </xdr:from>
    <xdr:to>
      <xdr:col>55</xdr:col>
      <xdr:colOff>50800</xdr:colOff>
      <xdr:row>59</xdr:row>
      <xdr:rowOff>15374</xdr:rowOff>
    </xdr:to>
    <xdr:sp macro="" textlink="">
      <xdr:nvSpPr>
        <xdr:cNvPr id="372" name="楕円 371"/>
        <xdr:cNvSpPr/>
      </xdr:nvSpPr>
      <xdr:spPr>
        <a:xfrm>
          <a:off x="10426700" y="100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36467</xdr:rowOff>
    </xdr:from>
    <xdr:ext cx="534377" cy="259045"/>
    <xdr:sp macro="" textlink="">
      <xdr:nvSpPr>
        <xdr:cNvPr id="373" name="普通建設事業費該当値テキスト"/>
        <xdr:cNvSpPr txBox="1"/>
      </xdr:nvSpPr>
      <xdr:spPr>
        <a:xfrm>
          <a:off x="10528300" y="99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90650</xdr:rowOff>
    </xdr:from>
    <xdr:to>
      <xdr:col>50</xdr:col>
      <xdr:colOff>165100</xdr:colOff>
      <xdr:row>59</xdr:row>
      <xdr:rowOff>20800</xdr:rowOff>
    </xdr:to>
    <xdr:sp macro="" textlink="">
      <xdr:nvSpPr>
        <xdr:cNvPr id="374" name="楕円 373"/>
        <xdr:cNvSpPr/>
      </xdr:nvSpPr>
      <xdr:spPr>
        <a:xfrm>
          <a:off x="9588500" y="100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11927</xdr:rowOff>
    </xdr:from>
    <xdr:ext cx="534377" cy="259045"/>
    <xdr:sp macro="" textlink="">
      <xdr:nvSpPr>
        <xdr:cNvPr id="375" name="テキスト ボックス 374"/>
        <xdr:cNvSpPr txBox="1"/>
      </xdr:nvSpPr>
      <xdr:spPr>
        <a:xfrm>
          <a:off x="9372111" y="1012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67240</xdr:rowOff>
    </xdr:from>
    <xdr:to>
      <xdr:col>46</xdr:col>
      <xdr:colOff>38100</xdr:colOff>
      <xdr:row>58</xdr:row>
      <xdr:rowOff>168840</xdr:rowOff>
    </xdr:to>
    <xdr:sp macro="" textlink="">
      <xdr:nvSpPr>
        <xdr:cNvPr id="376" name="楕円 375"/>
        <xdr:cNvSpPr/>
      </xdr:nvSpPr>
      <xdr:spPr>
        <a:xfrm>
          <a:off x="8699500" y="100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13917</xdr:rowOff>
    </xdr:from>
    <xdr:ext cx="534377" cy="259045"/>
    <xdr:sp macro="" textlink="">
      <xdr:nvSpPr>
        <xdr:cNvPr id="377" name="テキスト ボックス 376"/>
        <xdr:cNvSpPr txBox="1"/>
      </xdr:nvSpPr>
      <xdr:spPr>
        <a:xfrm>
          <a:off x="8483111" y="978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83183</xdr:rowOff>
    </xdr:from>
    <xdr:to>
      <xdr:col>41</xdr:col>
      <xdr:colOff>101600</xdr:colOff>
      <xdr:row>58</xdr:row>
      <xdr:rowOff>13333</xdr:rowOff>
    </xdr:to>
    <xdr:sp macro="" textlink="">
      <xdr:nvSpPr>
        <xdr:cNvPr id="378" name="楕円 377"/>
        <xdr:cNvSpPr/>
      </xdr:nvSpPr>
      <xdr:spPr>
        <a:xfrm>
          <a:off x="7810500" y="98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29860</xdr:rowOff>
    </xdr:from>
    <xdr:ext cx="599010" cy="259045"/>
    <xdr:sp macro="" textlink="">
      <xdr:nvSpPr>
        <xdr:cNvPr id="379" name="テキスト ボックス 378"/>
        <xdr:cNvSpPr txBox="1"/>
      </xdr:nvSpPr>
      <xdr:spPr>
        <a:xfrm>
          <a:off x="7561795" y="96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80781</xdr:rowOff>
    </xdr:from>
    <xdr:to>
      <xdr:col>36</xdr:col>
      <xdr:colOff>165100</xdr:colOff>
      <xdr:row>58</xdr:row>
      <xdr:rowOff>10931</xdr:rowOff>
    </xdr:to>
    <xdr:sp macro="" textlink="">
      <xdr:nvSpPr>
        <xdr:cNvPr id="380" name="楕円 379"/>
        <xdr:cNvSpPr/>
      </xdr:nvSpPr>
      <xdr:spPr>
        <a:xfrm>
          <a:off x="6921500" y="98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27458</xdr:rowOff>
    </xdr:from>
    <xdr:ext cx="599010" cy="259045"/>
    <xdr:sp macro="" textlink="">
      <xdr:nvSpPr>
        <xdr:cNvPr id="381" name="テキスト ボックス 380"/>
        <xdr:cNvSpPr txBox="1"/>
      </xdr:nvSpPr>
      <xdr:spPr>
        <a:xfrm>
          <a:off x="6672795" y="96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97237</xdr:rowOff>
    </xdr:from>
    <xdr:to>
      <xdr:col>55</xdr:col>
      <xdr:colOff>0</xdr:colOff>
      <xdr:row>79</xdr:row>
      <xdr:rowOff>98879</xdr:rowOff>
    </xdr:to>
    <xdr:cxnSp macro="">
      <xdr:nvCxnSpPr>
        <xdr:cNvPr id="412" name="直線コネクタ 411"/>
        <xdr:cNvCxnSpPr/>
      </xdr:nvCxnSpPr>
      <xdr:spPr>
        <a:xfrm>
          <a:off x="9639300" y="13641787"/>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158029</xdr:rowOff>
    </xdr:from>
    <xdr:to>
      <xdr:col>50</xdr:col>
      <xdr:colOff>114300</xdr:colOff>
      <xdr:row>79</xdr:row>
      <xdr:rowOff>97237</xdr:rowOff>
    </xdr:to>
    <xdr:cxnSp macro="">
      <xdr:nvCxnSpPr>
        <xdr:cNvPr id="415" name="直線コネクタ 414"/>
        <xdr:cNvCxnSpPr/>
      </xdr:nvCxnSpPr>
      <xdr:spPr>
        <a:xfrm>
          <a:off x="8750300" y="13531129"/>
          <a:ext cx="889000" cy="1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22248</xdr:rowOff>
    </xdr:from>
    <xdr:to>
      <xdr:col>45</xdr:col>
      <xdr:colOff>177800</xdr:colOff>
      <xdr:row>78</xdr:row>
      <xdr:rowOff>158029</xdr:rowOff>
    </xdr:to>
    <xdr:cxnSp macro="">
      <xdr:nvCxnSpPr>
        <xdr:cNvPr id="418" name="直線コネクタ 417"/>
        <xdr:cNvCxnSpPr/>
      </xdr:nvCxnSpPr>
      <xdr:spPr>
        <a:xfrm>
          <a:off x="7861300" y="13395348"/>
          <a:ext cx="889000" cy="1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76196</xdr:rowOff>
    </xdr:from>
    <xdr:ext cx="534377" cy="259045"/>
    <xdr:sp macro="" textlink="">
      <xdr:nvSpPr>
        <xdr:cNvPr id="420" name="テキスト ボックス 419"/>
        <xdr:cNvSpPr txBox="1"/>
      </xdr:nvSpPr>
      <xdr:spPr>
        <a:xfrm>
          <a:off x="8483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21" name="フローチャート: 判断 420"/>
        <xdr:cNvSpPr/>
      </xdr:nvSpPr>
      <xdr:spPr>
        <a:xfrm>
          <a:off x="7810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74849</xdr:rowOff>
    </xdr:from>
    <xdr:ext cx="534377" cy="259045"/>
    <xdr:sp macro="" textlink="">
      <xdr:nvSpPr>
        <xdr:cNvPr id="422" name="テキスト ボックス 421"/>
        <xdr:cNvSpPr txBox="1"/>
      </xdr:nvSpPr>
      <xdr:spPr>
        <a:xfrm>
          <a:off x="7594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8" name="楕円 427"/>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9"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46437</xdr:rowOff>
    </xdr:from>
    <xdr:to>
      <xdr:col>50</xdr:col>
      <xdr:colOff>165100</xdr:colOff>
      <xdr:row>79</xdr:row>
      <xdr:rowOff>148037</xdr:rowOff>
    </xdr:to>
    <xdr:sp macro="" textlink="">
      <xdr:nvSpPr>
        <xdr:cNvPr id="430" name="楕円 429"/>
        <xdr:cNvSpPr/>
      </xdr:nvSpPr>
      <xdr:spPr>
        <a:xfrm>
          <a:off x="9588500" y="135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139164</xdr:rowOff>
    </xdr:from>
    <xdr:ext cx="469744" cy="259045"/>
    <xdr:sp macro="" textlink="">
      <xdr:nvSpPr>
        <xdr:cNvPr id="431" name="テキスト ボックス 430"/>
        <xdr:cNvSpPr txBox="1"/>
      </xdr:nvSpPr>
      <xdr:spPr>
        <a:xfrm>
          <a:off x="9404428" y="13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107229</xdr:rowOff>
    </xdr:from>
    <xdr:to>
      <xdr:col>46</xdr:col>
      <xdr:colOff>38100</xdr:colOff>
      <xdr:row>79</xdr:row>
      <xdr:rowOff>37379</xdr:rowOff>
    </xdr:to>
    <xdr:sp macro="" textlink="">
      <xdr:nvSpPr>
        <xdr:cNvPr id="432" name="楕円 431"/>
        <xdr:cNvSpPr/>
      </xdr:nvSpPr>
      <xdr:spPr>
        <a:xfrm>
          <a:off x="8699500" y="134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53906</xdr:rowOff>
    </xdr:from>
    <xdr:ext cx="534377" cy="259045"/>
    <xdr:sp macro="" textlink="">
      <xdr:nvSpPr>
        <xdr:cNvPr id="433" name="テキスト ボックス 432"/>
        <xdr:cNvSpPr txBox="1"/>
      </xdr:nvSpPr>
      <xdr:spPr>
        <a:xfrm>
          <a:off x="8483111" y="132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142898</xdr:rowOff>
    </xdr:from>
    <xdr:to>
      <xdr:col>41</xdr:col>
      <xdr:colOff>101600</xdr:colOff>
      <xdr:row>78</xdr:row>
      <xdr:rowOff>73048</xdr:rowOff>
    </xdr:to>
    <xdr:sp macro="" textlink="">
      <xdr:nvSpPr>
        <xdr:cNvPr id="434" name="楕円 433"/>
        <xdr:cNvSpPr/>
      </xdr:nvSpPr>
      <xdr:spPr>
        <a:xfrm>
          <a:off x="7810500" y="133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89575</xdr:rowOff>
    </xdr:from>
    <xdr:ext cx="599010" cy="259045"/>
    <xdr:sp macro="" textlink="">
      <xdr:nvSpPr>
        <xdr:cNvPr id="435" name="テキスト ボックス 434"/>
        <xdr:cNvSpPr txBox="1"/>
      </xdr:nvSpPr>
      <xdr:spPr>
        <a:xfrm>
          <a:off x="7561795" y="1311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86951</xdr:rowOff>
    </xdr:from>
    <xdr:to>
      <xdr:col>55</xdr:col>
      <xdr:colOff>0</xdr:colOff>
      <xdr:row>91</xdr:row>
      <xdr:rowOff>21952</xdr:rowOff>
    </xdr:to>
    <xdr:cxnSp macro="">
      <xdr:nvCxnSpPr>
        <xdr:cNvPr id="464" name="直線コネクタ 463"/>
        <xdr:cNvCxnSpPr/>
      </xdr:nvCxnSpPr>
      <xdr:spPr>
        <a:xfrm flipV="1">
          <a:off x="9639300" y="15517451"/>
          <a:ext cx="838200" cy="1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5" name="普通建設事業費 （ うち更新整備　）平均値テキスト"/>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21952</xdr:rowOff>
    </xdr:from>
    <xdr:to>
      <xdr:col>50</xdr:col>
      <xdr:colOff>114300</xdr:colOff>
      <xdr:row>96</xdr:row>
      <xdr:rowOff>136958</xdr:rowOff>
    </xdr:to>
    <xdr:cxnSp macro="">
      <xdr:nvCxnSpPr>
        <xdr:cNvPr id="467" name="直線コネクタ 466"/>
        <xdr:cNvCxnSpPr/>
      </xdr:nvCxnSpPr>
      <xdr:spPr>
        <a:xfrm flipV="1">
          <a:off x="8750300" y="15623902"/>
          <a:ext cx="889000" cy="97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44487</xdr:rowOff>
    </xdr:from>
    <xdr:ext cx="534377" cy="259045"/>
    <xdr:sp macro="" textlink="">
      <xdr:nvSpPr>
        <xdr:cNvPr id="469" name="テキスト ボックス 468"/>
        <xdr:cNvSpPr txBox="1"/>
      </xdr:nvSpPr>
      <xdr:spPr>
        <a:xfrm>
          <a:off x="9372111" y="165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7835</xdr:rowOff>
    </xdr:from>
    <xdr:to>
      <xdr:col>45</xdr:col>
      <xdr:colOff>177800</xdr:colOff>
      <xdr:row>96</xdr:row>
      <xdr:rowOff>136958</xdr:rowOff>
    </xdr:to>
    <xdr:cxnSp macro="">
      <xdr:nvCxnSpPr>
        <xdr:cNvPr id="470" name="直線コネクタ 469"/>
        <xdr:cNvCxnSpPr/>
      </xdr:nvCxnSpPr>
      <xdr:spPr>
        <a:xfrm>
          <a:off x="7861300" y="16467035"/>
          <a:ext cx="889000" cy="1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86822</xdr:rowOff>
    </xdr:from>
    <xdr:ext cx="534377" cy="259045"/>
    <xdr:sp macro="" textlink="">
      <xdr:nvSpPr>
        <xdr:cNvPr id="472" name="テキスト ボックス 471"/>
        <xdr:cNvSpPr txBox="1"/>
      </xdr:nvSpPr>
      <xdr:spPr>
        <a:xfrm>
          <a:off x="8483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76327</xdr:rowOff>
    </xdr:from>
    <xdr:to>
      <xdr:col>41</xdr:col>
      <xdr:colOff>101600</xdr:colOff>
      <xdr:row>96</xdr:row>
      <xdr:rowOff>6477</xdr:rowOff>
    </xdr:to>
    <xdr:sp macro="" textlink="">
      <xdr:nvSpPr>
        <xdr:cNvPr id="473" name="フローチャート: 判断 472"/>
        <xdr:cNvSpPr/>
      </xdr:nvSpPr>
      <xdr:spPr>
        <a:xfrm>
          <a:off x="7810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23004</xdr:rowOff>
    </xdr:from>
    <xdr:ext cx="534377" cy="259045"/>
    <xdr:sp macro="" textlink="">
      <xdr:nvSpPr>
        <xdr:cNvPr id="474" name="テキスト ボックス 473"/>
        <xdr:cNvSpPr txBox="1"/>
      </xdr:nvSpPr>
      <xdr:spPr>
        <a:xfrm>
          <a:off x="7594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36151</xdr:rowOff>
    </xdr:from>
    <xdr:to>
      <xdr:col>55</xdr:col>
      <xdr:colOff>50800</xdr:colOff>
      <xdr:row>90</xdr:row>
      <xdr:rowOff>137751</xdr:rowOff>
    </xdr:to>
    <xdr:sp macro="" textlink="">
      <xdr:nvSpPr>
        <xdr:cNvPr id="480" name="楕円 479"/>
        <xdr:cNvSpPr/>
      </xdr:nvSpPr>
      <xdr:spPr>
        <a:xfrm>
          <a:off x="10426700" y="1546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160628</xdr:rowOff>
    </xdr:from>
    <xdr:ext cx="534377" cy="259045"/>
    <xdr:sp macro="" textlink="">
      <xdr:nvSpPr>
        <xdr:cNvPr id="481" name="普通建設事業費 （ うち更新整備　）該当値テキスト"/>
        <xdr:cNvSpPr txBox="1"/>
      </xdr:nvSpPr>
      <xdr:spPr>
        <a:xfrm>
          <a:off x="10528300" y="154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142602</xdr:rowOff>
    </xdr:from>
    <xdr:to>
      <xdr:col>50</xdr:col>
      <xdr:colOff>165100</xdr:colOff>
      <xdr:row>91</xdr:row>
      <xdr:rowOff>72752</xdr:rowOff>
    </xdr:to>
    <xdr:sp macro="" textlink="">
      <xdr:nvSpPr>
        <xdr:cNvPr id="482" name="楕円 481"/>
        <xdr:cNvSpPr/>
      </xdr:nvSpPr>
      <xdr:spPr>
        <a:xfrm>
          <a:off x="9588500" y="155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89279</xdr:rowOff>
    </xdr:from>
    <xdr:ext cx="534377" cy="259045"/>
    <xdr:sp macro="" textlink="">
      <xdr:nvSpPr>
        <xdr:cNvPr id="483" name="テキスト ボックス 482"/>
        <xdr:cNvSpPr txBox="1"/>
      </xdr:nvSpPr>
      <xdr:spPr>
        <a:xfrm>
          <a:off x="9372111" y="153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86158</xdr:rowOff>
    </xdr:from>
    <xdr:to>
      <xdr:col>46</xdr:col>
      <xdr:colOff>38100</xdr:colOff>
      <xdr:row>97</xdr:row>
      <xdr:rowOff>16308</xdr:rowOff>
    </xdr:to>
    <xdr:sp macro="" textlink="">
      <xdr:nvSpPr>
        <xdr:cNvPr id="484" name="楕円 483"/>
        <xdr:cNvSpPr/>
      </xdr:nvSpPr>
      <xdr:spPr>
        <a:xfrm>
          <a:off x="86995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7435</xdr:rowOff>
    </xdr:from>
    <xdr:ext cx="534377" cy="259045"/>
    <xdr:sp macro="" textlink="">
      <xdr:nvSpPr>
        <xdr:cNvPr id="485" name="テキスト ボックス 484"/>
        <xdr:cNvSpPr txBox="1"/>
      </xdr:nvSpPr>
      <xdr:spPr>
        <a:xfrm>
          <a:off x="8483111" y="166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128485</xdr:rowOff>
    </xdr:from>
    <xdr:to>
      <xdr:col>41</xdr:col>
      <xdr:colOff>101600</xdr:colOff>
      <xdr:row>96</xdr:row>
      <xdr:rowOff>58635</xdr:rowOff>
    </xdr:to>
    <xdr:sp macro="" textlink="">
      <xdr:nvSpPr>
        <xdr:cNvPr id="486" name="楕円 485"/>
        <xdr:cNvSpPr/>
      </xdr:nvSpPr>
      <xdr:spPr>
        <a:xfrm>
          <a:off x="7810500" y="164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49762</xdr:rowOff>
    </xdr:from>
    <xdr:ext cx="534377" cy="259045"/>
    <xdr:sp macro="" textlink="">
      <xdr:nvSpPr>
        <xdr:cNvPr id="487" name="テキスト ボックス 486"/>
        <xdr:cNvSpPr txBox="1"/>
      </xdr:nvSpPr>
      <xdr:spPr>
        <a:xfrm>
          <a:off x="7594111" y="1650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21837</xdr:rowOff>
    </xdr:from>
    <xdr:to>
      <xdr:col>85</xdr:col>
      <xdr:colOff>127000</xdr:colOff>
      <xdr:row>39</xdr:row>
      <xdr:rowOff>44450</xdr:rowOff>
    </xdr:to>
    <xdr:cxnSp macro="">
      <xdr:nvCxnSpPr>
        <xdr:cNvPr id="516" name="直線コネクタ 515"/>
        <xdr:cNvCxnSpPr/>
      </xdr:nvCxnSpPr>
      <xdr:spPr>
        <a:xfrm flipV="1">
          <a:off x="15481300" y="6708387"/>
          <a:ext cx="8382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68510</xdr:rowOff>
    </xdr:from>
    <xdr:to>
      <xdr:col>81</xdr:col>
      <xdr:colOff>50800</xdr:colOff>
      <xdr:row>39</xdr:row>
      <xdr:rowOff>44450</xdr:rowOff>
    </xdr:to>
    <xdr:cxnSp macro="">
      <xdr:nvCxnSpPr>
        <xdr:cNvPr id="519" name="直線コネクタ 518"/>
        <xdr:cNvCxnSpPr/>
      </xdr:nvCxnSpPr>
      <xdr:spPr>
        <a:xfrm>
          <a:off x="14592300" y="6583610"/>
          <a:ext cx="889000" cy="1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68510</xdr:rowOff>
    </xdr:from>
    <xdr:to>
      <xdr:col>76</xdr:col>
      <xdr:colOff>114300</xdr:colOff>
      <xdr:row>38</xdr:row>
      <xdr:rowOff>154502</xdr:rowOff>
    </xdr:to>
    <xdr:cxnSp macro="">
      <xdr:nvCxnSpPr>
        <xdr:cNvPr id="522" name="直線コネクタ 521"/>
        <xdr:cNvCxnSpPr/>
      </xdr:nvCxnSpPr>
      <xdr:spPr>
        <a:xfrm flipV="1">
          <a:off x="13703300" y="6583610"/>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24902</xdr:rowOff>
    </xdr:from>
    <xdr:ext cx="469744" cy="259045"/>
    <xdr:sp macro="" textlink="">
      <xdr:nvSpPr>
        <xdr:cNvPr id="524" name="テキスト ボックス 523"/>
        <xdr:cNvSpPr txBox="1"/>
      </xdr:nvSpPr>
      <xdr:spPr>
        <a:xfrm>
          <a:off x="14357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154502</xdr:rowOff>
    </xdr:from>
    <xdr:to>
      <xdr:col>71</xdr:col>
      <xdr:colOff>177800</xdr:colOff>
      <xdr:row>39</xdr:row>
      <xdr:rowOff>11055</xdr:rowOff>
    </xdr:to>
    <xdr:cxnSp macro="">
      <xdr:nvCxnSpPr>
        <xdr:cNvPr id="525" name="直線コネクタ 524"/>
        <xdr:cNvCxnSpPr/>
      </xdr:nvCxnSpPr>
      <xdr:spPr>
        <a:xfrm flipV="1">
          <a:off x="12814300" y="666960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97854</xdr:rowOff>
    </xdr:from>
    <xdr:to>
      <xdr:col>72</xdr:col>
      <xdr:colOff>38100</xdr:colOff>
      <xdr:row>39</xdr:row>
      <xdr:rowOff>28004</xdr:rowOff>
    </xdr:to>
    <xdr:sp macro="" textlink="">
      <xdr:nvSpPr>
        <xdr:cNvPr id="526" name="フローチャート: 判断 525"/>
        <xdr:cNvSpPr/>
      </xdr:nvSpPr>
      <xdr:spPr>
        <a:xfrm>
          <a:off x="13652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44530</xdr:rowOff>
    </xdr:from>
    <xdr:ext cx="469744" cy="259045"/>
    <xdr:sp macro="" textlink="">
      <xdr:nvSpPr>
        <xdr:cNvPr id="527" name="テキスト ボックス 526"/>
        <xdr:cNvSpPr txBox="1"/>
      </xdr:nvSpPr>
      <xdr:spPr>
        <a:xfrm>
          <a:off x="13468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101416</xdr:rowOff>
    </xdr:from>
    <xdr:to>
      <xdr:col>67</xdr:col>
      <xdr:colOff>101600</xdr:colOff>
      <xdr:row>39</xdr:row>
      <xdr:rowOff>31566</xdr:rowOff>
    </xdr:to>
    <xdr:sp macro="" textlink="">
      <xdr:nvSpPr>
        <xdr:cNvPr id="528" name="フローチャート: 判断 527"/>
        <xdr:cNvSpPr/>
      </xdr:nvSpPr>
      <xdr:spPr>
        <a:xfrm>
          <a:off x="12763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48093</xdr:rowOff>
    </xdr:from>
    <xdr:ext cx="469744" cy="259045"/>
    <xdr:sp macro="" textlink="">
      <xdr:nvSpPr>
        <xdr:cNvPr id="529" name="テキスト ボックス 528"/>
        <xdr:cNvSpPr txBox="1"/>
      </xdr:nvSpPr>
      <xdr:spPr>
        <a:xfrm>
          <a:off x="12579428" y="63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142487</xdr:rowOff>
    </xdr:from>
    <xdr:to>
      <xdr:col>85</xdr:col>
      <xdr:colOff>177800</xdr:colOff>
      <xdr:row>39</xdr:row>
      <xdr:rowOff>72637</xdr:rowOff>
    </xdr:to>
    <xdr:sp macro="" textlink="">
      <xdr:nvSpPr>
        <xdr:cNvPr id="535" name="楕円 534"/>
        <xdr:cNvSpPr/>
      </xdr:nvSpPr>
      <xdr:spPr>
        <a:xfrm>
          <a:off x="16268700" y="66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57414</xdr:rowOff>
    </xdr:from>
    <xdr:ext cx="469744" cy="259045"/>
    <xdr:sp macro="" textlink="">
      <xdr:nvSpPr>
        <xdr:cNvPr id="536" name="災害復旧事業費該当値テキスト"/>
        <xdr:cNvSpPr txBox="1"/>
      </xdr:nvSpPr>
      <xdr:spPr>
        <a:xfrm>
          <a:off x="16370300" y="657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17710</xdr:rowOff>
    </xdr:from>
    <xdr:to>
      <xdr:col>76</xdr:col>
      <xdr:colOff>165100</xdr:colOff>
      <xdr:row>38</xdr:row>
      <xdr:rowOff>119310</xdr:rowOff>
    </xdr:to>
    <xdr:sp macro="" textlink="">
      <xdr:nvSpPr>
        <xdr:cNvPr id="539" name="楕円 538"/>
        <xdr:cNvSpPr/>
      </xdr:nvSpPr>
      <xdr:spPr>
        <a:xfrm>
          <a:off x="14541500" y="65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135837</xdr:rowOff>
    </xdr:from>
    <xdr:ext cx="469744" cy="259045"/>
    <xdr:sp macro="" textlink="">
      <xdr:nvSpPr>
        <xdr:cNvPr id="540" name="テキスト ボックス 539"/>
        <xdr:cNvSpPr txBox="1"/>
      </xdr:nvSpPr>
      <xdr:spPr>
        <a:xfrm>
          <a:off x="14357428" y="630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103702</xdr:rowOff>
    </xdr:from>
    <xdr:to>
      <xdr:col>72</xdr:col>
      <xdr:colOff>38100</xdr:colOff>
      <xdr:row>39</xdr:row>
      <xdr:rowOff>33852</xdr:rowOff>
    </xdr:to>
    <xdr:sp macro="" textlink="">
      <xdr:nvSpPr>
        <xdr:cNvPr id="541" name="楕円 540"/>
        <xdr:cNvSpPr/>
      </xdr:nvSpPr>
      <xdr:spPr>
        <a:xfrm>
          <a:off x="13652500" y="66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24979</xdr:rowOff>
    </xdr:from>
    <xdr:ext cx="469744" cy="259045"/>
    <xdr:sp macro="" textlink="">
      <xdr:nvSpPr>
        <xdr:cNvPr id="542" name="テキスト ボックス 541"/>
        <xdr:cNvSpPr txBox="1"/>
      </xdr:nvSpPr>
      <xdr:spPr>
        <a:xfrm>
          <a:off x="13468428" y="67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131705</xdr:rowOff>
    </xdr:from>
    <xdr:to>
      <xdr:col>67</xdr:col>
      <xdr:colOff>101600</xdr:colOff>
      <xdr:row>39</xdr:row>
      <xdr:rowOff>61855</xdr:rowOff>
    </xdr:to>
    <xdr:sp macro="" textlink="">
      <xdr:nvSpPr>
        <xdr:cNvPr id="543" name="楕円 542"/>
        <xdr:cNvSpPr/>
      </xdr:nvSpPr>
      <xdr:spPr>
        <a:xfrm>
          <a:off x="12763500" y="66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52982</xdr:rowOff>
    </xdr:from>
    <xdr:ext cx="469744" cy="259045"/>
    <xdr:sp macro="" textlink="">
      <xdr:nvSpPr>
        <xdr:cNvPr id="544" name="テキスト ボックス 543"/>
        <xdr:cNvSpPr txBox="1"/>
      </xdr:nvSpPr>
      <xdr:spPr>
        <a:xfrm>
          <a:off x="12579428" y="673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3" name="フローチャート: 判断 58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4" name="テキスト ボックス 58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24" name="直線コネクタ 623"/>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25"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26" name="直線コネクタ 625"/>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27"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8" name="直線コネクタ 627"/>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133345</xdr:rowOff>
    </xdr:from>
    <xdr:to>
      <xdr:col>85</xdr:col>
      <xdr:colOff>127000</xdr:colOff>
      <xdr:row>74</xdr:row>
      <xdr:rowOff>72918</xdr:rowOff>
    </xdr:to>
    <xdr:cxnSp macro="">
      <xdr:nvCxnSpPr>
        <xdr:cNvPr id="629" name="直線コネクタ 628"/>
        <xdr:cNvCxnSpPr/>
      </xdr:nvCxnSpPr>
      <xdr:spPr>
        <a:xfrm flipV="1">
          <a:off x="15481300" y="12477745"/>
          <a:ext cx="838200" cy="28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34028</xdr:rowOff>
    </xdr:from>
    <xdr:ext cx="534377" cy="259045"/>
    <xdr:sp macro="" textlink="">
      <xdr:nvSpPr>
        <xdr:cNvPr id="630" name="公債費平均値テキスト"/>
        <xdr:cNvSpPr txBox="1"/>
      </xdr:nvSpPr>
      <xdr:spPr>
        <a:xfrm>
          <a:off x="16370300" y="130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31" name="フローチャート: 判断 630"/>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26086</xdr:rowOff>
    </xdr:from>
    <xdr:to>
      <xdr:col>81</xdr:col>
      <xdr:colOff>50800</xdr:colOff>
      <xdr:row>74</xdr:row>
      <xdr:rowOff>72918</xdr:rowOff>
    </xdr:to>
    <xdr:cxnSp macro="">
      <xdr:nvCxnSpPr>
        <xdr:cNvPr id="632" name="直線コネクタ 631"/>
        <xdr:cNvCxnSpPr/>
      </xdr:nvCxnSpPr>
      <xdr:spPr>
        <a:xfrm>
          <a:off x="14592300" y="12541936"/>
          <a:ext cx="889000" cy="2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33" name="フローチャート: 判断 632"/>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148724</xdr:rowOff>
    </xdr:from>
    <xdr:ext cx="534377" cy="259045"/>
    <xdr:sp macro="" textlink="">
      <xdr:nvSpPr>
        <xdr:cNvPr id="634" name="テキスト ボックス 633"/>
        <xdr:cNvSpPr txBox="1"/>
      </xdr:nvSpPr>
      <xdr:spPr>
        <a:xfrm>
          <a:off x="15214111" y="131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36876</xdr:rowOff>
    </xdr:from>
    <xdr:to>
      <xdr:col>76</xdr:col>
      <xdr:colOff>114300</xdr:colOff>
      <xdr:row>73</xdr:row>
      <xdr:rowOff>26086</xdr:rowOff>
    </xdr:to>
    <xdr:cxnSp macro="">
      <xdr:nvCxnSpPr>
        <xdr:cNvPr id="635" name="直線コネクタ 634"/>
        <xdr:cNvCxnSpPr/>
      </xdr:nvCxnSpPr>
      <xdr:spPr>
        <a:xfrm>
          <a:off x="13703300" y="12381276"/>
          <a:ext cx="889000" cy="16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36" name="フローチャート: 判断 635"/>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23604</xdr:rowOff>
    </xdr:from>
    <xdr:ext cx="534377" cy="259045"/>
    <xdr:sp macro="" textlink="">
      <xdr:nvSpPr>
        <xdr:cNvPr id="637" name="テキスト ボックス 636"/>
        <xdr:cNvSpPr txBox="1"/>
      </xdr:nvSpPr>
      <xdr:spPr>
        <a:xfrm>
          <a:off x="14325111" y="1322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36876</xdr:rowOff>
    </xdr:from>
    <xdr:to>
      <xdr:col>71</xdr:col>
      <xdr:colOff>177800</xdr:colOff>
      <xdr:row>74</xdr:row>
      <xdr:rowOff>23373</xdr:rowOff>
    </xdr:to>
    <xdr:cxnSp macro="">
      <xdr:nvCxnSpPr>
        <xdr:cNvPr id="638" name="直線コネクタ 637"/>
        <xdr:cNvCxnSpPr/>
      </xdr:nvCxnSpPr>
      <xdr:spPr>
        <a:xfrm flipV="1">
          <a:off x="12814300" y="12381276"/>
          <a:ext cx="889000" cy="3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55890</xdr:rowOff>
    </xdr:from>
    <xdr:to>
      <xdr:col>72</xdr:col>
      <xdr:colOff>38100</xdr:colOff>
      <xdr:row>76</xdr:row>
      <xdr:rowOff>157490</xdr:rowOff>
    </xdr:to>
    <xdr:sp macro="" textlink="">
      <xdr:nvSpPr>
        <xdr:cNvPr id="639" name="フローチャート: 判断 638"/>
        <xdr:cNvSpPr/>
      </xdr:nvSpPr>
      <xdr:spPr>
        <a:xfrm>
          <a:off x="13652500" y="1308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148617</xdr:rowOff>
    </xdr:from>
    <xdr:ext cx="534377" cy="259045"/>
    <xdr:sp macro="" textlink="">
      <xdr:nvSpPr>
        <xdr:cNvPr id="640" name="テキスト ボックス 639"/>
        <xdr:cNvSpPr txBox="1"/>
      </xdr:nvSpPr>
      <xdr:spPr>
        <a:xfrm>
          <a:off x="13436111" y="1317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21585</xdr:rowOff>
    </xdr:from>
    <xdr:to>
      <xdr:col>67</xdr:col>
      <xdr:colOff>101600</xdr:colOff>
      <xdr:row>76</xdr:row>
      <xdr:rowOff>123185</xdr:rowOff>
    </xdr:to>
    <xdr:sp macro="" textlink="">
      <xdr:nvSpPr>
        <xdr:cNvPr id="641" name="フローチャート: 判断 640"/>
        <xdr:cNvSpPr/>
      </xdr:nvSpPr>
      <xdr:spPr>
        <a:xfrm>
          <a:off x="12763500" y="130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114312</xdr:rowOff>
    </xdr:from>
    <xdr:ext cx="534377" cy="259045"/>
    <xdr:sp macro="" textlink="">
      <xdr:nvSpPr>
        <xdr:cNvPr id="642" name="テキスト ボックス 641"/>
        <xdr:cNvSpPr txBox="1"/>
      </xdr:nvSpPr>
      <xdr:spPr>
        <a:xfrm>
          <a:off x="12547111" y="131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82545</xdr:rowOff>
    </xdr:from>
    <xdr:to>
      <xdr:col>85</xdr:col>
      <xdr:colOff>177800</xdr:colOff>
      <xdr:row>73</xdr:row>
      <xdr:rowOff>12695</xdr:rowOff>
    </xdr:to>
    <xdr:sp macro="" textlink="">
      <xdr:nvSpPr>
        <xdr:cNvPr id="648" name="楕円 647"/>
        <xdr:cNvSpPr/>
      </xdr:nvSpPr>
      <xdr:spPr>
        <a:xfrm>
          <a:off x="16268700" y="124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105422</xdr:rowOff>
    </xdr:from>
    <xdr:ext cx="534377" cy="259045"/>
    <xdr:sp macro="" textlink="">
      <xdr:nvSpPr>
        <xdr:cNvPr id="649" name="公債費該当値テキスト"/>
        <xdr:cNvSpPr txBox="1"/>
      </xdr:nvSpPr>
      <xdr:spPr>
        <a:xfrm>
          <a:off x="16370300" y="1227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22118</xdr:rowOff>
    </xdr:from>
    <xdr:to>
      <xdr:col>81</xdr:col>
      <xdr:colOff>101600</xdr:colOff>
      <xdr:row>74</xdr:row>
      <xdr:rowOff>123718</xdr:rowOff>
    </xdr:to>
    <xdr:sp macro="" textlink="">
      <xdr:nvSpPr>
        <xdr:cNvPr id="650" name="楕円 649"/>
        <xdr:cNvSpPr/>
      </xdr:nvSpPr>
      <xdr:spPr>
        <a:xfrm>
          <a:off x="15430500" y="127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140245</xdr:rowOff>
    </xdr:from>
    <xdr:ext cx="534377" cy="259045"/>
    <xdr:sp macro="" textlink="">
      <xdr:nvSpPr>
        <xdr:cNvPr id="651" name="テキスト ボックス 650"/>
        <xdr:cNvSpPr txBox="1"/>
      </xdr:nvSpPr>
      <xdr:spPr>
        <a:xfrm>
          <a:off x="15214111" y="124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146736</xdr:rowOff>
    </xdr:from>
    <xdr:to>
      <xdr:col>76</xdr:col>
      <xdr:colOff>165100</xdr:colOff>
      <xdr:row>73</xdr:row>
      <xdr:rowOff>76886</xdr:rowOff>
    </xdr:to>
    <xdr:sp macro="" textlink="">
      <xdr:nvSpPr>
        <xdr:cNvPr id="652" name="楕円 651"/>
        <xdr:cNvSpPr/>
      </xdr:nvSpPr>
      <xdr:spPr>
        <a:xfrm>
          <a:off x="14541500" y="124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93413</xdr:rowOff>
    </xdr:from>
    <xdr:ext cx="534377" cy="259045"/>
    <xdr:sp macro="" textlink="">
      <xdr:nvSpPr>
        <xdr:cNvPr id="653" name="テキスト ボックス 652"/>
        <xdr:cNvSpPr txBox="1"/>
      </xdr:nvSpPr>
      <xdr:spPr>
        <a:xfrm>
          <a:off x="14325111" y="122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157526</xdr:rowOff>
    </xdr:from>
    <xdr:to>
      <xdr:col>72</xdr:col>
      <xdr:colOff>38100</xdr:colOff>
      <xdr:row>72</xdr:row>
      <xdr:rowOff>87676</xdr:rowOff>
    </xdr:to>
    <xdr:sp macro="" textlink="">
      <xdr:nvSpPr>
        <xdr:cNvPr id="654" name="楕円 653"/>
        <xdr:cNvSpPr/>
      </xdr:nvSpPr>
      <xdr:spPr>
        <a:xfrm>
          <a:off x="13652500" y="123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104203</xdr:rowOff>
    </xdr:from>
    <xdr:ext cx="599010" cy="259045"/>
    <xdr:sp macro="" textlink="">
      <xdr:nvSpPr>
        <xdr:cNvPr id="655" name="テキスト ボックス 654"/>
        <xdr:cNvSpPr txBox="1"/>
      </xdr:nvSpPr>
      <xdr:spPr>
        <a:xfrm>
          <a:off x="13403795" y="1210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144023</xdr:rowOff>
    </xdr:from>
    <xdr:to>
      <xdr:col>67</xdr:col>
      <xdr:colOff>101600</xdr:colOff>
      <xdr:row>74</xdr:row>
      <xdr:rowOff>74173</xdr:rowOff>
    </xdr:to>
    <xdr:sp macro="" textlink="">
      <xdr:nvSpPr>
        <xdr:cNvPr id="656" name="楕円 655"/>
        <xdr:cNvSpPr/>
      </xdr:nvSpPr>
      <xdr:spPr>
        <a:xfrm>
          <a:off x="12763500" y="126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90700</xdr:rowOff>
    </xdr:from>
    <xdr:ext cx="534377" cy="259045"/>
    <xdr:sp macro="" textlink="">
      <xdr:nvSpPr>
        <xdr:cNvPr id="657" name="テキスト ボックス 656"/>
        <xdr:cNvSpPr txBox="1"/>
      </xdr:nvSpPr>
      <xdr:spPr>
        <a:xfrm>
          <a:off x="12547111" y="124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9" name="直線コネクタ 678"/>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80"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81" name="直線コネクタ 680"/>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82"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83" name="直線コネクタ 682"/>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20106</xdr:rowOff>
    </xdr:from>
    <xdr:to>
      <xdr:col>85</xdr:col>
      <xdr:colOff>127000</xdr:colOff>
      <xdr:row>98</xdr:row>
      <xdr:rowOff>133181</xdr:rowOff>
    </xdr:to>
    <xdr:cxnSp macro="">
      <xdr:nvCxnSpPr>
        <xdr:cNvPr id="684" name="直線コネクタ 683"/>
        <xdr:cNvCxnSpPr/>
      </xdr:nvCxnSpPr>
      <xdr:spPr>
        <a:xfrm>
          <a:off x="15481300" y="16822206"/>
          <a:ext cx="838200" cy="1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85"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86" name="フローチャート: 判断 685"/>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22757</xdr:rowOff>
    </xdr:from>
    <xdr:to>
      <xdr:col>81</xdr:col>
      <xdr:colOff>50800</xdr:colOff>
      <xdr:row>98</xdr:row>
      <xdr:rowOff>20106</xdr:rowOff>
    </xdr:to>
    <xdr:cxnSp macro="">
      <xdr:nvCxnSpPr>
        <xdr:cNvPr id="687" name="直線コネクタ 686"/>
        <xdr:cNvCxnSpPr/>
      </xdr:nvCxnSpPr>
      <xdr:spPr>
        <a:xfrm>
          <a:off x="14592300" y="16653407"/>
          <a:ext cx="889000" cy="16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8" name="フローチャート: 判断 687"/>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9" name="テキスト ボックス 688"/>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22757</xdr:rowOff>
    </xdr:from>
    <xdr:to>
      <xdr:col>76</xdr:col>
      <xdr:colOff>114300</xdr:colOff>
      <xdr:row>98</xdr:row>
      <xdr:rowOff>135696</xdr:rowOff>
    </xdr:to>
    <xdr:cxnSp macro="">
      <xdr:nvCxnSpPr>
        <xdr:cNvPr id="690" name="直線コネクタ 689"/>
        <xdr:cNvCxnSpPr/>
      </xdr:nvCxnSpPr>
      <xdr:spPr>
        <a:xfrm flipV="1">
          <a:off x="13703300" y="16653407"/>
          <a:ext cx="889000" cy="2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91" name="フローチャート: 判断 690"/>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167938</xdr:rowOff>
    </xdr:from>
    <xdr:ext cx="534377" cy="259045"/>
    <xdr:sp macro="" textlink="">
      <xdr:nvSpPr>
        <xdr:cNvPr id="692" name="テキスト ボックス 691"/>
        <xdr:cNvSpPr txBox="1"/>
      </xdr:nvSpPr>
      <xdr:spPr>
        <a:xfrm>
          <a:off x="14325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88229</xdr:rowOff>
    </xdr:from>
    <xdr:to>
      <xdr:col>71</xdr:col>
      <xdr:colOff>177800</xdr:colOff>
      <xdr:row>98</xdr:row>
      <xdr:rowOff>135696</xdr:rowOff>
    </xdr:to>
    <xdr:cxnSp macro="">
      <xdr:nvCxnSpPr>
        <xdr:cNvPr id="693" name="直線コネクタ 692"/>
        <xdr:cNvCxnSpPr/>
      </xdr:nvCxnSpPr>
      <xdr:spPr>
        <a:xfrm>
          <a:off x="12814300" y="16718879"/>
          <a:ext cx="889000" cy="2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61001</xdr:rowOff>
    </xdr:from>
    <xdr:to>
      <xdr:col>72</xdr:col>
      <xdr:colOff>38100</xdr:colOff>
      <xdr:row>97</xdr:row>
      <xdr:rowOff>162601</xdr:rowOff>
    </xdr:to>
    <xdr:sp macro="" textlink="">
      <xdr:nvSpPr>
        <xdr:cNvPr id="694" name="フローチャート: 判断 693"/>
        <xdr:cNvSpPr/>
      </xdr:nvSpPr>
      <xdr:spPr>
        <a:xfrm>
          <a:off x="13652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7678</xdr:rowOff>
    </xdr:from>
    <xdr:ext cx="534377" cy="259045"/>
    <xdr:sp macro="" textlink="">
      <xdr:nvSpPr>
        <xdr:cNvPr id="695" name="テキスト ボックス 694"/>
        <xdr:cNvSpPr txBox="1"/>
      </xdr:nvSpPr>
      <xdr:spPr>
        <a:xfrm>
          <a:off x="13436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69086</xdr:rowOff>
    </xdr:from>
    <xdr:to>
      <xdr:col>67</xdr:col>
      <xdr:colOff>101600</xdr:colOff>
      <xdr:row>97</xdr:row>
      <xdr:rowOff>170686</xdr:rowOff>
    </xdr:to>
    <xdr:sp macro="" textlink="">
      <xdr:nvSpPr>
        <xdr:cNvPr id="696" name="フローチャート: 判断 695"/>
        <xdr:cNvSpPr/>
      </xdr:nvSpPr>
      <xdr:spPr>
        <a:xfrm>
          <a:off x="12763500" y="1669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161813</xdr:rowOff>
    </xdr:from>
    <xdr:ext cx="534377" cy="259045"/>
    <xdr:sp macro="" textlink="">
      <xdr:nvSpPr>
        <xdr:cNvPr id="697" name="テキスト ボックス 696"/>
        <xdr:cNvSpPr txBox="1"/>
      </xdr:nvSpPr>
      <xdr:spPr>
        <a:xfrm>
          <a:off x="12547111" y="167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82381</xdr:rowOff>
    </xdr:from>
    <xdr:to>
      <xdr:col>85</xdr:col>
      <xdr:colOff>177800</xdr:colOff>
      <xdr:row>99</xdr:row>
      <xdr:rowOff>12531</xdr:rowOff>
    </xdr:to>
    <xdr:sp macro="" textlink="">
      <xdr:nvSpPr>
        <xdr:cNvPr id="703" name="楕円 702"/>
        <xdr:cNvSpPr/>
      </xdr:nvSpPr>
      <xdr:spPr>
        <a:xfrm>
          <a:off x="16268700" y="168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168758</xdr:rowOff>
    </xdr:from>
    <xdr:ext cx="378565" cy="259045"/>
    <xdr:sp macro="" textlink="">
      <xdr:nvSpPr>
        <xdr:cNvPr id="704" name="積立金該当値テキスト"/>
        <xdr:cNvSpPr txBox="1"/>
      </xdr:nvSpPr>
      <xdr:spPr>
        <a:xfrm>
          <a:off x="16370300" y="16799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140756</xdr:rowOff>
    </xdr:from>
    <xdr:to>
      <xdr:col>81</xdr:col>
      <xdr:colOff>101600</xdr:colOff>
      <xdr:row>98</xdr:row>
      <xdr:rowOff>70906</xdr:rowOff>
    </xdr:to>
    <xdr:sp macro="" textlink="">
      <xdr:nvSpPr>
        <xdr:cNvPr id="705" name="楕円 704"/>
        <xdr:cNvSpPr/>
      </xdr:nvSpPr>
      <xdr:spPr>
        <a:xfrm>
          <a:off x="15430500" y="167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62033</xdr:rowOff>
    </xdr:from>
    <xdr:ext cx="534377" cy="259045"/>
    <xdr:sp macro="" textlink="">
      <xdr:nvSpPr>
        <xdr:cNvPr id="706" name="テキスト ボックス 705"/>
        <xdr:cNvSpPr txBox="1"/>
      </xdr:nvSpPr>
      <xdr:spPr>
        <a:xfrm>
          <a:off x="15214111" y="1686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143407</xdr:rowOff>
    </xdr:from>
    <xdr:to>
      <xdr:col>76</xdr:col>
      <xdr:colOff>165100</xdr:colOff>
      <xdr:row>97</xdr:row>
      <xdr:rowOff>73557</xdr:rowOff>
    </xdr:to>
    <xdr:sp macro="" textlink="">
      <xdr:nvSpPr>
        <xdr:cNvPr id="707" name="楕円 706"/>
        <xdr:cNvSpPr/>
      </xdr:nvSpPr>
      <xdr:spPr>
        <a:xfrm>
          <a:off x="14541500" y="166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90084</xdr:rowOff>
    </xdr:from>
    <xdr:ext cx="534377" cy="259045"/>
    <xdr:sp macro="" textlink="">
      <xdr:nvSpPr>
        <xdr:cNvPr id="708" name="テキスト ボックス 707"/>
        <xdr:cNvSpPr txBox="1"/>
      </xdr:nvSpPr>
      <xdr:spPr>
        <a:xfrm>
          <a:off x="14325111" y="163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84896</xdr:rowOff>
    </xdr:from>
    <xdr:to>
      <xdr:col>72</xdr:col>
      <xdr:colOff>38100</xdr:colOff>
      <xdr:row>99</xdr:row>
      <xdr:rowOff>15046</xdr:rowOff>
    </xdr:to>
    <xdr:sp macro="" textlink="">
      <xdr:nvSpPr>
        <xdr:cNvPr id="709" name="楕円 708"/>
        <xdr:cNvSpPr/>
      </xdr:nvSpPr>
      <xdr:spPr>
        <a:xfrm>
          <a:off x="13652500" y="168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6173</xdr:rowOff>
    </xdr:from>
    <xdr:ext cx="378565" cy="259045"/>
    <xdr:sp macro="" textlink="">
      <xdr:nvSpPr>
        <xdr:cNvPr id="710" name="テキスト ボックス 709"/>
        <xdr:cNvSpPr txBox="1"/>
      </xdr:nvSpPr>
      <xdr:spPr>
        <a:xfrm>
          <a:off x="13514017" y="16979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37429</xdr:rowOff>
    </xdr:from>
    <xdr:to>
      <xdr:col>67</xdr:col>
      <xdr:colOff>101600</xdr:colOff>
      <xdr:row>97</xdr:row>
      <xdr:rowOff>139029</xdr:rowOff>
    </xdr:to>
    <xdr:sp macro="" textlink="">
      <xdr:nvSpPr>
        <xdr:cNvPr id="711" name="楕円 710"/>
        <xdr:cNvSpPr/>
      </xdr:nvSpPr>
      <xdr:spPr>
        <a:xfrm>
          <a:off x="12763500" y="1666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155556</xdr:rowOff>
    </xdr:from>
    <xdr:ext cx="534377" cy="259045"/>
    <xdr:sp macro="" textlink="">
      <xdr:nvSpPr>
        <xdr:cNvPr id="712" name="テキスト ボックス 711"/>
        <xdr:cNvSpPr txBox="1"/>
      </xdr:nvSpPr>
      <xdr:spPr>
        <a:xfrm>
          <a:off x="12547111" y="164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32" name="直線コネクタ 731"/>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35"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36" name="直線コネクタ 735"/>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8"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9" name="フローチャート: 判断 738"/>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41" name="フローチャート: 判断 740"/>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42" name="テキスト ボックス 741"/>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24657</xdr:rowOff>
    </xdr:from>
    <xdr:to>
      <xdr:col>107</xdr:col>
      <xdr:colOff>50800</xdr:colOff>
      <xdr:row>38</xdr:row>
      <xdr:rowOff>25400</xdr:rowOff>
    </xdr:to>
    <xdr:cxnSp macro="">
      <xdr:nvCxnSpPr>
        <xdr:cNvPr id="743" name="直線コネクタ 742"/>
        <xdr:cNvCxnSpPr/>
      </xdr:nvCxnSpPr>
      <xdr:spPr>
        <a:xfrm>
          <a:off x="19545300" y="65397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44" name="フローチャート: 判断 743"/>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45" name="テキスト ボックス 744"/>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24657</xdr:rowOff>
    </xdr:from>
    <xdr:to>
      <xdr:col>102</xdr:col>
      <xdr:colOff>114300</xdr:colOff>
      <xdr:row>38</xdr:row>
      <xdr:rowOff>24657</xdr:rowOff>
    </xdr:to>
    <xdr:cxnSp macro="">
      <xdr:nvCxnSpPr>
        <xdr:cNvPr id="746" name="直線コネクタ 745"/>
        <xdr:cNvCxnSpPr/>
      </xdr:nvCxnSpPr>
      <xdr:spPr>
        <a:xfrm>
          <a:off x="18656300" y="6539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89014</xdr:rowOff>
    </xdr:from>
    <xdr:to>
      <xdr:col>102</xdr:col>
      <xdr:colOff>165100</xdr:colOff>
      <xdr:row>38</xdr:row>
      <xdr:rowOff>19165</xdr:rowOff>
    </xdr:to>
    <xdr:sp macro="" textlink="">
      <xdr:nvSpPr>
        <xdr:cNvPr id="747" name="フローチャート: 判断 746"/>
        <xdr:cNvSpPr/>
      </xdr:nvSpPr>
      <xdr:spPr>
        <a:xfrm>
          <a:off x="19494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35691</xdr:rowOff>
    </xdr:from>
    <xdr:ext cx="378565" cy="259045"/>
    <xdr:sp macro="" textlink="">
      <xdr:nvSpPr>
        <xdr:cNvPr id="748" name="テキスト ボックス 747"/>
        <xdr:cNvSpPr txBox="1"/>
      </xdr:nvSpPr>
      <xdr:spPr>
        <a:xfrm>
          <a:off x="19356017" y="6207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91586</xdr:rowOff>
    </xdr:from>
    <xdr:to>
      <xdr:col>98</xdr:col>
      <xdr:colOff>38100</xdr:colOff>
      <xdr:row>38</xdr:row>
      <xdr:rowOff>21736</xdr:rowOff>
    </xdr:to>
    <xdr:sp macro="" textlink="">
      <xdr:nvSpPr>
        <xdr:cNvPr id="749" name="フローチャート: 判断 748"/>
        <xdr:cNvSpPr/>
      </xdr:nvSpPr>
      <xdr:spPr>
        <a:xfrm>
          <a:off x="18605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38263</xdr:rowOff>
    </xdr:from>
    <xdr:ext cx="378565" cy="259045"/>
    <xdr:sp macro="" textlink="">
      <xdr:nvSpPr>
        <xdr:cNvPr id="750" name="テキスト ボックス 749"/>
        <xdr:cNvSpPr txBox="1"/>
      </xdr:nvSpPr>
      <xdr:spPr>
        <a:xfrm>
          <a:off x="18467017" y="621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7"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145307</xdr:rowOff>
    </xdr:from>
    <xdr:to>
      <xdr:col>102</xdr:col>
      <xdr:colOff>165100</xdr:colOff>
      <xdr:row>38</xdr:row>
      <xdr:rowOff>75457</xdr:rowOff>
    </xdr:to>
    <xdr:sp macro="" textlink="">
      <xdr:nvSpPr>
        <xdr:cNvPr id="762" name="楕円 761"/>
        <xdr:cNvSpPr/>
      </xdr:nvSpPr>
      <xdr:spPr>
        <a:xfrm>
          <a:off x="19494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66584</xdr:rowOff>
    </xdr:from>
    <xdr:ext cx="313932" cy="259045"/>
    <xdr:sp macro="" textlink="">
      <xdr:nvSpPr>
        <xdr:cNvPr id="763" name="テキスト ボックス 762"/>
        <xdr:cNvSpPr txBox="1"/>
      </xdr:nvSpPr>
      <xdr:spPr>
        <a:xfrm>
          <a:off x="19388333" y="658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145307</xdr:rowOff>
    </xdr:from>
    <xdr:to>
      <xdr:col>98</xdr:col>
      <xdr:colOff>38100</xdr:colOff>
      <xdr:row>38</xdr:row>
      <xdr:rowOff>75457</xdr:rowOff>
    </xdr:to>
    <xdr:sp macro="" textlink="">
      <xdr:nvSpPr>
        <xdr:cNvPr id="764" name="楕円 763"/>
        <xdr:cNvSpPr/>
      </xdr:nvSpPr>
      <xdr:spPr>
        <a:xfrm>
          <a:off x="18605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66584</xdr:rowOff>
    </xdr:from>
    <xdr:ext cx="313932" cy="259045"/>
    <xdr:sp macro="" textlink="">
      <xdr:nvSpPr>
        <xdr:cNvPr id="765" name="テキスト ボックス 764"/>
        <xdr:cNvSpPr txBox="1"/>
      </xdr:nvSpPr>
      <xdr:spPr>
        <a:xfrm>
          <a:off x="18499333" y="658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9" name="テキスト ボックス 77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1" name="テキスト ボックス 78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3" name="テキスト ボックス 78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91" name="直線コネクタ 790"/>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94"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95" name="直線コネクタ 794"/>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171269</xdr:rowOff>
    </xdr:from>
    <xdr:to>
      <xdr:col>116</xdr:col>
      <xdr:colOff>63500</xdr:colOff>
      <xdr:row>59</xdr:row>
      <xdr:rowOff>98878</xdr:rowOff>
    </xdr:to>
    <xdr:cxnSp macro="">
      <xdr:nvCxnSpPr>
        <xdr:cNvPr id="796" name="直線コネクタ 795"/>
        <xdr:cNvCxnSpPr/>
      </xdr:nvCxnSpPr>
      <xdr:spPr>
        <a:xfrm>
          <a:off x="21323300" y="9772469"/>
          <a:ext cx="8382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97"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8" name="フローチャート: 判断 797"/>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171269</xdr:rowOff>
    </xdr:from>
    <xdr:to>
      <xdr:col>111</xdr:col>
      <xdr:colOff>177800</xdr:colOff>
      <xdr:row>59</xdr:row>
      <xdr:rowOff>98878</xdr:rowOff>
    </xdr:to>
    <xdr:cxnSp macro="">
      <xdr:nvCxnSpPr>
        <xdr:cNvPr id="799" name="直線コネクタ 798"/>
        <xdr:cNvCxnSpPr/>
      </xdr:nvCxnSpPr>
      <xdr:spPr>
        <a:xfrm flipV="1">
          <a:off x="20434300" y="9772469"/>
          <a:ext cx="8890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800" name="フローチャート: 判断 799"/>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146466</xdr:rowOff>
    </xdr:from>
    <xdr:ext cx="469744" cy="259045"/>
    <xdr:sp macro="" textlink="">
      <xdr:nvSpPr>
        <xdr:cNvPr id="801" name="テキスト ボックス 800"/>
        <xdr:cNvSpPr txBox="1"/>
      </xdr:nvSpPr>
      <xdr:spPr>
        <a:xfrm>
          <a:off x="21088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2" name="直線コネクタ 80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803" name="フローチャート: 判断 802"/>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804" name="テキスト ボックス 803"/>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42273</xdr:rowOff>
    </xdr:from>
    <xdr:to>
      <xdr:col>102</xdr:col>
      <xdr:colOff>114300</xdr:colOff>
      <xdr:row>59</xdr:row>
      <xdr:rowOff>98878</xdr:rowOff>
    </xdr:to>
    <xdr:cxnSp macro="">
      <xdr:nvCxnSpPr>
        <xdr:cNvPr id="805" name="直線コネクタ 804"/>
        <xdr:cNvCxnSpPr/>
      </xdr:nvCxnSpPr>
      <xdr:spPr>
        <a:xfrm>
          <a:off x="18656300" y="10157823"/>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27396</xdr:rowOff>
    </xdr:from>
    <xdr:to>
      <xdr:col>102</xdr:col>
      <xdr:colOff>165100</xdr:colOff>
      <xdr:row>58</xdr:row>
      <xdr:rowOff>128996</xdr:rowOff>
    </xdr:to>
    <xdr:sp macro="" textlink="">
      <xdr:nvSpPr>
        <xdr:cNvPr id="806" name="フローチャート: 判断 805"/>
        <xdr:cNvSpPr/>
      </xdr:nvSpPr>
      <xdr:spPr>
        <a:xfrm>
          <a:off x="19494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145523</xdr:rowOff>
    </xdr:from>
    <xdr:ext cx="469744" cy="259045"/>
    <xdr:sp macro="" textlink="">
      <xdr:nvSpPr>
        <xdr:cNvPr id="807" name="テキスト ボックス 806"/>
        <xdr:cNvSpPr txBox="1"/>
      </xdr:nvSpPr>
      <xdr:spPr>
        <a:xfrm>
          <a:off x="19310428" y="97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141696</xdr:rowOff>
    </xdr:from>
    <xdr:to>
      <xdr:col>98</xdr:col>
      <xdr:colOff>38100</xdr:colOff>
      <xdr:row>57</xdr:row>
      <xdr:rowOff>71846</xdr:rowOff>
    </xdr:to>
    <xdr:sp macro="" textlink="">
      <xdr:nvSpPr>
        <xdr:cNvPr id="808" name="フローチャート: 判断 807"/>
        <xdr:cNvSpPr/>
      </xdr:nvSpPr>
      <xdr:spPr>
        <a:xfrm>
          <a:off x="18605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88373</xdr:rowOff>
    </xdr:from>
    <xdr:ext cx="469744" cy="259045"/>
    <xdr:sp macro="" textlink="">
      <xdr:nvSpPr>
        <xdr:cNvPr id="809" name="テキスト ボックス 808"/>
        <xdr:cNvSpPr txBox="1"/>
      </xdr:nvSpPr>
      <xdr:spPr>
        <a:xfrm>
          <a:off x="18421428"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5" name="楕円 81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120469</xdr:rowOff>
    </xdr:from>
    <xdr:to>
      <xdr:col>112</xdr:col>
      <xdr:colOff>38100</xdr:colOff>
      <xdr:row>57</xdr:row>
      <xdr:rowOff>50619</xdr:rowOff>
    </xdr:to>
    <xdr:sp macro="" textlink="">
      <xdr:nvSpPr>
        <xdr:cNvPr id="817" name="楕円 816"/>
        <xdr:cNvSpPr/>
      </xdr:nvSpPr>
      <xdr:spPr>
        <a:xfrm>
          <a:off x="21272500" y="97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67146</xdr:rowOff>
    </xdr:from>
    <xdr:ext cx="469744" cy="259045"/>
    <xdr:sp macro="" textlink="">
      <xdr:nvSpPr>
        <xdr:cNvPr id="818" name="テキスト ボックス 817"/>
        <xdr:cNvSpPr txBox="1"/>
      </xdr:nvSpPr>
      <xdr:spPr>
        <a:xfrm>
          <a:off x="21088428" y="949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9" name="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0" name="テキスト ボックス 81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1" name="楕円 82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2" name="テキスト ボックス 82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162923</xdr:rowOff>
    </xdr:from>
    <xdr:to>
      <xdr:col>98</xdr:col>
      <xdr:colOff>38100</xdr:colOff>
      <xdr:row>59</xdr:row>
      <xdr:rowOff>93073</xdr:rowOff>
    </xdr:to>
    <xdr:sp macro="" textlink="">
      <xdr:nvSpPr>
        <xdr:cNvPr id="823" name="楕円 822"/>
        <xdr:cNvSpPr/>
      </xdr:nvSpPr>
      <xdr:spPr>
        <a:xfrm>
          <a:off x="18605500" y="101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84200</xdr:rowOff>
    </xdr:from>
    <xdr:ext cx="378565" cy="259045"/>
    <xdr:sp macro="" textlink="">
      <xdr:nvSpPr>
        <xdr:cNvPr id="824" name="テキスト ボックス 823"/>
        <xdr:cNvSpPr txBox="1"/>
      </xdr:nvSpPr>
      <xdr:spPr>
        <a:xfrm>
          <a:off x="18467017" y="1019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9" name="直線コネクタ 848"/>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0"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1" name="直線コネクタ 850"/>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52"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53" name="直線コネクタ 852"/>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17152</xdr:rowOff>
    </xdr:from>
    <xdr:to>
      <xdr:col>116</xdr:col>
      <xdr:colOff>63500</xdr:colOff>
      <xdr:row>71</xdr:row>
      <xdr:rowOff>109277</xdr:rowOff>
    </xdr:to>
    <xdr:cxnSp macro="">
      <xdr:nvCxnSpPr>
        <xdr:cNvPr id="854" name="直線コネクタ 853"/>
        <xdr:cNvCxnSpPr/>
      </xdr:nvCxnSpPr>
      <xdr:spPr>
        <a:xfrm flipV="1">
          <a:off x="21323300" y="12190102"/>
          <a:ext cx="8382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122210</xdr:rowOff>
    </xdr:from>
    <xdr:ext cx="534377" cy="259045"/>
    <xdr:sp macro="" textlink="">
      <xdr:nvSpPr>
        <xdr:cNvPr id="855" name="繰出金平均値テキスト"/>
        <xdr:cNvSpPr txBox="1"/>
      </xdr:nvSpPr>
      <xdr:spPr>
        <a:xfrm>
          <a:off x="22212300" y="128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6" name="フローチャート: 判断 855"/>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109277</xdr:rowOff>
    </xdr:from>
    <xdr:to>
      <xdr:col>111</xdr:col>
      <xdr:colOff>177800</xdr:colOff>
      <xdr:row>71</xdr:row>
      <xdr:rowOff>113468</xdr:rowOff>
    </xdr:to>
    <xdr:cxnSp macro="">
      <xdr:nvCxnSpPr>
        <xdr:cNvPr id="857" name="直線コネクタ 856"/>
        <xdr:cNvCxnSpPr/>
      </xdr:nvCxnSpPr>
      <xdr:spPr>
        <a:xfrm flipV="1">
          <a:off x="20434300" y="1228222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8" name="フローチャート: 判断 857"/>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20979</xdr:rowOff>
    </xdr:from>
    <xdr:ext cx="534377" cy="259045"/>
    <xdr:sp macro="" textlink="">
      <xdr:nvSpPr>
        <xdr:cNvPr id="859" name="テキスト ボックス 858"/>
        <xdr:cNvSpPr txBox="1"/>
      </xdr:nvSpPr>
      <xdr:spPr>
        <a:xfrm>
          <a:off x="21056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113468</xdr:rowOff>
    </xdr:from>
    <xdr:to>
      <xdr:col>107</xdr:col>
      <xdr:colOff>50800</xdr:colOff>
      <xdr:row>72</xdr:row>
      <xdr:rowOff>32715</xdr:rowOff>
    </xdr:to>
    <xdr:cxnSp macro="">
      <xdr:nvCxnSpPr>
        <xdr:cNvPr id="860" name="直線コネクタ 859"/>
        <xdr:cNvCxnSpPr/>
      </xdr:nvCxnSpPr>
      <xdr:spPr>
        <a:xfrm flipV="1">
          <a:off x="19545300" y="12286418"/>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61" name="フローチャート: 判断 860"/>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39647</xdr:rowOff>
    </xdr:from>
    <xdr:ext cx="534377" cy="259045"/>
    <xdr:sp macro="" textlink="">
      <xdr:nvSpPr>
        <xdr:cNvPr id="862" name="テキスト ボックス 861"/>
        <xdr:cNvSpPr txBox="1"/>
      </xdr:nvSpPr>
      <xdr:spPr>
        <a:xfrm>
          <a:off x="20167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32715</xdr:rowOff>
    </xdr:from>
    <xdr:to>
      <xdr:col>102</xdr:col>
      <xdr:colOff>114300</xdr:colOff>
      <xdr:row>72</xdr:row>
      <xdr:rowOff>57366</xdr:rowOff>
    </xdr:to>
    <xdr:cxnSp macro="">
      <xdr:nvCxnSpPr>
        <xdr:cNvPr id="863" name="直線コネクタ 862"/>
        <xdr:cNvCxnSpPr/>
      </xdr:nvCxnSpPr>
      <xdr:spPr>
        <a:xfrm flipV="1">
          <a:off x="18656300" y="12377115"/>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145841</xdr:rowOff>
    </xdr:from>
    <xdr:to>
      <xdr:col>102</xdr:col>
      <xdr:colOff>165100</xdr:colOff>
      <xdr:row>75</xdr:row>
      <xdr:rowOff>75991</xdr:rowOff>
    </xdr:to>
    <xdr:sp macro="" textlink="">
      <xdr:nvSpPr>
        <xdr:cNvPr id="864" name="フローチャート: 判断 863"/>
        <xdr:cNvSpPr/>
      </xdr:nvSpPr>
      <xdr:spPr>
        <a:xfrm>
          <a:off x="19494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67118</xdr:rowOff>
    </xdr:from>
    <xdr:ext cx="534377" cy="259045"/>
    <xdr:sp macro="" textlink="">
      <xdr:nvSpPr>
        <xdr:cNvPr id="865" name="テキスト ボックス 864"/>
        <xdr:cNvSpPr txBox="1"/>
      </xdr:nvSpPr>
      <xdr:spPr>
        <a:xfrm>
          <a:off x="19278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6" name="フローチャート: 判断 865"/>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119696</xdr:rowOff>
    </xdr:from>
    <xdr:ext cx="534377" cy="259045"/>
    <xdr:sp macro="" textlink="">
      <xdr:nvSpPr>
        <xdr:cNvPr id="867" name="テキスト ボックス 866"/>
        <xdr:cNvSpPr txBox="1"/>
      </xdr:nvSpPr>
      <xdr:spPr>
        <a:xfrm>
          <a:off x="18389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137802</xdr:rowOff>
    </xdr:from>
    <xdr:to>
      <xdr:col>116</xdr:col>
      <xdr:colOff>114300</xdr:colOff>
      <xdr:row>71</xdr:row>
      <xdr:rowOff>67952</xdr:rowOff>
    </xdr:to>
    <xdr:sp macro="" textlink="">
      <xdr:nvSpPr>
        <xdr:cNvPr id="873" name="楕円 872"/>
        <xdr:cNvSpPr/>
      </xdr:nvSpPr>
      <xdr:spPr>
        <a:xfrm>
          <a:off x="22110700" y="121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52729</xdr:rowOff>
    </xdr:from>
    <xdr:ext cx="534377" cy="259045"/>
    <xdr:sp macro="" textlink="">
      <xdr:nvSpPr>
        <xdr:cNvPr id="874" name="繰出金該当値テキスト"/>
        <xdr:cNvSpPr txBox="1"/>
      </xdr:nvSpPr>
      <xdr:spPr>
        <a:xfrm>
          <a:off x="22212300" y="120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58477</xdr:rowOff>
    </xdr:from>
    <xdr:to>
      <xdr:col>112</xdr:col>
      <xdr:colOff>38100</xdr:colOff>
      <xdr:row>71</xdr:row>
      <xdr:rowOff>160077</xdr:rowOff>
    </xdr:to>
    <xdr:sp macro="" textlink="">
      <xdr:nvSpPr>
        <xdr:cNvPr id="875" name="楕円 874"/>
        <xdr:cNvSpPr/>
      </xdr:nvSpPr>
      <xdr:spPr>
        <a:xfrm>
          <a:off x="21272500" y="1223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5154</xdr:rowOff>
    </xdr:from>
    <xdr:ext cx="534377" cy="259045"/>
    <xdr:sp macro="" textlink="">
      <xdr:nvSpPr>
        <xdr:cNvPr id="876" name="テキスト ボックス 875"/>
        <xdr:cNvSpPr txBox="1"/>
      </xdr:nvSpPr>
      <xdr:spPr>
        <a:xfrm>
          <a:off x="21056111" y="120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62668</xdr:rowOff>
    </xdr:from>
    <xdr:to>
      <xdr:col>107</xdr:col>
      <xdr:colOff>101600</xdr:colOff>
      <xdr:row>71</xdr:row>
      <xdr:rowOff>164268</xdr:rowOff>
    </xdr:to>
    <xdr:sp macro="" textlink="">
      <xdr:nvSpPr>
        <xdr:cNvPr id="877" name="楕円 876"/>
        <xdr:cNvSpPr/>
      </xdr:nvSpPr>
      <xdr:spPr>
        <a:xfrm>
          <a:off x="20383500" y="122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9345</xdr:rowOff>
    </xdr:from>
    <xdr:ext cx="534377" cy="259045"/>
    <xdr:sp macro="" textlink="">
      <xdr:nvSpPr>
        <xdr:cNvPr id="878" name="テキスト ボックス 877"/>
        <xdr:cNvSpPr txBox="1"/>
      </xdr:nvSpPr>
      <xdr:spPr>
        <a:xfrm>
          <a:off x="20167111" y="120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153365</xdr:rowOff>
    </xdr:from>
    <xdr:to>
      <xdr:col>102</xdr:col>
      <xdr:colOff>165100</xdr:colOff>
      <xdr:row>72</xdr:row>
      <xdr:rowOff>83515</xdr:rowOff>
    </xdr:to>
    <xdr:sp macro="" textlink="">
      <xdr:nvSpPr>
        <xdr:cNvPr id="879" name="楕円 878"/>
        <xdr:cNvSpPr/>
      </xdr:nvSpPr>
      <xdr:spPr>
        <a:xfrm>
          <a:off x="19494500" y="123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100042</xdr:rowOff>
    </xdr:from>
    <xdr:ext cx="534377" cy="259045"/>
    <xdr:sp macro="" textlink="">
      <xdr:nvSpPr>
        <xdr:cNvPr id="880" name="テキスト ボックス 879"/>
        <xdr:cNvSpPr txBox="1"/>
      </xdr:nvSpPr>
      <xdr:spPr>
        <a:xfrm>
          <a:off x="19278111" y="121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6566</xdr:rowOff>
    </xdr:from>
    <xdr:to>
      <xdr:col>98</xdr:col>
      <xdr:colOff>38100</xdr:colOff>
      <xdr:row>72</xdr:row>
      <xdr:rowOff>108166</xdr:rowOff>
    </xdr:to>
    <xdr:sp macro="" textlink="">
      <xdr:nvSpPr>
        <xdr:cNvPr id="881" name="楕円 880"/>
        <xdr:cNvSpPr/>
      </xdr:nvSpPr>
      <xdr:spPr>
        <a:xfrm>
          <a:off x="18605500" y="123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124693</xdr:rowOff>
    </xdr:from>
    <xdr:ext cx="534377" cy="259045"/>
    <xdr:sp macro="" textlink="">
      <xdr:nvSpPr>
        <xdr:cNvPr id="882" name="テキスト ボックス 881"/>
        <xdr:cNvSpPr txBox="1"/>
      </xdr:nvSpPr>
      <xdr:spPr>
        <a:xfrm>
          <a:off x="18389111" y="121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類似団体平均金額との乖離が大きい費目として、補助費、公債費、繰出金がある。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補助費について農林水産事業（産地パワーアップ事業：</a:t>
          </a:r>
          <a:r>
            <a:rPr kumimoji="1" lang="en-US" altLang="ja-JP" sz="1300">
              <a:latin typeface="ＭＳ Ｐゴシック" panose="020B0600070205080204" pitchFamily="50" charset="-128"/>
              <a:ea typeface="ＭＳ Ｐゴシック" panose="020B0600070205080204" pitchFamily="50" charset="-128"/>
            </a:rPr>
            <a:t>654</a:t>
          </a:r>
          <a:r>
            <a:rPr kumimoji="1" lang="ja-JP" altLang="en-US" sz="1300">
              <a:latin typeface="ＭＳ Ｐゴシック" panose="020B0600070205080204" pitchFamily="50" charset="-128"/>
              <a:ea typeface="ＭＳ Ｐゴシック" panose="020B0600070205080204" pitchFamily="50" charset="-128"/>
            </a:rPr>
            <a:t>百万円）での補助金が影響して大幅な増額となったが、これを除けば平成２８年度と同様である。</a:t>
          </a:r>
        </a:p>
        <a:p>
          <a:r>
            <a:rPr kumimoji="1" lang="ja-JP" altLang="en-US" sz="1300">
              <a:latin typeface="ＭＳ Ｐゴシック" panose="020B0600070205080204" pitchFamily="50" charset="-128"/>
              <a:ea typeface="ＭＳ Ｐゴシック" panose="020B0600070205080204" pitchFamily="50" charset="-128"/>
            </a:rPr>
            <a:t>公債費については、市町村合併建設事業の元金償還により、類似団体平均を大きく上回っている状態であるが、平成２９年度は繰上償還を実施したためさらに増額となった。今後、公共投資の抑制により、公債費を圧縮すること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繰出金については、高齢化による介護特別会計及び後期高齢者医療特別会計への繰出額の増加と、設備の老朽化対策や大規模更新に多額の経費を要する下水道事業特別会計への繰出額が多額となっている。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18,305
18,113
89.45
11,301,825
11,094,074
37,373
6,609,323
14,495,678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41402</xdr:rowOff>
    </xdr:from>
    <xdr:to>
      <xdr:col>24</xdr:col>
      <xdr:colOff>63500</xdr:colOff>
      <xdr:row>35</xdr:row>
      <xdr:rowOff>92075</xdr:rowOff>
    </xdr:to>
    <xdr:cxnSp macro="">
      <xdr:nvCxnSpPr>
        <xdr:cNvPr id="61" name="直線コネクタ 60"/>
        <xdr:cNvCxnSpPr/>
      </xdr:nvCxnSpPr>
      <xdr:spPr>
        <a:xfrm flipV="1">
          <a:off x="3797300" y="604215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50546</xdr:rowOff>
    </xdr:from>
    <xdr:to>
      <xdr:col>19</xdr:col>
      <xdr:colOff>177800</xdr:colOff>
      <xdr:row>35</xdr:row>
      <xdr:rowOff>92075</xdr:rowOff>
    </xdr:to>
    <xdr:cxnSp macro="">
      <xdr:nvCxnSpPr>
        <xdr:cNvPr id="64" name="直線コネクタ 63"/>
        <xdr:cNvCxnSpPr/>
      </xdr:nvCxnSpPr>
      <xdr:spPr>
        <a:xfrm>
          <a:off x="2908300" y="5879846"/>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50546</xdr:rowOff>
    </xdr:from>
    <xdr:to>
      <xdr:col>15</xdr:col>
      <xdr:colOff>50800</xdr:colOff>
      <xdr:row>36</xdr:row>
      <xdr:rowOff>32258</xdr:rowOff>
    </xdr:to>
    <xdr:cxnSp macro="">
      <xdr:nvCxnSpPr>
        <xdr:cNvPr id="67" name="直線コネクタ 66"/>
        <xdr:cNvCxnSpPr/>
      </xdr:nvCxnSpPr>
      <xdr:spPr>
        <a:xfrm flipV="1">
          <a:off x="2019300" y="587984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32258</xdr:rowOff>
    </xdr:from>
    <xdr:to>
      <xdr:col>10</xdr:col>
      <xdr:colOff>114300</xdr:colOff>
      <xdr:row>36</xdr:row>
      <xdr:rowOff>98171</xdr:rowOff>
    </xdr:to>
    <xdr:cxnSp macro="">
      <xdr:nvCxnSpPr>
        <xdr:cNvPr id="70" name="直線コネクタ 69"/>
        <xdr:cNvCxnSpPr/>
      </xdr:nvCxnSpPr>
      <xdr:spPr>
        <a:xfrm flipV="1">
          <a:off x="1130300" y="6204458"/>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1" name="フローチャート: 判断 70"/>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47007</xdr:rowOff>
    </xdr:from>
    <xdr:ext cx="469744" cy="259045"/>
    <xdr:sp macro="" textlink="">
      <xdr:nvSpPr>
        <xdr:cNvPr id="72" name="テキスト ボックス 71"/>
        <xdr:cNvSpPr txBox="1"/>
      </xdr:nvSpPr>
      <xdr:spPr>
        <a:xfrm>
          <a:off x="1784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73" name="フローチャート: 判断 72"/>
        <xdr:cNvSpPr/>
      </xdr:nvSpPr>
      <xdr:spPr>
        <a:xfrm>
          <a:off x="1079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66819</xdr:rowOff>
    </xdr:from>
    <xdr:ext cx="469744" cy="259045"/>
    <xdr:sp macro="" textlink="">
      <xdr:nvSpPr>
        <xdr:cNvPr id="74" name="テキスト ボックス 73"/>
        <xdr:cNvSpPr txBox="1"/>
      </xdr:nvSpPr>
      <xdr:spPr>
        <a:xfrm>
          <a:off x="895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162052</xdr:rowOff>
    </xdr:from>
    <xdr:to>
      <xdr:col>24</xdr:col>
      <xdr:colOff>114300</xdr:colOff>
      <xdr:row>35</xdr:row>
      <xdr:rowOff>92202</xdr:rowOff>
    </xdr:to>
    <xdr:sp macro="" textlink="">
      <xdr:nvSpPr>
        <xdr:cNvPr id="80" name="楕円 79"/>
        <xdr:cNvSpPr/>
      </xdr:nvSpPr>
      <xdr:spPr>
        <a:xfrm>
          <a:off x="45847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13479</xdr:rowOff>
    </xdr:from>
    <xdr:ext cx="469744" cy="259045"/>
    <xdr:sp macro="" textlink="">
      <xdr:nvSpPr>
        <xdr:cNvPr id="81" name="議会費該当値テキスト"/>
        <xdr:cNvSpPr txBox="1"/>
      </xdr:nvSpPr>
      <xdr:spPr>
        <a:xfrm>
          <a:off x="4686300"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41275</xdr:rowOff>
    </xdr:from>
    <xdr:to>
      <xdr:col>20</xdr:col>
      <xdr:colOff>38100</xdr:colOff>
      <xdr:row>35</xdr:row>
      <xdr:rowOff>142875</xdr:rowOff>
    </xdr:to>
    <xdr:sp macro="" textlink="">
      <xdr:nvSpPr>
        <xdr:cNvPr id="82" name="楕円 81"/>
        <xdr:cNvSpPr/>
      </xdr:nvSpPr>
      <xdr:spPr>
        <a:xfrm>
          <a:off x="3746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134002</xdr:rowOff>
    </xdr:from>
    <xdr:ext cx="469744" cy="259045"/>
    <xdr:sp macro="" textlink="">
      <xdr:nvSpPr>
        <xdr:cNvPr id="83" name="テキスト ボックス 82"/>
        <xdr:cNvSpPr txBox="1"/>
      </xdr:nvSpPr>
      <xdr:spPr>
        <a:xfrm>
          <a:off x="3562428" y="61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171196</xdr:rowOff>
    </xdr:from>
    <xdr:to>
      <xdr:col>15</xdr:col>
      <xdr:colOff>101600</xdr:colOff>
      <xdr:row>34</xdr:row>
      <xdr:rowOff>101346</xdr:rowOff>
    </xdr:to>
    <xdr:sp macro="" textlink="">
      <xdr:nvSpPr>
        <xdr:cNvPr id="84" name="楕円 83"/>
        <xdr:cNvSpPr/>
      </xdr:nvSpPr>
      <xdr:spPr>
        <a:xfrm>
          <a:off x="2857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117873</xdr:rowOff>
    </xdr:from>
    <xdr:ext cx="469744" cy="259045"/>
    <xdr:sp macro="" textlink="">
      <xdr:nvSpPr>
        <xdr:cNvPr id="85" name="テキスト ボックス 84"/>
        <xdr:cNvSpPr txBox="1"/>
      </xdr:nvSpPr>
      <xdr:spPr>
        <a:xfrm>
          <a:off x="2673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152908</xdr:rowOff>
    </xdr:from>
    <xdr:to>
      <xdr:col>10</xdr:col>
      <xdr:colOff>165100</xdr:colOff>
      <xdr:row>36</xdr:row>
      <xdr:rowOff>83058</xdr:rowOff>
    </xdr:to>
    <xdr:sp macro="" textlink="">
      <xdr:nvSpPr>
        <xdr:cNvPr id="86" name="楕円 85"/>
        <xdr:cNvSpPr/>
      </xdr:nvSpPr>
      <xdr:spPr>
        <a:xfrm>
          <a:off x="1968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74185</xdr:rowOff>
    </xdr:from>
    <xdr:ext cx="469744" cy="259045"/>
    <xdr:sp macro="" textlink="">
      <xdr:nvSpPr>
        <xdr:cNvPr id="87" name="テキスト ボックス 86"/>
        <xdr:cNvSpPr txBox="1"/>
      </xdr:nvSpPr>
      <xdr:spPr>
        <a:xfrm>
          <a:off x="1784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47371</xdr:rowOff>
    </xdr:from>
    <xdr:to>
      <xdr:col>6</xdr:col>
      <xdr:colOff>38100</xdr:colOff>
      <xdr:row>36</xdr:row>
      <xdr:rowOff>148971</xdr:rowOff>
    </xdr:to>
    <xdr:sp macro="" textlink="">
      <xdr:nvSpPr>
        <xdr:cNvPr id="88" name="楕円 87"/>
        <xdr:cNvSpPr/>
      </xdr:nvSpPr>
      <xdr:spPr>
        <a:xfrm>
          <a:off x="1079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140098</xdr:rowOff>
    </xdr:from>
    <xdr:ext cx="469744" cy="259045"/>
    <xdr:sp macro="" textlink="">
      <xdr:nvSpPr>
        <xdr:cNvPr id="89" name="テキスト ボックス 88"/>
        <xdr:cNvSpPr txBox="1"/>
      </xdr:nvSpPr>
      <xdr:spPr>
        <a:xfrm>
          <a:off x="895428" y="6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3942</xdr:rowOff>
    </xdr:from>
    <xdr:to>
      <xdr:col>24</xdr:col>
      <xdr:colOff>63500</xdr:colOff>
      <xdr:row>58</xdr:row>
      <xdr:rowOff>111285</xdr:rowOff>
    </xdr:to>
    <xdr:cxnSp macro="">
      <xdr:nvCxnSpPr>
        <xdr:cNvPr id="119" name="直線コネクタ 118"/>
        <xdr:cNvCxnSpPr/>
      </xdr:nvCxnSpPr>
      <xdr:spPr>
        <a:xfrm>
          <a:off x="3797300" y="9948042"/>
          <a:ext cx="838200" cy="10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75159</xdr:rowOff>
    </xdr:from>
    <xdr:to>
      <xdr:col>19</xdr:col>
      <xdr:colOff>177800</xdr:colOff>
      <xdr:row>58</xdr:row>
      <xdr:rowOff>3942</xdr:rowOff>
    </xdr:to>
    <xdr:cxnSp macro="">
      <xdr:nvCxnSpPr>
        <xdr:cNvPr id="122" name="直線コネクタ 121"/>
        <xdr:cNvCxnSpPr/>
      </xdr:nvCxnSpPr>
      <xdr:spPr>
        <a:xfrm>
          <a:off x="2908300" y="9847809"/>
          <a:ext cx="889000" cy="10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75159</xdr:rowOff>
    </xdr:from>
    <xdr:to>
      <xdr:col>15</xdr:col>
      <xdr:colOff>50800</xdr:colOff>
      <xdr:row>58</xdr:row>
      <xdr:rowOff>139502</xdr:rowOff>
    </xdr:to>
    <xdr:cxnSp macro="">
      <xdr:nvCxnSpPr>
        <xdr:cNvPr id="125" name="直線コネクタ 124"/>
        <xdr:cNvCxnSpPr/>
      </xdr:nvCxnSpPr>
      <xdr:spPr>
        <a:xfrm flipV="1">
          <a:off x="2019300" y="9847809"/>
          <a:ext cx="889000" cy="2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39697</xdr:rowOff>
    </xdr:from>
    <xdr:ext cx="534377" cy="259045"/>
    <xdr:sp macro="" textlink="">
      <xdr:nvSpPr>
        <xdr:cNvPr id="127" name="テキスト ボックス 126"/>
        <xdr:cNvSpPr txBox="1"/>
      </xdr:nvSpPr>
      <xdr:spPr>
        <a:xfrm>
          <a:off x="2641111" y="99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54966</xdr:rowOff>
    </xdr:from>
    <xdr:to>
      <xdr:col>10</xdr:col>
      <xdr:colOff>114300</xdr:colOff>
      <xdr:row>58</xdr:row>
      <xdr:rowOff>139502</xdr:rowOff>
    </xdr:to>
    <xdr:cxnSp macro="">
      <xdr:nvCxnSpPr>
        <xdr:cNvPr id="128" name="直線コネクタ 127"/>
        <xdr:cNvCxnSpPr/>
      </xdr:nvCxnSpPr>
      <xdr:spPr>
        <a:xfrm>
          <a:off x="1130300" y="9827616"/>
          <a:ext cx="889000" cy="25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115036</xdr:rowOff>
    </xdr:from>
    <xdr:to>
      <xdr:col>10</xdr:col>
      <xdr:colOff>165100</xdr:colOff>
      <xdr:row>58</xdr:row>
      <xdr:rowOff>45186</xdr:rowOff>
    </xdr:to>
    <xdr:sp macro="" textlink="">
      <xdr:nvSpPr>
        <xdr:cNvPr id="129" name="フローチャート: 判断 128"/>
        <xdr:cNvSpPr/>
      </xdr:nvSpPr>
      <xdr:spPr>
        <a:xfrm>
          <a:off x="1968500" y="988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61713</xdr:rowOff>
    </xdr:from>
    <xdr:ext cx="534377" cy="259045"/>
    <xdr:sp macro="" textlink="">
      <xdr:nvSpPr>
        <xdr:cNvPr id="130" name="テキスト ボックス 129"/>
        <xdr:cNvSpPr txBox="1"/>
      </xdr:nvSpPr>
      <xdr:spPr>
        <a:xfrm>
          <a:off x="1752111" y="96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126071</xdr:rowOff>
    </xdr:from>
    <xdr:to>
      <xdr:col>6</xdr:col>
      <xdr:colOff>38100</xdr:colOff>
      <xdr:row>58</xdr:row>
      <xdr:rowOff>56221</xdr:rowOff>
    </xdr:to>
    <xdr:sp macro="" textlink="">
      <xdr:nvSpPr>
        <xdr:cNvPr id="131" name="フローチャート: 判断 130"/>
        <xdr:cNvSpPr/>
      </xdr:nvSpPr>
      <xdr:spPr>
        <a:xfrm>
          <a:off x="1079500" y="98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47348</xdr:rowOff>
    </xdr:from>
    <xdr:ext cx="534377" cy="259045"/>
    <xdr:sp macro="" textlink="">
      <xdr:nvSpPr>
        <xdr:cNvPr id="132" name="テキスト ボックス 131"/>
        <xdr:cNvSpPr txBox="1"/>
      </xdr:nvSpPr>
      <xdr:spPr>
        <a:xfrm>
          <a:off x="863111" y="999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60485</xdr:rowOff>
    </xdr:from>
    <xdr:to>
      <xdr:col>24</xdr:col>
      <xdr:colOff>114300</xdr:colOff>
      <xdr:row>58</xdr:row>
      <xdr:rowOff>162085</xdr:rowOff>
    </xdr:to>
    <xdr:sp macro="" textlink="">
      <xdr:nvSpPr>
        <xdr:cNvPr id="138" name="楕円 137"/>
        <xdr:cNvSpPr/>
      </xdr:nvSpPr>
      <xdr:spPr>
        <a:xfrm>
          <a:off x="4584700" y="100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38912</xdr:rowOff>
    </xdr:from>
    <xdr:ext cx="534377" cy="259045"/>
    <xdr:sp macro="" textlink="">
      <xdr:nvSpPr>
        <xdr:cNvPr id="139" name="総務費該当値テキスト"/>
        <xdr:cNvSpPr txBox="1"/>
      </xdr:nvSpPr>
      <xdr:spPr>
        <a:xfrm>
          <a:off x="4686300" y="998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124592</xdr:rowOff>
    </xdr:from>
    <xdr:to>
      <xdr:col>20</xdr:col>
      <xdr:colOff>38100</xdr:colOff>
      <xdr:row>58</xdr:row>
      <xdr:rowOff>54742</xdr:rowOff>
    </xdr:to>
    <xdr:sp macro="" textlink="">
      <xdr:nvSpPr>
        <xdr:cNvPr id="140" name="楕円 139"/>
        <xdr:cNvSpPr/>
      </xdr:nvSpPr>
      <xdr:spPr>
        <a:xfrm>
          <a:off x="3746500" y="989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45869</xdr:rowOff>
    </xdr:from>
    <xdr:ext cx="534377" cy="259045"/>
    <xdr:sp macro="" textlink="">
      <xdr:nvSpPr>
        <xdr:cNvPr id="141" name="テキスト ボックス 140"/>
        <xdr:cNvSpPr txBox="1"/>
      </xdr:nvSpPr>
      <xdr:spPr>
        <a:xfrm>
          <a:off x="3530111" y="99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24359</xdr:rowOff>
    </xdr:from>
    <xdr:to>
      <xdr:col>15</xdr:col>
      <xdr:colOff>101600</xdr:colOff>
      <xdr:row>57</xdr:row>
      <xdr:rowOff>125959</xdr:rowOff>
    </xdr:to>
    <xdr:sp macro="" textlink="">
      <xdr:nvSpPr>
        <xdr:cNvPr id="142" name="楕円 141"/>
        <xdr:cNvSpPr/>
      </xdr:nvSpPr>
      <xdr:spPr>
        <a:xfrm>
          <a:off x="2857500" y="97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142486</xdr:rowOff>
    </xdr:from>
    <xdr:ext cx="534377" cy="259045"/>
    <xdr:sp macro="" textlink="">
      <xdr:nvSpPr>
        <xdr:cNvPr id="143" name="テキスト ボックス 142"/>
        <xdr:cNvSpPr txBox="1"/>
      </xdr:nvSpPr>
      <xdr:spPr>
        <a:xfrm>
          <a:off x="2641111" y="95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88702</xdr:rowOff>
    </xdr:from>
    <xdr:to>
      <xdr:col>10</xdr:col>
      <xdr:colOff>165100</xdr:colOff>
      <xdr:row>59</xdr:row>
      <xdr:rowOff>18852</xdr:rowOff>
    </xdr:to>
    <xdr:sp macro="" textlink="">
      <xdr:nvSpPr>
        <xdr:cNvPr id="144" name="楕円 143"/>
        <xdr:cNvSpPr/>
      </xdr:nvSpPr>
      <xdr:spPr>
        <a:xfrm>
          <a:off x="1968500" y="100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9979</xdr:rowOff>
    </xdr:from>
    <xdr:ext cx="534377" cy="259045"/>
    <xdr:sp macro="" textlink="">
      <xdr:nvSpPr>
        <xdr:cNvPr id="145" name="テキスト ボックス 144"/>
        <xdr:cNvSpPr txBox="1"/>
      </xdr:nvSpPr>
      <xdr:spPr>
        <a:xfrm>
          <a:off x="1752111" y="101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4166</xdr:rowOff>
    </xdr:from>
    <xdr:to>
      <xdr:col>6</xdr:col>
      <xdr:colOff>38100</xdr:colOff>
      <xdr:row>57</xdr:row>
      <xdr:rowOff>105766</xdr:rowOff>
    </xdr:to>
    <xdr:sp macro="" textlink="">
      <xdr:nvSpPr>
        <xdr:cNvPr id="146" name="楕円 145"/>
        <xdr:cNvSpPr/>
      </xdr:nvSpPr>
      <xdr:spPr>
        <a:xfrm>
          <a:off x="1079500" y="9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122293</xdr:rowOff>
    </xdr:from>
    <xdr:ext cx="534377" cy="259045"/>
    <xdr:sp macro="" textlink="">
      <xdr:nvSpPr>
        <xdr:cNvPr id="147" name="テキスト ボックス 146"/>
        <xdr:cNvSpPr txBox="1"/>
      </xdr:nvSpPr>
      <xdr:spPr>
        <a:xfrm>
          <a:off x="863111" y="95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60996</xdr:rowOff>
    </xdr:from>
    <xdr:to>
      <xdr:col>24</xdr:col>
      <xdr:colOff>63500</xdr:colOff>
      <xdr:row>74</xdr:row>
      <xdr:rowOff>139210</xdr:rowOff>
    </xdr:to>
    <xdr:cxnSp macro="">
      <xdr:nvCxnSpPr>
        <xdr:cNvPr id="179" name="直線コネクタ 178"/>
        <xdr:cNvCxnSpPr/>
      </xdr:nvCxnSpPr>
      <xdr:spPr>
        <a:xfrm flipV="1">
          <a:off x="3797300" y="12748296"/>
          <a:ext cx="838200" cy="7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140071</xdr:rowOff>
    </xdr:from>
    <xdr:ext cx="599010" cy="259045"/>
    <xdr:sp macro="" textlink="">
      <xdr:nvSpPr>
        <xdr:cNvPr id="180" name="民生費平均値テキスト"/>
        <xdr:cNvSpPr txBox="1"/>
      </xdr:nvSpPr>
      <xdr:spPr>
        <a:xfrm>
          <a:off x="4686300" y="12998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139210</xdr:rowOff>
    </xdr:from>
    <xdr:to>
      <xdr:col>19</xdr:col>
      <xdr:colOff>177800</xdr:colOff>
      <xdr:row>75</xdr:row>
      <xdr:rowOff>115779</xdr:rowOff>
    </xdr:to>
    <xdr:cxnSp macro="">
      <xdr:nvCxnSpPr>
        <xdr:cNvPr id="182" name="直線コネクタ 181"/>
        <xdr:cNvCxnSpPr/>
      </xdr:nvCxnSpPr>
      <xdr:spPr>
        <a:xfrm flipV="1">
          <a:off x="2908300" y="12826510"/>
          <a:ext cx="8890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20530</xdr:rowOff>
    </xdr:from>
    <xdr:ext cx="599010" cy="259045"/>
    <xdr:sp macro="" textlink="">
      <xdr:nvSpPr>
        <xdr:cNvPr id="184" name="テキスト ボックス 183"/>
        <xdr:cNvSpPr txBox="1"/>
      </xdr:nvSpPr>
      <xdr:spPr>
        <a:xfrm>
          <a:off x="3497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54187</xdr:rowOff>
    </xdr:from>
    <xdr:to>
      <xdr:col>15</xdr:col>
      <xdr:colOff>50800</xdr:colOff>
      <xdr:row>75</xdr:row>
      <xdr:rowOff>115779</xdr:rowOff>
    </xdr:to>
    <xdr:cxnSp macro="">
      <xdr:nvCxnSpPr>
        <xdr:cNvPr id="185" name="直線コネクタ 184"/>
        <xdr:cNvCxnSpPr/>
      </xdr:nvCxnSpPr>
      <xdr:spPr>
        <a:xfrm>
          <a:off x="2019300" y="12912937"/>
          <a:ext cx="889000" cy="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103071</xdr:rowOff>
    </xdr:from>
    <xdr:ext cx="599010" cy="259045"/>
    <xdr:sp macro="" textlink="">
      <xdr:nvSpPr>
        <xdr:cNvPr id="187" name="テキスト ボックス 186"/>
        <xdr:cNvSpPr txBox="1"/>
      </xdr:nvSpPr>
      <xdr:spPr>
        <a:xfrm>
          <a:off x="2608795" y="1313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54187</xdr:rowOff>
    </xdr:from>
    <xdr:to>
      <xdr:col>10</xdr:col>
      <xdr:colOff>114300</xdr:colOff>
      <xdr:row>76</xdr:row>
      <xdr:rowOff>92086</xdr:rowOff>
    </xdr:to>
    <xdr:cxnSp macro="">
      <xdr:nvCxnSpPr>
        <xdr:cNvPr id="188" name="直線コネクタ 187"/>
        <xdr:cNvCxnSpPr/>
      </xdr:nvCxnSpPr>
      <xdr:spPr>
        <a:xfrm flipV="1">
          <a:off x="1130300" y="12912937"/>
          <a:ext cx="889000" cy="20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148548</xdr:rowOff>
    </xdr:from>
    <xdr:to>
      <xdr:col>10</xdr:col>
      <xdr:colOff>165100</xdr:colOff>
      <xdr:row>76</xdr:row>
      <xdr:rowOff>78698</xdr:rowOff>
    </xdr:to>
    <xdr:sp macro="" textlink="">
      <xdr:nvSpPr>
        <xdr:cNvPr id="189" name="フローチャート: 判断 188"/>
        <xdr:cNvSpPr/>
      </xdr:nvSpPr>
      <xdr:spPr>
        <a:xfrm>
          <a:off x="1968500" y="130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69825</xdr:rowOff>
    </xdr:from>
    <xdr:ext cx="599010" cy="259045"/>
    <xdr:sp macro="" textlink="">
      <xdr:nvSpPr>
        <xdr:cNvPr id="190" name="テキスト ボックス 189"/>
        <xdr:cNvSpPr txBox="1"/>
      </xdr:nvSpPr>
      <xdr:spPr>
        <a:xfrm>
          <a:off x="1719795" y="1310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34314</xdr:rowOff>
    </xdr:from>
    <xdr:to>
      <xdr:col>6</xdr:col>
      <xdr:colOff>38100</xdr:colOff>
      <xdr:row>77</xdr:row>
      <xdr:rowOff>135914</xdr:rowOff>
    </xdr:to>
    <xdr:sp macro="" textlink="">
      <xdr:nvSpPr>
        <xdr:cNvPr id="191" name="フローチャート: 判断 190"/>
        <xdr:cNvSpPr/>
      </xdr:nvSpPr>
      <xdr:spPr>
        <a:xfrm>
          <a:off x="1079500" y="1323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127041</xdr:rowOff>
    </xdr:from>
    <xdr:ext cx="599010" cy="259045"/>
    <xdr:sp macro="" textlink="">
      <xdr:nvSpPr>
        <xdr:cNvPr id="192" name="テキスト ボックス 191"/>
        <xdr:cNvSpPr txBox="1"/>
      </xdr:nvSpPr>
      <xdr:spPr>
        <a:xfrm>
          <a:off x="830795" y="1332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10196</xdr:rowOff>
    </xdr:from>
    <xdr:to>
      <xdr:col>24</xdr:col>
      <xdr:colOff>114300</xdr:colOff>
      <xdr:row>74</xdr:row>
      <xdr:rowOff>111796</xdr:rowOff>
    </xdr:to>
    <xdr:sp macro="" textlink="">
      <xdr:nvSpPr>
        <xdr:cNvPr id="198" name="楕円 197"/>
        <xdr:cNvSpPr/>
      </xdr:nvSpPr>
      <xdr:spPr>
        <a:xfrm>
          <a:off x="4584700" y="126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33073</xdr:rowOff>
    </xdr:from>
    <xdr:ext cx="599010" cy="259045"/>
    <xdr:sp macro="" textlink="">
      <xdr:nvSpPr>
        <xdr:cNvPr id="199" name="民生費該当値テキスト"/>
        <xdr:cNvSpPr txBox="1"/>
      </xdr:nvSpPr>
      <xdr:spPr>
        <a:xfrm>
          <a:off x="4686300" y="1254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88410</xdr:rowOff>
    </xdr:from>
    <xdr:to>
      <xdr:col>20</xdr:col>
      <xdr:colOff>38100</xdr:colOff>
      <xdr:row>75</xdr:row>
      <xdr:rowOff>18560</xdr:rowOff>
    </xdr:to>
    <xdr:sp macro="" textlink="">
      <xdr:nvSpPr>
        <xdr:cNvPr id="200" name="楕円 199"/>
        <xdr:cNvSpPr/>
      </xdr:nvSpPr>
      <xdr:spPr>
        <a:xfrm>
          <a:off x="3746500" y="12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35087</xdr:rowOff>
    </xdr:from>
    <xdr:ext cx="599010" cy="259045"/>
    <xdr:sp macro="" textlink="">
      <xdr:nvSpPr>
        <xdr:cNvPr id="201" name="テキスト ボックス 200"/>
        <xdr:cNvSpPr txBox="1"/>
      </xdr:nvSpPr>
      <xdr:spPr>
        <a:xfrm>
          <a:off x="3497795" y="1255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64979</xdr:rowOff>
    </xdr:from>
    <xdr:to>
      <xdr:col>15</xdr:col>
      <xdr:colOff>101600</xdr:colOff>
      <xdr:row>75</xdr:row>
      <xdr:rowOff>166579</xdr:rowOff>
    </xdr:to>
    <xdr:sp macro="" textlink="">
      <xdr:nvSpPr>
        <xdr:cNvPr id="202" name="楕円 201"/>
        <xdr:cNvSpPr/>
      </xdr:nvSpPr>
      <xdr:spPr>
        <a:xfrm>
          <a:off x="2857500" y="12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11656</xdr:rowOff>
    </xdr:from>
    <xdr:ext cx="599010" cy="259045"/>
    <xdr:sp macro="" textlink="">
      <xdr:nvSpPr>
        <xdr:cNvPr id="203" name="テキスト ボックス 202"/>
        <xdr:cNvSpPr txBox="1"/>
      </xdr:nvSpPr>
      <xdr:spPr>
        <a:xfrm>
          <a:off x="2608795" y="1269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3387</xdr:rowOff>
    </xdr:from>
    <xdr:to>
      <xdr:col>10</xdr:col>
      <xdr:colOff>165100</xdr:colOff>
      <xdr:row>75</xdr:row>
      <xdr:rowOff>104987</xdr:rowOff>
    </xdr:to>
    <xdr:sp macro="" textlink="">
      <xdr:nvSpPr>
        <xdr:cNvPr id="204" name="楕円 203"/>
        <xdr:cNvSpPr/>
      </xdr:nvSpPr>
      <xdr:spPr>
        <a:xfrm>
          <a:off x="1968500" y="128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121514</xdr:rowOff>
    </xdr:from>
    <xdr:ext cx="599010" cy="259045"/>
    <xdr:sp macro="" textlink="">
      <xdr:nvSpPr>
        <xdr:cNvPr id="205" name="テキスト ボックス 204"/>
        <xdr:cNvSpPr txBox="1"/>
      </xdr:nvSpPr>
      <xdr:spPr>
        <a:xfrm>
          <a:off x="1719795" y="1263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41286</xdr:rowOff>
    </xdr:from>
    <xdr:to>
      <xdr:col>6</xdr:col>
      <xdr:colOff>38100</xdr:colOff>
      <xdr:row>76</xdr:row>
      <xdr:rowOff>142886</xdr:rowOff>
    </xdr:to>
    <xdr:sp macro="" textlink="">
      <xdr:nvSpPr>
        <xdr:cNvPr id="206" name="楕円 205"/>
        <xdr:cNvSpPr/>
      </xdr:nvSpPr>
      <xdr:spPr>
        <a:xfrm>
          <a:off x="1079500" y="130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159413</xdr:rowOff>
    </xdr:from>
    <xdr:ext cx="599010" cy="259045"/>
    <xdr:sp macro="" textlink="">
      <xdr:nvSpPr>
        <xdr:cNvPr id="207" name="テキスト ボックス 206"/>
        <xdr:cNvSpPr txBox="1"/>
      </xdr:nvSpPr>
      <xdr:spPr>
        <a:xfrm>
          <a:off x="830795" y="128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160829</xdr:rowOff>
    </xdr:from>
    <xdr:to>
      <xdr:col>24</xdr:col>
      <xdr:colOff>63500</xdr:colOff>
      <xdr:row>98</xdr:row>
      <xdr:rowOff>167638</xdr:rowOff>
    </xdr:to>
    <xdr:cxnSp macro="">
      <xdr:nvCxnSpPr>
        <xdr:cNvPr id="239" name="直線コネクタ 238"/>
        <xdr:cNvCxnSpPr/>
      </xdr:nvCxnSpPr>
      <xdr:spPr>
        <a:xfrm>
          <a:off x="3797300" y="16962929"/>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40"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160829</xdr:rowOff>
    </xdr:from>
    <xdr:to>
      <xdr:col>19</xdr:col>
      <xdr:colOff>177800</xdr:colOff>
      <xdr:row>99</xdr:row>
      <xdr:rowOff>10998</xdr:rowOff>
    </xdr:to>
    <xdr:cxnSp macro="">
      <xdr:nvCxnSpPr>
        <xdr:cNvPr id="242" name="直線コネクタ 241"/>
        <xdr:cNvCxnSpPr/>
      </xdr:nvCxnSpPr>
      <xdr:spPr>
        <a:xfrm flipV="1">
          <a:off x="2908300" y="16962929"/>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4" name="テキスト ボックス 243"/>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10998</xdr:rowOff>
    </xdr:from>
    <xdr:to>
      <xdr:col>15</xdr:col>
      <xdr:colOff>50800</xdr:colOff>
      <xdr:row>99</xdr:row>
      <xdr:rowOff>15424</xdr:rowOff>
    </xdr:to>
    <xdr:cxnSp macro="">
      <xdr:nvCxnSpPr>
        <xdr:cNvPr id="245" name="直線コネクタ 244"/>
        <xdr:cNvCxnSpPr/>
      </xdr:nvCxnSpPr>
      <xdr:spPr>
        <a:xfrm flipV="1">
          <a:off x="2019300" y="16984548"/>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7" name="テキスト ボックス 246"/>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50268</xdr:rowOff>
    </xdr:from>
    <xdr:to>
      <xdr:col>10</xdr:col>
      <xdr:colOff>114300</xdr:colOff>
      <xdr:row>99</xdr:row>
      <xdr:rowOff>15424</xdr:rowOff>
    </xdr:to>
    <xdr:cxnSp macro="">
      <xdr:nvCxnSpPr>
        <xdr:cNvPr id="248" name="直線コネクタ 247"/>
        <xdr:cNvCxnSpPr/>
      </xdr:nvCxnSpPr>
      <xdr:spPr>
        <a:xfrm>
          <a:off x="1130300" y="16852368"/>
          <a:ext cx="889000" cy="13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39457</xdr:rowOff>
    </xdr:from>
    <xdr:to>
      <xdr:col>10</xdr:col>
      <xdr:colOff>165100</xdr:colOff>
      <xdr:row>97</xdr:row>
      <xdr:rowOff>141057</xdr:rowOff>
    </xdr:to>
    <xdr:sp macro="" textlink="">
      <xdr:nvSpPr>
        <xdr:cNvPr id="249" name="フローチャート: 判断 248"/>
        <xdr:cNvSpPr/>
      </xdr:nvSpPr>
      <xdr:spPr>
        <a:xfrm>
          <a:off x="1968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157584</xdr:rowOff>
    </xdr:from>
    <xdr:ext cx="534377" cy="259045"/>
    <xdr:sp macro="" textlink="">
      <xdr:nvSpPr>
        <xdr:cNvPr id="250" name="テキスト ボックス 249"/>
        <xdr:cNvSpPr txBox="1"/>
      </xdr:nvSpPr>
      <xdr:spPr>
        <a:xfrm>
          <a:off x="1752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13331</xdr:rowOff>
    </xdr:from>
    <xdr:to>
      <xdr:col>6</xdr:col>
      <xdr:colOff>38100</xdr:colOff>
      <xdr:row>97</xdr:row>
      <xdr:rowOff>114931</xdr:rowOff>
    </xdr:to>
    <xdr:sp macro="" textlink="">
      <xdr:nvSpPr>
        <xdr:cNvPr id="251" name="フローチャート: 判断 250"/>
        <xdr:cNvSpPr/>
      </xdr:nvSpPr>
      <xdr:spPr>
        <a:xfrm>
          <a:off x="1079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131458</xdr:rowOff>
    </xdr:from>
    <xdr:ext cx="534377" cy="259045"/>
    <xdr:sp macro="" textlink="">
      <xdr:nvSpPr>
        <xdr:cNvPr id="252" name="テキスト ボックス 251"/>
        <xdr:cNvSpPr txBox="1"/>
      </xdr:nvSpPr>
      <xdr:spPr>
        <a:xfrm>
          <a:off x="863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116838</xdr:rowOff>
    </xdr:from>
    <xdr:to>
      <xdr:col>24</xdr:col>
      <xdr:colOff>114300</xdr:colOff>
      <xdr:row>99</xdr:row>
      <xdr:rowOff>46988</xdr:rowOff>
    </xdr:to>
    <xdr:sp macro="" textlink="">
      <xdr:nvSpPr>
        <xdr:cNvPr id="258" name="楕円 257"/>
        <xdr:cNvSpPr/>
      </xdr:nvSpPr>
      <xdr:spPr>
        <a:xfrm>
          <a:off x="4584700" y="16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95265</xdr:rowOff>
    </xdr:from>
    <xdr:ext cx="534377" cy="259045"/>
    <xdr:sp macro="" textlink="">
      <xdr:nvSpPr>
        <xdr:cNvPr id="259" name="衛生費該当値テキスト"/>
        <xdr:cNvSpPr txBox="1"/>
      </xdr:nvSpPr>
      <xdr:spPr>
        <a:xfrm>
          <a:off x="4686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110029</xdr:rowOff>
    </xdr:from>
    <xdr:to>
      <xdr:col>20</xdr:col>
      <xdr:colOff>38100</xdr:colOff>
      <xdr:row>99</xdr:row>
      <xdr:rowOff>40179</xdr:rowOff>
    </xdr:to>
    <xdr:sp macro="" textlink="">
      <xdr:nvSpPr>
        <xdr:cNvPr id="260" name="楕円 259"/>
        <xdr:cNvSpPr/>
      </xdr:nvSpPr>
      <xdr:spPr>
        <a:xfrm>
          <a:off x="3746500" y="16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31306</xdr:rowOff>
    </xdr:from>
    <xdr:ext cx="534377" cy="259045"/>
    <xdr:sp macro="" textlink="">
      <xdr:nvSpPr>
        <xdr:cNvPr id="261" name="テキスト ボックス 260"/>
        <xdr:cNvSpPr txBox="1"/>
      </xdr:nvSpPr>
      <xdr:spPr>
        <a:xfrm>
          <a:off x="3530111" y="170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131648</xdr:rowOff>
    </xdr:from>
    <xdr:to>
      <xdr:col>15</xdr:col>
      <xdr:colOff>101600</xdr:colOff>
      <xdr:row>99</xdr:row>
      <xdr:rowOff>61798</xdr:rowOff>
    </xdr:to>
    <xdr:sp macro="" textlink="">
      <xdr:nvSpPr>
        <xdr:cNvPr id="262" name="楕円 261"/>
        <xdr:cNvSpPr/>
      </xdr:nvSpPr>
      <xdr:spPr>
        <a:xfrm>
          <a:off x="2857500" y="169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52925</xdr:rowOff>
    </xdr:from>
    <xdr:ext cx="534377" cy="259045"/>
    <xdr:sp macro="" textlink="">
      <xdr:nvSpPr>
        <xdr:cNvPr id="263" name="テキスト ボックス 262"/>
        <xdr:cNvSpPr txBox="1"/>
      </xdr:nvSpPr>
      <xdr:spPr>
        <a:xfrm>
          <a:off x="2641111" y="1702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136074</xdr:rowOff>
    </xdr:from>
    <xdr:to>
      <xdr:col>10</xdr:col>
      <xdr:colOff>165100</xdr:colOff>
      <xdr:row>99</xdr:row>
      <xdr:rowOff>66224</xdr:rowOff>
    </xdr:to>
    <xdr:sp macro="" textlink="">
      <xdr:nvSpPr>
        <xdr:cNvPr id="264" name="楕円 263"/>
        <xdr:cNvSpPr/>
      </xdr:nvSpPr>
      <xdr:spPr>
        <a:xfrm>
          <a:off x="1968500" y="169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57351</xdr:rowOff>
    </xdr:from>
    <xdr:ext cx="534377" cy="259045"/>
    <xdr:sp macro="" textlink="">
      <xdr:nvSpPr>
        <xdr:cNvPr id="265" name="テキスト ボックス 264"/>
        <xdr:cNvSpPr txBox="1"/>
      </xdr:nvSpPr>
      <xdr:spPr>
        <a:xfrm>
          <a:off x="1752111" y="170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170918</xdr:rowOff>
    </xdr:from>
    <xdr:to>
      <xdr:col>6</xdr:col>
      <xdr:colOff>38100</xdr:colOff>
      <xdr:row>98</xdr:row>
      <xdr:rowOff>101068</xdr:rowOff>
    </xdr:to>
    <xdr:sp macro="" textlink="">
      <xdr:nvSpPr>
        <xdr:cNvPr id="266" name="楕円 265"/>
        <xdr:cNvSpPr/>
      </xdr:nvSpPr>
      <xdr:spPr>
        <a:xfrm>
          <a:off x="1079500" y="168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92195</xdr:rowOff>
    </xdr:from>
    <xdr:ext cx="534377" cy="259045"/>
    <xdr:sp macro="" textlink="">
      <xdr:nvSpPr>
        <xdr:cNvPr id="267" name="テキスト ボックス 266"/>
        <xdr:cNvSpPr txBox="1"/>
      </xdr:nvSpPr>
      <xdr:spPr>
        <a:xfrm>
          <a:off x="863111" y="168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84836</xdr:rowOff>
    </xdr:from>
    <xdr:to>
      <xdr:col>55</xdr:col>
      <xdr:colOff>0</xdr:colOff>
      <xdr:row>37</xdr:row>
      <xdr:rowOff>106781</xdr:rowOff>
    </xdr:to>
    <xdr:cxnSp macro="">
      <xdr:nvCxnSpPr>
        <xdr:cNvPr id="294" name="直線コネクタ 293"/>
        <xdr:cNvCxnSpPr/>
      </xdr:nvCxnSpPr>
      <xdr:spPr>
        <a:xfrm flipV="1">
          <a:off x="9639300" y="6428486"/>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28465</xdr:rowOff>
    </xdr:from>
    <xdr:ext cx="378565" cy="259045"/>
    <xdr:sp macro="" textlink="">
      <xdr:nvSpPr>
        <xdr:cNvPr id="295" name="労働費平均値テキスト"/>
        <xdr:cNvSpPr txBox="1"/>
      </xdr:nvSpPr>
      <xdr:spPr>
        <a:xfrm>
          <a:off x="10528300" y="6372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106781</xdr:rowOff>
    </xdr:from>
    <xdr:to>
      <xdr:col>50</xdr:col>
      <xdr:colOff>114300</xdr:colOff>
      <xdr:row>37</xdr:row>
      <xdr:rowOff>157074</xdr:rowOff>
    </xdr:to>
    <xdr:cxnSp macro="">
      <xdr:nvCxnSpPr>
        <xdr:cNvPr id="297" name="直線コネクタ 296"/>
        <xdr:cNvCxnSpPr/>
      </xdr:nvCxnSpPr>
      <xdr:spPr>
        <a:xfrm flipV="1">
          <a:off x="8750300" y="6450431"/>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9" name="テキスト ボックス 298"/>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157074</xdr:rowOff>
    </xdr:from>
    <xdr:to>
      <xdr:col>45</xdr:col>
      <xdr:colOff>177800</xdr:colOff>
      <xdr:row>37</xdr:row>
      <xdr:rowOff>158903</xdr:rowOff>
    </xdr:to>
    <xdr:cxnSp macro="">
      <xdr:nvCxnSpPr>
        <xdr:cNvPr id="300" name="直線コネクタ 299"/>
        <xdr:cNvCxnSpPr/>
      </xdr:nvCxnSpPr>
      <xdr:spPr>
        <a:xfrm flipV="1">
          <a:off x="7861300" y="650072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301" name="フローチャート: 判断 300"/>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2" name="テキスト ボックス 301"/>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108153</xdr:rowOff>
    </xdr:from>
    <xdr:to>
      <xdr:col>41</xdr:col>
      <xdr:colOff>50800</xdr:colOff>
      <xdr:row>37</xdr:row>
      <xdr:rowOff>158903</xdr:rowOff>
    </xdr:to>
    <xdr:cxnSp macro="">
      <xdr:nvCxnSpPr>
        <xdr:cNvPr id="303" name="直線コネクタ 302"/>
        <xdr:cNvCxnSpPr/>
      </xdr:nvCxnSpPr>
      <xdr:spPr>
        <a:xfrm>
          <a:off x="6972300" y="6451803"/>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4" name="フローチャート: 判断 303"/>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5" name="テキスト ボックス 304"/>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6" name="フローチャート: 判断 305"/>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7" name="テキスト ボックス 306"/>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34036</xdr:rowOff>
    </xdr:from>
    <xdr:to>
      <xdr:col>55</xdr:col>
      <xdr:colOff>50800</xdr:colOff>
      <xdr:row>37</xdr:row>
      <xdr:rowOff>135636</xdr:rowOff>
    </xdr:to>
    <xdr:sp macro="" textlink="">
      <xdr:nvSpPr>
        <xdr:cNvPr id="313" name="楕円 312"/>
        <xdr:cNvSpPr/>
      </xdr:nvSpPr>
      <xdr:spPr>
        <a:xfrm>
          <a:off x="104267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56913</xdr:rowOff>
    </xdr:from>
    <xdr:ext cx="378565" cy="259045"/>
    <xdr:sp macro="" textlink="">
      <xdr:nvSpPr>
        <xdr:cNvPr id="314" name="労働費該当値テキスト"/>
        <xdr:cNvSpPr txBox="1"/>
      </xdr:nvSpPr>
      <xdr:spPr>
        <a:xfrm>
          <a:off x="10528300" y="622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55981</xdr:rowOff>
    </xdr:from>
    <xdr:to>
      <xdr:col>50</xdr:col>
      <xdr:colOff>165100</xdr:colOff>
      <xdr:row>37</xdr:row>
      <xdr:rowOff>157581</xdr:rowOff>
    </xdr:to>
    <xdr:sp macro="" textlink="">
      <xdr:nvSpPr>
        <xdr:cNvPr id="315" name="楕円 314"/>
        <xdr:cNvSpPr/>
      </xdr:nvSpPr>
      <xdr:spPr>
        <a:xfrm>
          <a:off x="9588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148709</xdr:rowOff>
    </xdr:from>
    <xdr:ext cx="378565" cy="259045"/>
    <xdr:sp macro="" textlink="">
      <xdr:nvSpPr>
        <xdr:cNvPr id="316" name="テキスト ボックス 315"/>
        <xdr:cNvSpPr txBox="1"/>
      </xdr:nvSpPr>
      <xdr:spPr>
        <a:xfrm>
          <a:off x="9450017" y="64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106274</xdr:rowOff>
    </xdr:from>
    <xdr:to>
      <xdr:col>46</xdr:col>
      <xdr:colOff>38100</xdr:colOff>
      <xdr:row>38</xdr:row>
      <xdr:rowOff>36424</xdr:rowOff>
    </xdr:to>
    <xdr:sp macro="" textlink="">
      <xdr:nvSpPr>
        <xdr:cNvPr id="317" name="楕円 316"/>
        <xdr:cNvSpPr/>
      </xdr:nvSpPr>
      <xdr:spPr>
        <a:xfrm>
          <a:off x="8699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27550</xdr:rowOff>
    </xdr:from>
    <xdr:ext cx="378565" cy="259045"/>
    <xdr:sp macro="" textlink="">
      <xdr:nvSpPr>
        <xdr:cNvPr id="318" name="テキスト ボックス 317"/>
        <xdr:cNvSpPr txBox="1"/>
      </xdr:nvSpPr>
      <xdr:spPr>
        <a:xfrm>
          <a:off x="8561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108102</xdr:rowOff>
    </xdr:from>
    <xdr:to>
      <xdr:col>41</xdr:col>
      <xdr:colOff>101600</xdr:colOff>
      <xdr:row>38</xdr:row>
      <xdr:rowOff>38252</xdr:rowOff>
    </xdr:to>
    <xdr:sp macro="" textlink="">
      <xdr:nvSpPr>
        <xdr:cNvPr id="319" name="楕円 318"/>
        <xdr:cNvSpPr/>
      </xdr:nvSpPr>
      <xdr:spPr>
        <a:xfrm>
          <a:off x="7810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29380</xdr:rowOff>
    </xdr:from>
    <xdr:ext cx="378565" cy="259045"/>
    <xdr:sp macro="" textlink="">
      <xdr:nvSpPr>
        <xdr:cNvPr id="320" name="テキスト ボックス 319"/>
        <xdr:cNvSpPr txBox="1"/>
      </xdr:nvSpPr>
      <xdr:spPr>
        <a:xfrm>
          <a:off x="7672017" y="65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57353</xdr:rowOff>
    </xdr:from>
    <xdr:to>
      <xdr:col>36</xdr:col>
      <xdr:colOff>165100</xdr:colOff>
      <xdr:row>37</xdr:row>
      <xdr:rowOff>158953</xdr:rowOff>
    </xdr:to>
    <xdr:sp macro="" textlink="">
      <xdr:nvSpPr>
        <xdr:cNvPr id="321" name="楕円 320"/>
        <xdr:cNvSpPr/>
      </xdr:nvSpPr>
      <xdr:spPr>
        <a:xfrm>
          <a:off x="6921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150080</xdr:rowOff>
    </xdr:from>
    <xdr:ext cx="378565" cy="259045"/>
    <xdr:sp macro="" textlink="">
      <xdr:nvSpPr>
        <xdr:cNvPr id="322" name="テキスト ボックス 321"/>
        <xdr:cNvSpPr txBox="1"/>
      </xdr:nvSpPr>
      <xdr:spPr>
        <a:xfrm>
          <a:off x="6783017" y="649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118421</xdr:rowOff>
    </xdr:from>
    <xdr:to>
      <xdr:col>55</xdr:col>
      <xdr:colOff>0</xdr:colOff>
      <xdr:row>54</xdr:row>
      <xdr:rowOff>158788</xdr:rowOff>
    </xdr:to>
    <xdr:cxnSp macro="">
      <xdr:nvCxnSpPr>
        <xdr:cNvPr id="351" name="直線コネクタ 350"/>
        <xdr:cNvCxnSpPr/>
      </xdr:nvCxnSpPr>
      <xdr:spPr>
        <a:xfrm flipV="1">
          <a:off x="9639300" y="8690921"/>
          <a:ext cx="838200" cy="7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158272</xdr:rowOff>
    </xdr:from>
    <xdr:ext cx="534377" cy="259045"/>
    <xdr:sp macro="" textlink="">
      <xdr:nvSpPr>
        <xdr:cNvPr id="352" name="農林水産業費平均値テキスト"/>
        <xdr:cNvSpPr txBox="1"/>
      </xdr:nvSpPr>
      <xdr:spPr>
        <a:xfrm>
          <a:off x="10528300" y="9416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158788</xdr:rowOff>
    </xdr:from>
    <xdr:to>
      <xdr:col>50</xdr:col>
      <xdr:colOff>114300</xdr:colOff>
      <xdr:row>55</xdr:row>
      <xdr:rowOff>130308</xdr:rowOff>
    </xdr:to>
    <xdr:cxnSp macro="">
      <xdr:nvCxnSpPr>
        <xdr:cNvPr id="354" name="直線コネクタ 353"/>
        <xdr:cNvCxnSpPr/>
      </xdr:nvCxnSpPr>
      <xdr:spPr>
        <a:xfrm flipV="1">
          <a:off x="8750300" y="9417088"/>
          <a:ext cx="889000" cy="1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62565</xdr:rowOff>
    </xdr:from>
    <xdr:ext cx="534377" cy="259045"/>
    <xdr:sp macro="" textlink="">
      <xdr:nvSpPr>
        <xdr:cNvPr id="356" name="テキスト ボックス 355"/>
        <xdr:cNvSpPr txBox="1"/>
      </xdr:nvSpPr>
      <xdr:spPr>
        <a:xfrm>
          <a:off x="9372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130308</xdr:rowOff>
    </xdr:from>
    <xdr:to>
      <xdr:col>45</xdr:col>
      <xdr:colOff>177800</xdr:colOff>
      <xdr:row>56</xdr:row>
      <xdr:rowOff>31134</xdr:rowOff>
    </xdr:to>
    <xdr:cxnSp macro="">
      <xdr:nvCxnSpPr>
        <xdr:cNvPr id="357" name="直線コネクタ 356"/>
        <xdr:cNvCxnSpPr/>
      </xdr:nvCxnSpPr>
      <xdr:spPr>
        <a:xfrm flipV="1">
          <a:off x="7861300" y="9560058"/>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8" name="フローチャート: 判断 357"/>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67632</xdr:rowOff>
    </xdr:from>
    <xdr:ext cx="534377" cy="259045"/>
    <xdr:sp macro="" textlink="">
      <xdr:nvSpPr>
        <xdr:cNvPr id="359" name="テキスト ボックス 358"/>
        <xdr:cNvSpPr txBox="1"/>
      </xdr:nvSpPr>
      <xdr:spPr>
        <a:xfrm>
          <a:off x="8483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31134</xdr:rowOff>
    </xdr:from>
    <xdr:to>
      <xdr:col>41</xdr:col>
      <xdr:colOff>50800</xdr:colOff>
      <xdr:row>56</xdr:row>
      <xdr:rowOff>48031</xdr:rowOff>
    </xdr:to>
    <xdr:cxnSp macro="">
      <xdr:nvCxnSpPr>
        <xdr:cNvPr id="360" name="直線コネクタ 359"/>
        <xdr:cNvCxnSpPr/>
      </xdr:nvCxnSpPr>
      <xdr:spPr>
        <a:xfrm flipV="1">
          <a:off x="6972300" y="963233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61" name="フローチャート: 判断 360"/>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2" name="テキスト ボックス 361"/>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3" name="フローチャート: 判断 362"/>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4" name="テキスト ボックス 363"/>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67621</xdr:rowOff>
    </xdr:from>
    <xdr:to>
      <xdr:col>55</xdr:col>
      <xdr:colOff>50800</xdr:colOff>
      <xdr:row>50</xdr:row>
      <xdr:rowOff>169221</xdr:rowOff>
    </xdr:to>
    <xdr:sp macro="" textlink="">
      <xdr:nvSpPr>
        <xdr:cNvPr id="370" name="楕円 369"/>
        <xdr:cNvSpPr/>
      </xdr:nvSpPr>
      <xdr:spPr>
        <a:xfrm>
          <a:off x="10426700" y="86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153998</xdr:rowOff>
    </xdr:from>
    <xdr:ext cx="534377" cy="259045"/>
    <xdr:sp macro="" textlink="">
      <xdr:nvSpPr>
        <xdr:cNvPr id="371" name="農林水産業費該当値テキスト"/>
        <xdr:cNvSpPr txBox="1"/>
      </xdr:nvSpPr>
      <xdr:spPr>
        <a:xfrm>
          <a:off x="10528300" y="855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107988</xdr:rowOff>
    </xdr:from>
    <xdr:to>
      <xdr:col>50</xdr:col>
      <xdr:colOff>165100</xdr:colOff>
      <xdr:row>55</xdr:row>
      <xdr:rowOff>38138</xdr:rowOff>
    </xdr:to>
    <xdr:sp macro="" textlink="">
      <xdr:nvSpPr>
        <xdr:cNvPr id="372" name="楕円 371"/>
        <xdr:cNvSpPr/>
      </xdr:nvSpPr>
      <xdr:spPr>
        <a:xfrm>
          <a:off x="9588500" y="93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54665</xdr:rowOff>
    </xdr:from>
    <xdr:ext cx="534377" cy="259045"/>
    <xdr:sp macro="" textlink="">
      <xdr:nvSpPr>
        <xdr:cNvPr id="373" name="テキスト ボックス 372"/>
        <xdr:cNvSpPr txBox="1"/>
      </xdr:nvSpPr>
      <xdr:spPr>
        <a:xfrm>
          <a:off x="9372111" y="91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79508</xdr:rowOff>
    </xdr:from>
    <xdr:to>
      <xdr:col>46</xdr:col>
      <xdr:colOff>38100</xdr:colOff>
      <xdr:row>56</xdr:row>
      <xdr:rowOff>9658</xdr:rowOff>
    </xdr:to>
    <xdr:sp macro="" textlink="">
      <xdr:nvSpPr>
        <xdr:cNvPr id="374" name="楕円 373"/>
        <xdr:cNvSpPr/>
      </xdr:nvSpPr>
      <xdr:spPr>
        <a:xfrm>
          <a:off x="8699500" y="95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26185</xdr:rowOff>
    </xdr:from>
    <xdr:ext cx="534377" cy="259045"/>
    <xdr:sp macro="" textlink="">
      <xdr:nvSpPr>
        <xdr:cNvPr id="375" name="テキスト ボックス 374"/>
        <xdr:cNvSpPr txBox="1"/>
      </xdr:nvSpPr>
      <xdr:spPr>
        <a:xfrm>
          <a:off x="8483111" y="92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151784</xdr:rowOff>
    </xdr:from>
    <xdr:to>
      <xdr:col>41</xdr:col>
      <xdr:colOff>101600</xdr:colOff>
      <xdr:row>56</xdr:row>
      <xdr:rowOff>81934</xdr:rowOff>
    </xdr:to>
    <xdr:sp macro="" textlink="">
      <xdr:nvSpPr>
        <xdr:cNvPr id="376" name="楕円 375"/>
        <xdr:cNvSpPr/>
      </xdr:nvSpPr>
      <xdr:spPr>
        <a:xfrm>
          <a:off x="7810500" y="95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98461</xdr:rowOff>
    </xdr:from>
    <xdr:ext cx="534377" cy="259045"/>
    <xdr:sp macro="" textlink="">
      <xdr:nvSpPr>
        <xdr:cNvPr id="377" name="テキスト ボックス 376"/>
        <xdr:cNvSpPr txBox="1"/>
      </xdr:nvSpPr>
      <xdr:spPr>
        <a:xfrm>
          <a:off x="7594111" y="9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168681</xdr:rowOff>
    </xdr:from>
    <xdr:to>
      <xdr:col>36</xdr:col>
      <xdr:colOff>165100</xdr:colOff>
      <xdr:row>56</xdr:row>
      <xdr:rowOff>98831</xdr:rowOff>
    </xdr:to>
    <xdr:sp macro="" textlink="">
      <xdr:nvSpPr>
        <xdr:cNvPr id="378" name="楕円 377"/>
        <xdr:cNvSpPr/>
      </xdr:nvSpPr>
      <xdr:spPr>
        <a:xfrm>
          <a:off x="6921500" y="95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115358</xdr:rowOff>
    </xdr:from>
    <xdr:ext cx="534377" cy="259045"/>
    <xdr:sp macro="" textlink="">
      <xdr:nvSpPr>
        <xdr:cNvPr id="379" name="テキスト ボックス 378"/>
        <xdr:cNvSpPr txBox="1"/>
      </xdr:nvSpPr>
      <xdr:spPr>
        <a:xfrm>
          <a:off x="6705111" y="93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139128</xdr:rowOff>
    </xdr:from>
    <xdr:to>
      <xdr:col>55</xdr:col>
      <xdr:colOff>0</xdr:colOff>
      <xdr:row>77</xdr:row>
      <xdr:rowOff>123470</xdr:rowOff>
    </xdr:to>
    <xdr:cxnSp macro="">
      <xdr:nvCxnSpPr>
        <xdr:cNvPr id="406" name="直線コネクタ 405"/>
        <xdr:cNvCxnSpPr/>
      </xdr:nvCxnSpPr>
      <xdr:spPr>
        <a:xfrm>
          <a:off x="9639300" y="13169328"/>
          <a:ext cx="838200" cy="15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7"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139128</xdr:rowOff>
    </xdr:from>
    <xdr:to>
      <xdr:col>50</xdr:col>
      <xdr:colOff>114300</xdr:colOff>
      <xdr:row>77</xdr:row>
      <xdr:rowOff>55392</xdr:rowOff>
    </xdr:to>
    <xdr:cxnSp macro="">
      <xdr:nvCxnSpPr>
        <xdr:cNvPr id="409" name="直線コネクタ 408"/>
        <xdr:cNvCxnSpPr/>
      </xdr:nvCxnSpPr>
      <xdr:spPr>
        <a:xfrm flipV="1">
          <a:off x="8750300" y="13169328"/>
          <a:ext cx="889000" cy="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21699</xdr:rowOff>
    </xdr:from>
    <xdr:ext cx="534377" cy="259045"/>
    <xdr:sp macro="" textlink="">
      <xdr:nvSpPr>
        <xdr:cNvPr id="411" name="テキスト ボックス 410"/>
        <xdr:cNvSpPr txBox="1"/>
      </xdr:nvSpPr>
      <xdr:spPr>
        <a:xfrm>
          <a:off x="9372111" y="13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55392</xdr:rowOff>
    </xdr:from>
    <xdr:to>
      <xdr:col>45</xdr:col>
      <xdr:colOff>177800</xdr:colOff>
      <xdr:row>78</xdr:row>
      <xdr:rowOff>25057</xdr:rowOff>
    </xdr:to>
    <xdr:cxnSp macro="">
      <xdr:nvCxnSpPr>
        <xdr:cNvPr id="412" name="直線コネクタ 411"/>
        <xdr:cNvCxnSpPr/>
      </xdr:nvCxnSpPr>
      <xdr:spPr>
        <a:xfrm flipV="1">
          <a:off x="7861300" y="13257042"/>
          <a:ext cx="889000" cy="1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3" name="フローチャート: 判断 412"/>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4" name="テキスト ボックス 413"/>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8209</xdr:rowOff>
    </xdr:from>
    <xdr:to>
      <xdr:col>41</xdr:col>
      <xdr:colOff>50800</xdr:colOff>
      <xdr:row>78</xdr:row>
      <xdr:rowOff>25057</xdr:rowOff>
    </xdr:to>
    <xdr:cxnSp macro="">
      <xdr:nvCxnSpPr>
        <xdr:cNvPr id="415" name="直線コネクタ 414"/>
        <xdr:cNvCxnSpPr/>
      </xdr:nvCxnSpPr>
      <xdr:spPr>
        <a:xfrm>
          <a:off x="6972300" y="13381309"/>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48758</xdr:rowOff>
    </xdr:from>
    <xdr:to>
      <xdr:col>41</xdr:col>
      <xdr:colOff>101600</xdr:colOff>
      <xdr:row>77</xdr:row>
      <xdr:rowOff>150358</xdr:rowOff>
    </xdr:to>
    <xdr:sp macro="" textlink="">
      <xdr:nvSpPr>
        <xdr:cNvPr id="416" name="フローチャート: 判断 415"/>
        <xdr:cNvSpPr/>
      </xdr:nvSpPr>
      <xdr:spPr>
        <a:xfrm>
          <a:off x="7810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166885</xdr:rowOff>
    </xdr:from>
    <xdr:ext cx="469744" cy="259045"/>
    <xdr:sp macro="" textlink="">
      <xdr:nvSpPr>
        <xdr:cNvPr id="417" name="テキスト ボックス 416"/>
        <xdr:cNvSpPr txBox="1"/>
      </xdr:nvSpPr>
      <xdr:spPr>
        <a:xfrm>
          <a:off x="7626428"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52758</xdr:rowOff>
    </xdr:from>
    <xdr:to>
      <xdr:col>36</xdr:col>
      <xdr:colOff>165100</xdr:colOff>
      <xdr:row>77</xdr:row>
      <xdr:rowOff>154358</xdr:rowOff>
    </xdr:to>
    <xdr:sp macro="" textlink="">
      <xdr:nvSpPr>
        <xdr:cNvPr id="418" name="フローチャート: 判断 417"/>
        <xdr:cNvSpPr/>
      </xdr:nvSpPr>
      <xdr:spPr>
        <a:xfrm>
          <a:off x="6921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170885</xdr:rowOff>
    </xdr:from>
    <xdr:ext cx="469744" cy="259045"/>
    <xdr:sp macro="" textlink="">
      <xdr:nvSpPr>
        <xdr:cNvPr id="419" name="テキスト ボックス 418"/>
        <xdr:cNvSpPr txBox="1"/>
      </xdr:nvSpPr>
      <xdr:spPr>
        <a:xfrm>
          <a:off x="6737428"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72670</xdr:rowOff>
    </xdr:from>
    <xdr:to>
      <xdr:col>55</xdr:col>
      <xdr:colOff>50800</xdr:colOff>
      <xdr:row>78</xdr:row>
      <xdr:rowOff>2820</xdr:rowOff>
    </xdr:to>
    <xdr:sp macro="" textlink="">
      <xdr:nvSpPr>
        <xdr:cNvPr id="425" name="楕円 424"/>
        <xdr:cNvSpPr/>
      </xdr:nvSpPr>
      <xdr:spPr>
        <a:xfrm>
          <a:off x="10426700" y="132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51097</xdr:rowOff>
    </xdr:from>
    <xdr:ext cx="469744" cy="259045"/>
    <xdr:sp macro="" textlink="">
      <xdr:nvSpPr>
        <xdr:cNvPr id="426" name="商工費該当値テキスト"/>
        <xdr:cNvSpPr txBox="1"/>
      </xdr:nvSpPr>
      <xdr:spPr>
        <a:xfrm>
          <a:off x="10528300" y="132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88328</xdr:rowOff>
    </xdr:from>
    <xdr:to>
      <xdr:col>50</xdr:col>
      <xdr:colOff>165100</xdr:colOff>
      <xdr:row>77</xdr:row>
      <xdr:rowOff>18478</xdr:rowOff>
    </xdr:to>
    <xdr:sp macro="" textlink="">
      <xdr:nvSpPr>
        <xdr:cNvPr id="427" name="楕円 426"/>
        <xdr:cNvSpPr/>
      </xdr:nvSpPr>
      <xdr:spPr>
        <a:xfrm>
          <a:off x="9588500" y="131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35006</xdr:rowOff>
    </xdr:from>
    <xdr:ext cx="534377" cy="259045"/>
    <xdr:sp macro="" textlink="">
      <xdr:nvSpPr>
        <xdr:cNvPr id="428" name="テキスト ボックス 427"/>
        <xdr:cNvSpPr txBox="1"/>
      </xdr:nvSpPr>
      <xdr:spPr>
        <a:xfrm>
          <a:off x="9372111" y="128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4592</xdr:rowOff>
    </xdr:from>
    <xdr:to>
      <xdr:col>46</xdr:col>
      <xdr:colOff>38100</xdr:colOff>
      <xdr:row>77</xdr:row>
      <xdr:rowOff>106192</xdr:rowOff>
    </xdr:to>
    <xdr:sp macro="" textlink="">
      <xdr:nvSpPr>
        <xdr:cNvPr id="429" name="楕円 428"/>
        <xdr:cNvSpPr/>
      </xdr:nvSpPr>
      <xdr:spPr>
        <a:xfrm>
          <a:off x="8699500" y="1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97319</xdr:rowOff>
    </xdr:from>
    <xdr:ext cx="534377" cy="259045"/>
    <xdr:sp macro="" textlink="">
      <xdr:nvSpPr>
        <xdr:cNvPr id="430" name="テキスト ボックス 429"/>
        <xdr:cNvSpPr txBox="1"/>
      </xdr:nvSpPr>
      <xdr:spPr>
        <a:xfrm>
          <a:off x="8483111" y="132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145707</xdr:rowOff>
    </xdr:from>
    <xdr:to>
      <xdr:col>41</xdr:col>
      <xdr:colOff>101600</xdr:colOff>
      <xdr:row>78</xdr:row>
      <xdr:rowOff>75857</xdr:rowOff>
    </xdr:to>
    <xdr:sp macro="" textlink="">
      <xdr:nvSpPr>
        <xdr:cNvPr id="431" name="楕円 430"/>
        <xdr:cNvSpPr/>
      </xdr:nvSpPr>
      <xdr:spPr>
        <a:xfrm>
          <a:off x="7810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66984</xdr:rowOff>
    </xdr:from>
    <xdr:ext cx="469744" cy="259045"/>
    <xdr:sp macro="" textlink="">
      <xdr:nvSpPr>
        <xdr:cNvPr id="432" name="テキスト ボックス 431"/>
        <xdr:cNvSpPr txBox="1"/>
      </xdr:nvSpPr>
      <xdr:spPr>
        <a:xfrm>
          <a:off x="7626428" y="1344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128859</xdr:rowOff>
    </xdr:from>
    <xdr:to>
      <xdr:col>36</xdr:col>
      <xdr:colOff>165100</xdr:colOff>
      <xdr:row>78</xdr:row>
      <xdr:rowOff>59009</xdr:rowOff>
    </xdr:to>
    <xdr:sp macro="" textlink="">
      <xdr:nvSpPr>
        <xdr:cNvPr id="433" name="楕円 432"/>
        <xdr:cNvSpPr/>
      </xdr:nvSpPr>
      <xdr:spPr>
        <a:xfrm>
          <a:off x="6921500" y="133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50136</xdr:rowOff>
    </xdr:from>
    <xdr:ext cx="469744" cy="259045"/>
    <xdr:sp macro="" textlink="">
      <xdr:nvSpPr>
        <xdr:cNvPr id="434" name="テキスト ボックス 433"/>
        <xdr:cNvSpPr txBox="1"/>
      </xdr:nvSpPr>
      <xdr:spPr>
        <a:xfrm>
          <a:off x="6737428" y="134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138812</xdr:rowOff>
    </xdr:from>
    <xdr:to>
      <xdr:col>55</xdr:col>
      <xdr:colOff>0</xdr:colOff>
      <xdr:row>98</xdr:row>
      <xdr:rowOff>138858</xdr:rowOff>
    </xdr:to>
    <xdr:cxnSp macro="">
      <xdr:nvCxnSpPr>
        <xdr:cNvPr id="465" name="直線コネクタ 464"/>
        <xdr:cNvCxnSpPr/>
      </xdr:nvCxnSpPr>
      <xdr:spPr>
        <a:xfrm flipV="1">
          <a:off x="9639300" y="1694091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108525</xdr:rowOff>
    </xdr:from>
    <xdr:to>
      <xdr:col>50</xdr:col>
      <xdr:colOff>114300</xdr:colOff>
      <xdr:row>98</xdr:row>
      <xdr:rowOff>138858</xdr:rowOff>
    </xdr:to>
    <xdr:cxnSp macro="">
      <xdr:nvCxnSpPr>
        <xdr:cNvPr id="468" name="直線コネクタ 467"/>
        <xdr:cNvCxnSpPr/>
      </xdr:nvCxnSpPr>
      <xdr:spPr>
        <a:xfrm>
          <a:off x="8750300" y="16910625"/>
          <a:ext cx="889000" cy="3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108525</xdr:rowOff>
    </xdr:from>
    <xdr:to>
      <xdr:col>45</xdr:col>
      <xdr:colOff>177800</xdr:colOff>
      <xdr:row>98</xdr:row>
      <xdr:rowOff>119768</xdr:rowOff>
    </xdr:to>
    <xdr:cxnSp macro="">
      <xdr:nvCxnSpPr>
        <xdr:cNvPr id="471" name="直線コネクタ 470"/>
        <xdr:cNvCxnSpPr/>
      </xdr:nvCxnSpPr>
      <xdr:spPr>
        <a:xfrm flipV="1">
          <a:off x="7861300" y="16910625"/>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2" name="フローチャート: 判断 471"/>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56339</xdr:rowOff>
    </xdr:from>
    <xdr:ext cx="534377" cy="259045"/>
    <xdr:sp macro="" textlink="">
      <xdr:nvSpPr>
        <xdr:cNvPr id="473" name="テキスト ボックス 472"/>
        <xdr:cNvSpPr txBox="1"/>
      </xdr:nvSpPr>
      <xdr:spPr>
        <a:xfrm>
          <a:off x="8483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24602</xdr:rowOff>
    </xdr:from>
    <xdr:to>
      <xdr:col>41</xdr:col>
      <xdr:colOff>50800</xdr:colOff>
      <xdr:row>98</xdr:row>
      <xdr:rowOff>119768</xdr:rowOff>
    </xdr:to>
    <xdr:cxnSp macro="">
      <xdr:nvCxnSpPr>
        <xdr:cNvPr id="474" name="直線コネクタ 473"/>
        <xdr:cNvCxnSpPr/>
      </xdr:nvCxnSpPr>
      <xdr:spPr>
        <a:xfrm>
          <a:off x="6972300" y="16826702"/>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119793</xdr:rowOff>
    </xdr:from>
    <xdr:to>
      <xdr:col>41</xdr:col>
      <xdr:colOff>101600</xdr:colOff>
      <xdr:row>99</xdr:row>
      <xdr:rowOff>49943</xdr:rowOff>
    </xdr:to>
    <xdr:sp macro="" textlink="">
      <xdr:nvSpPr>
        <xdr:cNvPr id="475" name="フローチャート: 判断 474"/>
        <xdr:cNvSpPr/>
      </xdr:nvSpPr>
      <xdr:spPr>
        <a:xfrm>
          <a:off x="7810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41070</xdr:rowOff>
    </xdr:from>
    <xdr:ext cx="534377" cy="259045"/>
    <xdr:sp macro="" textlink="">
      <xdr:nvSpPr>
        <xdr:cNvPr id="476" name="テキスト ボックス 475"/>
        <xdr:cNvSpPr txBox="1"/>
      </xdr:nvSpPr>
      <xdr:spPr>
        <a:xfrm>
          <a:off x="7594111" y="170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132736</xdr:rowOff>
    </xdr:from>
    <xdr:to>
      <xdr:col>36</xdr:col>
      <xdr:colOff>165100</xdr:colOff>
      <xdr:row>99</xdr:row>
      <xdr:rowOff>62886</xdr:rowOff>
    </xdr:to>
    <xdr:sp macro="" textlink="">
      <xdr:nvSpPr>
        <xdr:cNvPr id="477" name="フローチャート: 判断 476"/>
        <xdr:cNvSpPr/>
      </xdr:nvSpPr>
      <xdr:spPr>
        <a:xfrm>
          <a:off x="6921500" y="169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54013</xdr:rowOff>
    </xdr:from>
    <xdr:ext cx="534377" cy="259045"/>
    <xdr:sp macro="" textlink="">
      <xdr:nvSpPr>
        <xdr:cNvPr id="478" name="テキスト ボックス 477"/>
        <xdr:cNvSpPr txBox="1"/>
      </xdr:nvSpPr>
      <xdr:spPr>
        <a:xfrm>
          <a:off x="6705111" y="170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88012</xdr:rowOff>
    </xdr:from>
    <xdr:to>
      <xdr:col>55</xdr:col>
      <xdr:colOff>50800</xdr:colOff>
      <xdr:row>99</xdr:row>
      <xdr:rowOff>18162</xdr:rowOff>
    </xdr:to>
    <xdr:sp macro="" textlink="">
      <xdr:nvSpPr>
        <xdr:cNvPr id="484" name="楕円 483"/>
        <xdr:cNvSpPr/>
      </xdr:nvSpPr>
      <xdr:spPr>
        <a:xfrm>
          <a:off x="10426700" y="1689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62850</xdr:rowOff>
    </xdr:from>
    <xdr:ext cx="534377" cy="259045"/>
    <xdr:sp macro="" textlink="">
      <xdr:nvSpPr>
        <xdr:cNvPr id="485" name="土木費該当値テキスト"/>
        <xdr:cNvSpPr txBox="1"/>
      </xdr:nvSpPr>
      <xdr:spPr>
        <a:xfrm>
          <a:off x="10528300" y="1686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88058</xdr:rowOff>
    </xdr:from>
    <xdr:to>
      <xdr:col>50</xdr:col>
      <xdr:colOff>165100</xdr:colOff>
      <xdr:row>99</xdr:row>
      <xdr:rowOff>18208</xdr:rowOff>
    </xdr:to>
    <xdr:sp macro="" textlink="">
      <xdr:nvSpPr>
        <xdr:cNvPr id="486" name="楕円 485"/>
        <xdr:cNvSpPr/>
      </xdr:nvSpPr>
      <xdr:spPr>
        <a:xfrm>
          <a:off x="9588500" y="168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9335</xdr:rowOff>
    </xdr:from>
    <xdr:ext cx="534377" cy="259045"/>
    <xdr:sp macro="" textlink="">
      <xdr:nvSpPr>
        <xdr:cNvPr id="487" name="テキスト ボックス 486"/>
        <xdr:cNvSpPr txBox="1"/>
      </xdr:nvSpPr>
      <xdr:spPr>
        <a:xfrm>
          <a:off x="9372111" y="169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57725</xdr:rowOff>
    </xdr:from>
    <xdr:to>
      <xdr:col>46</xdr:col>
      <xdr:colOff>38100</xdr:colOff>
      <xdr:row>98</xdr:row>
      <xdr:rowOff>159325</xdr:rowOff>
    </xdr:to>
    <xdr:sp macro="" textlink="">
      <xdr:nvSpPr>
        <xdr:cNvPr id="488" name="楕円 487"/>
        <xdr:cNvSpPr/>
      </xdr:nvSpPr>
      <xdr:spPr>
        <a:xfrm>
          <a:off x="8699500" y="168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4402</xdr:rowOff>
    </xdr:from>
    <xdr:ext cx="534377" cy="259045"/>
    <xdr:sp macro="" textlink="">
      <xdr:nvSpPr>
        <xdr:cNvPr id="489" name="テキスト ボックス 488"/>
        <xdr:cNvSpPr txBox="1"/>
      </xdr:nvSpPr>
      <xdr:spPr>
        <a:xfrm>
          <a:off x="8483111" y="1663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68968</xdr:rowOff>
    </xdr:from>
    <xdr:to>
      <xdr:col>41</xdr:col>
      <xdr:colOff>101600</xdr:colOff>
      <xdr:row>98</xdr:row>
      <xdr:rowOff>170568</xdr:rowOff>
    </xdr:to>
    <xdr:sp macro="" textlink="">
      <xdr:nvSpPr>
        <xdr:cNvPr id="490" name="楕円 489"/>
        <xdr:cNvSpPr/>
      </xdr:nvSpPr>
      <xdr:spPr>
        <a:xfrm>
          <a:off x="7810500" y="168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15645</xdr:rowOff>
    </xdr:from>
    <xdr:ext cx="534377" cy="259045"/>
    <xdr:sp macro="" textlink="">
      <xdr:nvSpPr>
        <xdr:cNvPr id="491" name="テキスト ボックス 490"/>
        <xdr:cNvSpPr txBox="1"/>
      </xdr:nvSpPr>
      <xdr:spPr>
        <a:xfrm>
          <a:off x="7594111" y="166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145252</xdr:rowOff>
    </xdr:from>
    <xdr:to>
      <xdr:col>36</xdr:col>
      <xdr:colOff>165100</xdr:colOff>
      <xdr:row>98</xdr:row>
      <xdr:rowOff>75402</xdr:rowOff>
    </xdr:to>
    <xdr:sp macro="" textlink="">
      <xdr:nvSpPr>
        <xdr:cNvPr id="492" name="楕円 491"/>
        <xdr:cNvSpPr/>
      </xdr:nvSpPr>
      <xdr:spPr>
        <a:xfrm>
          <a:off x="6921500" y="167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91929</xdr:rowOff>
    </xdr:from>
    <xdr:ext cx="599010" cy="259045"/>
    <xdr:sp macro="" textlink="">
      <xdr:nvSpPr>
        <xdr:cNvPr id="493" name="テキスト ボックス 492"/>
        <xdr:cNvSpPr txBox="1"/>
      </xdr:nvSpPr>
      <xdr:spPr>
        <a:xfrm>
          <a:off x="6672795" y="1655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6" name="直線コネクタ 515"/>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7"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8" name="直線コネクタ 517"/>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9"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0" name="直線コネクタ 519"/>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7707</xdr:rowOff>
    </xdr:from>
    <xdr:to>
      <xdr:col>85</xdr:col>
      <xdr:colOff>127000</xdr:colOff>
      <xdr:row>36</xdr:row>
      <xdr:rowOff>35870</xdr:rowOff>
    </xdr:to>
    <xdr:cxnSp macro="">
      <xdr:nvCxnSpPr>
        <xdr:cNvPr id="521" name="直線コネクタ 520"/>
        <xdr:cNvCxnSpPr/>
      </xdr:nvCxnSpPr>
      <xdr:spPr>
        <a:xfrm>
          <a:off x="15481300" y="6179907"/>
          <a:ext cx="8382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2" name="消防費平均値テキスト"/>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3" name="フローチャート: 判断 522"/>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7707</xdr:rowOff>
    </xdr:from>
    <xdr:to>
      <xdr:col>81</xdr:col>
      <xdr:colOff>50800</xdr:colOff>
      <xdr:row>37</xdr:row>
      <xdr:rowOff>24851</xdr:rowOff>
    </xdr:to>
    <xdr:cxnSp macro="">
      <xdr:nvCxnSpPr>
        <xdr:cNvPr id="524" name="直線コネクタ 523"/>
        <xdr:cNvCxnSpPr/>
      </xdr:nvCxnSpPr>
      <xdr:spPr>
        <a:xfrm flipV="1">
          <a:off x="14592300" y="6179907"/>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5" name="フローチャート: 判断 524"/>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6" name="テキスト ボックス 525"/>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78801</xdr:rowOff>
    </xdr:from>
    <xdr:to>
      <xdr:col>76</xdr:col>
      <xdr:colOff>114300</xdr:colOff>
      <xdr:row>37</xdr:row>
      <xdr:rowOff>24851</xdr:rowOff>
    </xdr:to>
    <xdr:cxnSp macro="">
      <xdr:nvCxnSpPr>
        <xdr:cNvPr id="527" name="直線コネクタ 526"/>
        <xdr:cNvCxnSpPr/>
      </xdr:nvCxnSpPr>
      <xdr:spPr>
        <a:xfrm>
          <a:off x="13703300" y="6079551"/>
          <a:ext cx="889000" cy="2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28" name="フローチャート: 判断 527"/>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29" name="テキスト ボックス 528"/>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38247</xdr:rowOff>
    </xdr:from>
    <xdr:to>
      <xdr:col>71</xdr:col>
      <xdr:colOff>177800</xdr:colOff>
      <xdr:row>35</xdr:row>
      <xdr:rowOff>78801</xdr:rowOff>
    </xdr:to>
    <xdr:cxnSp macro="">
      <xdr:nvCxnSpPr>
        <xdr:cNvPr id="530" name="直線コネクタ 529"/>
        <xdr:cNvCxnSpPr/>
      </xdr:nvCxnSpPr>
      <xdr:spPr>
        <a:xfrm>
          <a:off x="12814300" y="5867547"/>
          <a:ext cx="889000" cy="21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144358</xdr:rowOff>
    </xdr:from>
    <xdr:to>
      <xdr:col>72</xdr:col>
      <xdr:colOff>38100</xdr:colOff>
      <xdr:row>35</xdr:row>
      <xdr:rowOff>74508</xdr:rowOff>
    </xdr:to>
    <xdr:sp macro="" textlink="">
      <xdr:nvSpPr>
        <xdr:cNvPr id="531" name="フローチャート: 判断 530"/>
        <xdr:cNvSpPr/>
      </xdr:nvSpPr>
      <xdr:spPr>
        <a:xfrm>
          <a:off x="13652500" y="597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91035</xdr:rowOff>
    </xdr:from>
    <xdr:ext cx="534377" cy="259045"/>
    <xdr:sp macro="" textlink="">
      <xdr:nvSpPr>
        <xdr:cNvPr id="532" name="テキスト ボックス 531"/>
        <xdr:cNvSpPr txBox="1"/>
      </xdr:nvSpPr>
      <xdr:spPr>
        <a:xfrm>
          <a:off x="13436111" y="57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19451</xdr:rowOff>
    </xdr:from>
    <xdr:to>
      <xdr:col>67</xdr:col>
      <xdr:colOff>101600</xdr:colOff>
      <xdr:row>35</xdr:row>
      <xdr:rowOff>121051</xdr:rowOff>
    </xdr:to>
    <xdr:sp macro="" textlink="">
      <xdr:nvSpPr>
        <xdr:cNvPr id="533" name="フローチャート: 判断 532"/>
        <xdr:cNvSpPr/>
      </xdr:nvSpPr>
      <xdr:spPr>
        <a:xfrm>
          <a:off x="12763500" y="60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112178</xdr:rowOff>
    </xdr:from>
    <xdr:ext cx="534377" cy="259045"/>
    <xdr:sp macro="" textlink="">
      <xdr:nvSpPr>
        <xdr:cNvPr id="534" name="テキスト ボックス 533"/>
        <xdr:cNvSpPr txBox="1"/>
      </xdr:nvSpPr>
      <xdr:spPr>
        <a:xfrm>
          <a:off x="12547111" y="61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156520</xdr:rowOff>
    </xdr:from>
    <xdr:to>
      <xdr:col>85</xdr:col>
      <xdr:colOff>177800</xdr:colOff>
      <xdr:row>36</xdr:row>
      <xdr:rowOff>86670</xdr:rowOff>
    </xdr:to>
    <xdr:sp macro="" textlink="">
      <xdr:nvSpPr>
        <xdr:cNvPr id="540" name="楕円 539"/>
        <xdr:cNvSpPr/>
      </xdr:nvSpPr>
      <xdr:spPr>
        <a:xfrm>
          <a:off x="16268700" y="61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134947</xdr:rowOff>
    </xdr:from>
    <xdr:ext cx="534377" cy="259045"/>
    <xdr:sp macro="" textlink="">
      <xdr:nvSpPr>
        <xdr:cNvPr id="541" name="消防費該当値テキスト"/>
        <xdr:cNvSpPr txBox="1"/>
      </xdr:nvSpPr>
      <xdr:spPr>
        <a:xfrm>
          <a:off x="16370300" y="61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128357</xdr:rowOff>
    </xdr:from>
    <xdr:to>
      <xdr:col>81</xdr:col>
      <xdr:colOff>101600</xdr:colOff>
      <xdr:row>36</xdr:row>
      <xdr:rowOff>58507</xdr:rowOff>
    </xdr:to>
    <xdr:sp macro="" textlink="">
      <xdr:nvSpPr>
        <xdr:cNvPr id="542" name="楕円 541"/>
        <xdr:cNvSpPr/>
      </xdr:nvSpPr>
      <xdr:spPr>
        <a:xfrm>
          <a:off x="15430500" y="61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49634</xdr:rowOff>
    </xdr:from>
    <xdr:ext cx="534377" cy="259045"/>
    <xdr:sp macro="" textlink="">
      <xdr:nvSpPr>
        <xdr:cNvPr id="543" name="テキスト ボックス 542"/>
        <xdr:cNvSpPr txBox="1"/>
      </xdr:nvSpPr>
      <xdr:spPr>
        <a:xfrm>
          <a:off x="15214111" y="62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145501</xdr:rowOff>
    </xdr:from>
    <xdr:to>
      <xdr:col>76</xdr:col>
      <xdr:colOff>165100</xdr:colOff>
      <xdr:row>37</xdr:row>
      <xdr:rowOff>75651</xdr:rowOff>
    </xdr:to>
    <xdr:sp macro="" textlink="">
      <xdr:nvSpPr>
        <xdr:cNvPr id="544" name="楕円 543"/>
        <xdr:cNvSpPr/>
      </xdr:nvSpPr>
      <xdr:spPr>
        <a:xfrm>
          <a:off x="14541500" y="631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66778</xdr:rowOff>
    </xdr:from>
    <xdr:ext cx="534377" cy="259045"/>
    <xdr:sp macro="" textlink="">
      <xdr:nvSpPr>
        <xdr:cNvPr id="545" name="テキスト ボックス 544"/>
        <xdr:cNvSpPr txBox="1"/>
      </xdr:nvSpPr>
      <xdr:spPr>
        <a:xfrm>
          <a:off x="14325111" y="64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28001</xdr:rowOff>
    </xdr:from>
    <xdr:to>
      <xdr:col>72</xdr:col>
      <xdr:colOff>38100</xdr:colOff>
      <xdr:row>35</xdr:row>
      <xdr:rowOff>129601</xdr:rowOff>
    </xdr:to>
    <xdr:sp macro="" textlink="">
      <xdr:nvSpPr>
        <xdr:cNvPr id="546" name="楕円 545"/>
        <xdr:cNvSpPr/>
      </xdr:nvSpPr>
      <xdr:spPr>
        <a:xfrm>
          <a:off x="13652500" y="60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120728</xdr:rowOff>
    </xdr:from>
    <xdr:ext cx="534377" cy="259045"/>
    <xdr:sp macro="" textlink="">
      <xdr:nvSpPr>
        <xdr:cNvPr id="547" name="テキスト ボックス 546"/>
        <xdr:cNvSpPr txBox="1"/>
      </xdr:nvSpPr>
      <xdr:spPr>
        <a:xfrm>
          <a:off x="13436111" y="61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158897</xdr:rowOff>
    </xdr:from>
    <xdr:to>
      <xdr:col>67</xdr:col>
      <xdr:colOff>101600</xdr:colOff>
      <xdr:row>34</xdr:row>
      <xdr:rowOff>89047</xdr:rowOff>
    </xdr:to>
    <xdr:sp macro="" textlink="">
      <xdr:nvSpPr>
        <xdr:cNvPr id="548" name="楕円 547"/>
        <xdr:cNvSpPr/>
      </xdr:nvSpPr>
      <xdr:spPr>
        <a:xfrm>
          <a:off x="12763500" y="58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105574</xdr:rowOff>
    </xdr:from>
    <xdr:ext cx="534377" cy="259045"/>
    <xdr:sp macro="" textlink="">
      <xdr:nvSpPr>
        <xdr:cNvPr id="549" name="テキスト ボックス 548"/>
        <xdr:cNvSpPr txBox="1"/>
      </xdr:nvSpPr>
      <xdr:spPr>
        <a:xfrm>
          <a:off x="12547111" y="559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150499</xdr:rowOff>
    </xdr:from>
    <xdr:to>
      <xdr:col>85</xdr:col>
      <xdr:colOff>126364</xdr:colOff>
      <xdr:row>59</xdr:row>
      <xdr:rowOff>109286</xdr:rowOff>
    </xdr:to>
    <xdr:cxnSp macro="">
      <xdr:nvCxnSpPr>
        <xdr:cNvPr id="576" name="直線コネクタ 575"/>
        <xdr:cNvCxnSpPr/>
      </xdr:nvCxnSpPr>
      <xdr:spPr>
        <a:xfrm flipV="1">
          <a:off x="16317595" y="9408799"/>
          <a:ext cx="1269" cy="81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113113</xdr:rowOff>
    </xdr:from>
    <xdr:ext cx="534377" cy="259045"/>
    <xdr:sp macro="" textlink="">
      <xdr:nvSpPr>
        <xdr:cNvPr id="577" name="教育費最小値テキスト"/>
        <xdr:cNvSpPr txBox="1"/>
      </xdr:nvSpPr>
      <xdr:spPr>
        <a:xfrm>
          <a:off x="16370300" y="102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109286</xdr:rowOff>
    </xdr:from>
    <xdr:to>
      <xdr:col>86</xdr:col>
      <xdr:colOff>25400</xdr:colOff>
      <xdr:row>59</xdr:row>
      <xdr:rowOff>109286</xdr:rowOff>
    </xdr:to>
    <xdr:cxnSp macro="">
      <xdr:nvCxnSpPr>
        <xdr:cNvPr id="578" name="直線コネクタ 577"/>
        <xdr:cNvCxnSpPr/>
      </xdr:nvCxnSpPr>
      <xdr:spPr>
        <a:xfrm>
          <a:off x="16230600" y="1022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97176</xdr:rowOff>
    </xdr:from>
    <xdr:ext cx="599010" cy="259045"/>
    <xdr:sp macro="" textlink="">
      <xdr:nvSpPr>
        <xdr:cNvPr id="579" name="教育費最大値テキスト"/>
        <xdr:cNvSpPr txBox="1"/>
      </xdr:nvSpPr>
      <xdr:spPr>
        <a:xfrm>
          <a:off x="16370300" y="918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150499</xdr:rowOff>
    </xdr:from>
    <xdr:to>
      <xdr:col>86</xdr:col>
      <xdr:colOff>25400</xdr:colOff>
      <xdr:row>54</xdr:row>
      <xdr:rowOff>150499</xdr:rowOff>
    </xdr:to>
    <xdr:cxnSp macro="">
      <xdr:nvCxnSpPr>
        <xdr:cNvPr id="580" name="直線コネクタ 579"/>
        <xdr:cNvCxnSpPr/>
      </xdr:nvCxnSpPr>
      <xdr:spPr>
        <a:xfrm>
          <a:off x="16230600" y="9408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4369</xdr:rowOff>
    </xdr:from>
    <xdr:to>
      <xdr:col>85</xdr:col>
      <xdr:colOff>127000</xdr:colOff>
      <xdr:row>57</xdr:row>
      <xdr:rowOff>26956</xdr:rowOff>
    </xdr:to>
    <xdr:cxnSp macro="">
      <xdr:nvCxnSpPr>
        <xdr:cNvPr id="581" name="直線コネクタ 580"/>
        <xdr:cNvCxnSpPr/>
      </xdr:nvCxnSpPr>
      <xdr:spPr>
        <a:xfrm flipV="1">
          <a:off x="15481300" y="9777019"/>
          <a:ext cx="8382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75785</xdr:rowOff>
    </xdr:from>
    <xdr:ext cx="534377" cy="259045"/>
    <xdr:sp macro="" textlink="">
      <xdr:nvSpPr>
        <xdr:cNvPr id="582" name="教育費平均値テキスト"/>
        <xdr:cNvSpPr txBox="1"/>
      </xdr:nvSpPr>
      <xdr:spPr>
        <a:xfrm>
          <a:off x="16370300" y="9848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97358</xdr:rowOff>
    </xdr:from>
    <xdr:to>
      <xdr:col>85</xdr:col>
      <xdr:colOff>177800</xdr:colOff>
      <xdr:row>58</xdr:row>
      <xdr:rowOff>27508</xdr:rowOff>
    </xdr:to>
    <xdr:sp macro="" textlink="">
      <xdr:nvSpPr>
        <xdr:cNvPr id="583" name="フローチャート: 判断 582"/>
        <xdr:cNvSpPr/>
      </xdr:nvSpPr>
      <xdr:spPr>
        <a:xfrm>
          <a:off x="162687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26956</xdr:rowOff>
    </xdr:from>
    <xdr:to>
      <xdr:col>81</xdr:col>
      <xdr:colOff>50800</xdr:colOff>
      <xdr:row>57</xdr:row>
      <xdr:rowOff>59265</xdr:rowOff>
    </xdr:to>
    <xdr:cxnSp macro="">
      <xdr:nvCxnSpPr>
        <xdr:cNvPr id="584" name="直線コネクタ 583"/>
        <xdr:cNvCxnSpPr/>
      </xdr:nvCxnSpPr>
      <xdr:spPr>
        <a:xfrm flipV="1">
          <a:off x="14592300" y="9799606"/>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83707</xdr:rowOff>
    </xdr:from>
    <xdr:to>
      <xdr:col>81</xdr:col>
      <xdr:colOff>101600</xdr:colOff>
      <xdr:row>58</xdr:row>
      <xdr:rowOff>13857</xdr:rowOff>
    </xdr:to>
    <xdr:sp macro="" textlink="">
      <xdr:nvSpPr>
        <xdr:cNvPr id="585" name="フローチャート: 判断 584"/>
        <xdr:cNvSpPr/>
      </xdr:nvSpPr>
      <xdr:spPr>
        <a:xfrm>
          <a:off x="15430500" y="985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4984</xdr:rowOff>
    </xdr:from>
    <xdr:ext cx="534377" cy="259045"/>
    <xdr:sp macro="" textlink="">
      <xdr:nvSpPr>
        <xdr:cNvPr id="586" name="テキスト ボックス 585"/>
        <xdr:cNvSpPr txBox="1"/>
      </xdr:nvSpPr>
      <xdr:spPr>
        <a:xfrm>
          <a:off x="15214111" y="99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47618</xdr:rowOff>
    </xdr:from>
    <xdr:to>
      <xdr:col>76</xdr:col>
      <xdr:colOff>114300</xdr:colOff>
      <xdr:row>57</xdr:row>
      <xdr:rowOff>59265</xdr:rowOff>
    </xdr:to>
    <xdr:cxnSp macro="">
      <xdr:nvCxnSpPr>
        <xdr:cNvPr id="587" name="直線コネクタ 586"/>
        <xdr:cNvCxnSpPr/>
      </xdr:nvCxnSpPr>
      <xdr:spPr>
        <a:xfrm>
          <a:off x="13703300" y="8791568"/>
          <a:ext cx="889000" cy="104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69926</xdr:rowOff>
    </xdr:from>
    <xdr:to>
      <xdr:col>76</xdr:col>
      <xdr:colOff>165100</xdr:colOff>
      <xdr:row>58</xdr:row>
      <xdr:rowOff>76</xdr:rowOff>
    </xdr:to>
    <xdr:sp macro="" textlink="">
      <xdr:nvSpPr>
        <xdr:cNvPr id="588" name="フローチャート: 判断 587"/>
        <xdr:cNvSpPr/>
      </xdr:nvSpPr>
      <xdr:spPr>
        <a:xfrm>
          <a:off x="14541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162653</xdr:rowOff>
    </xdr:from>
    <xdr:ext cx="534377" cy="259045"/>
    <xdr:sp macro="" textlink="">
      <xdr:nvSpPr>
        <xdr:cNvPr id="589" name="テキスト ボックス 588"/>
        <xdr:cNvSpPr txBox="1"/>
      </xdr:nvSpPr>
      <xdr:spPr>
        <a:xfrm>
          <a:off x="14325111" y="99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47618</xdr:rowOff>
    </xdr:from>
    <xdr:to>
      <xdr:col>71</xdr:col>
      <xdr:colOff>177800</xdr:colOff>
      <xdr:row>55</xdr:row>
      <xdr:rowOff>160688</xdr:rowOff>
    </xdr:to>
    <xdr:cxnSp macro="">
      <xdr:nvCxnSpPr>
        <xdr:cNvPr id="590" name="直線コネクタ 589"/>
        <xdr:cNvCxnSpPr/>
      </xdr:nvCxnSpPr>
      <xdr:spPr>
        <a:xfrm flipV="1">
          <a:off x="12814300" y="8791568"/>
          <a:ext cx="889000" cy="7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68152</xdr:rowOff>
    </xdr:from>
    <xdr:to>
      <xdr:col>72</xdr:col>
      <xdr:colOff>38100</xdr:colOff>
      <xdr:row>57</xdr:row>
      <xdr:rowOff>169752</xdr:rowOff>
    </xdr:to>
    <xdr:sp macro="" textlink="">
      <xdr:nvSpPr>
        <xdr:cNvPr id="591" name="フローチャート: 判断 590"/>
        <xdr:cNvSpPr/>
      </xdr:nvSpPr>
      <xdr:spPr>
        <a:xfrm>
          <a:off x="13652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160879</xdr:rowOff>
    </xdr:from>
    <xdr:ext cx="534377" cy="259045"/>
    <xdr:sp macro="" textlink="">
      <xdr:nvSpPr>
        <xdr:cNvPr id="592" name="テキスト ボックス 591"/>
        <xdr:cNvSpPr txBox="1"/>
      </xdr:nvSpPr>
      <xdr:spPr>
        <a:xfrm>
          <a:off x="13436111" y="99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120338</xdr:rowOff>
    </xdr:from>
    <xdr:to>
      <xdr:col>67</xdr:col>
      <xdr:colOff>101600</xdr:colOff>
      <xdr:row>58</xdr:row>
      <xdr:rowOff>50488</xdr:rowOff>
    </xdr:to>
    <xdr:sp macro="" textlink="">
      <xdr:nvSpPr>
        <xdr:cNvPr id="593" name="フローチャート: 判断 592"/>
        <xdr:cNvSpPr/>
      </xdr:nvSpPr>
      <xdr:spPr>
        <a:xfrm>
          <a:off x="12763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41615</xdr:rowOff>
    </xdr:from>
    <xdr:ext cx="534377" cy="259045"/>
    <xdr:sp macro="" textlink="">
      <xdr:nvSpPr>
        <xdr:cNvPr id="594" name="テキスト ボックス 593"/>
        <xdr:cNvSpPr txBox="1"/>
      </xdr:nvSpPr>
      <xdr:spPr>
        <a:xfrm>
          <a:off x="12547111" y="9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125019</xdr:rowOff>
    </xdr:from>
    <xdr:to>
      <xdr:col>85</xdr:col>
      <xdr:colOff>177800</xdr:colOff>
      <xdr:row>57</xdr:row>
      <xdr:rowOff>55169</xdr:rowOff>
    </xdr:to>
    <xdr:sp macro="" textlink="">
      <xdr:nvSpPr>
        <xdr:cNvPr id="600" name="楕円 599"/>
        <xdr:cNvSpPr/>
      </xdr:nvSpPr>
      <xdr:spPr>
        <a:xfrm>
          <a:off x="16268700" y="972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147896</xdr:rowOff>
    </xdr:from>
    <xdr:ext cx="534377" cy="259045"/>
    <xdr:sp macro="" textlink="">
      <xdr:nvSpPr>
        <xdr:cNvPr id="601" name="教育費該当値テキスト"/>
        <xdr:cNvSpPr txBox="1"/>
      </xdr:nvSpPr>
      <xdr:spPr>
        <a:xfrm>
          <a:off x="16370300" y="95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147606</xdr:rowOff>
    </xdr:from>
    <xdr:to>
      <xdr:col>81</xdr:col>
      <xdr:colOff>101600</xdr:colOff>
      <xdr:row>57</xdr:row>
      <xdr:rowOff>77756</xdr:rowOff>
    </xdr:to>
    <xdr:sp macro="" textlink="">
      <xdr:nvSpPr>
        <xdr:cNvPr id="602" name="楕円 601"/>
        <xdr:cNvSpPr/>
      </xdr:nvSpPr>
      <xdr:spPr>
        <a:xfrm>
          <a:off x="15430500" y="97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94283</xdr:rowOff>
    </xdr:from>
    <xdr:ext cx="534377" cy="259045"/>
    <xdr:sp macro="" textlink="">
      <xdr:nvSpPr>
        <xdr:cNvPr id="603" name="テキスト ボックス 602"/>
        <xdr:cNvSpPr txBox="1"/>
      </xdr:nvSpPr>
      <xdr:spPr>
        <a:xfrm>
          <a:off x="15214111" y="95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8465</xdr:rowOff>
    </xdr:from>
    <xdr:to>
      <xdr:col>76</xdr:col>
      <xdr:colOff>165100</xdr:colOff>
      <xdr:row>57</xdr:row>
      <xdr:rowOff>110065</xdr:rowOff>
    </xdr:to>
    <xdr:sp macro="" textlink="">
      <xdr:nvSpPr>
        <xdr:cNvPr id="604" name="楕円 603"/>
        <xdr:cNvSpPr/>
      </xdr:nvSpPr>
      <xdr:spPr>
        <a:xfrm>
          <a:off x="14541500" y="97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126592</xdr:rowOff>
    </xdr:from>
    <xdr:ext cx="534377" cy="259045"/>
    <xdr:sp macro="" textlink="">
      <xdr:nvSpPr>
        <xdr:cNvPr id="605" name="テキスト ボックス 604"/>
        <xdr:cNvSpPr txBox="1"/>
      </xdr:nvSpPr>
      <xdr:spPr>
        <a:xfrm>
          <a:off x="14325111" y="95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168268</xdr:rowOff>
    </xdr:from>
    <xdr:to>
      <xdr:col>72</xdr:col>
      <xdr:colOff>38100</xdr:colOff>
      <xdr:row>51</xdr:row>
      <xdr:rowOff>98418</xdr:rowOff>
    </xdr:to>
    <xdr:sp macro="" textlink="">
      <xdr:nvSpPr>
        <xdr:cNvPr id="606" name="楕円 605"/>
        <xdr:cNvSpPr/>
      </xdr:nvSpPr>
      <xdr:spPr>
        <a:xfrm>
          <a:off x="13652500" y="874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114945</xdr:rowOff>
    </xdr:from>
    <xdr:ext cx="599010" cy="259045"/>
    <xdr:sp macro="" textlink="">
      <xdr:nvSpPr>
        <xdr:cNvPr id="607" name="テキスト ボックス 606"/>
        <xdr:cNvSpPr txBox="1"/>
      </xdr:nvSpPr>
      <xdr:spPr>
        <a:xfrm>
          <a:off x="13403795" y="851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109888</xdr:rowOff>
    </xdr:from>
    <xdr:to>
      <xdr:col>67</xdr:col>
      <xdr:colOff>101600</xdr:colOff>
      <xdr:row>56</xdr:row>
      <xdr:rowOff>40038</xdr:rowOff>
    </xdr:to>
    <xdr:sp macro="" textlink="">
      <xdr:nvSpPr>
        <xdr:cNvPr id="608" name="楕円 607"/>
        <xdr:cNvSpPr/>
      </xdr:nvSpPr>
      <xdr:spPr>
        <a:xfrm>
          <a:off x="12763500" y="9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56565</xdr:rowOff>
    </xdr:from>
    <xdr:ext cx="534377" cy="259045"/>
    <xdr:sp macro="" textlink="">
      <xdr:nvSpPr>
        <xdr:cNvPr id="609" name="テキスト ボックス 608"/>
        <xdr:cNvSpPr txBox="1"/>
      </xdr:nvSpPr>
      <xdr:spPr>
        <a:xfrm>
          <a:off x="12547111" y="931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3" name="直線コネクタ 632"/>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6"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7" name="直線コネクタ 636"/>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21837</xdr:rowOff>
    </xdr:from>
    <xdr:to>
      <xdr:col>85</xdr:col>
      <xdr:colOff>127000</xdr:colOff>
      <xdr:row>79</xdr:row>
      <xdr:rowOff>44450</xdr:rowOff>
    </xdr:to>
    <xdr:cxnSp macro="">
      <xdr:nvCxnSpPr>
        <xdr:cNvPr id="638" name="直線コネクタ 637"/>
        <xdr:cNvCxnSpPr/>
      </xdr:nvCxnSpPr>
      <xdr:spPr>
        <a:xfrm flipV="1">
          <a:off x="15481300" y="13566387"/>
          <a:ext cx="8382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9"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0" name="フローチャート: 判断 639"/>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68511</xdr:rowOff>
    </xdr:from>
    <xdr:to>
      <xdr:col>81</xdr:col>
      <xdr:colOff>50800</xdr:colOff>
      <xdr:row>79</xdr:row>
      <xdr:rowOff>44450</xdr:rowOff>
    </xdr:to>
    <xdr:cxnSp macro="">
      <xdr:nvCxnSpPr>
        <xdr:cNvPr id="641" name="直線コネクタ 640"/>
        <xdr:cNvCxnSpPr/>
      </xdr:nvCxnSpPr>
      <xdr:spPr>
        <a:xfrm>
          <a:off x="14592300" y="13441611"/>
          <a:ext cx="889000" cy="1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2" name="フローチャート: 判断 641"/>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3" name="テキスト ボックス 642"/>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68511</xdr:rowOff>
    </xdr:from>
    <xdr:to>
      <xdr:col>76</xdr:col>
      <xdr:colOff>114300</xdr:colOff>
      <xdr:row>78</xdr:row>
      <xdr:rowOff>154502</xdr:rowOff>
    </xdr:to>
    <xdr:cxnSp macro="">
      <xdr:nvCxnSpPr>
        <xdr:cNvPr id="644" name="直線コネクタ 643"/>
        <xdr:cNvCxnSpPr/>
      </xdr:nvCxnSpPr>
      <xdr:spPr>
        <a:xfrm flipV="1">
          <a:off x="13703300" y="13441611"/>
          <a:ext cx="889000" cy="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5" name="フローチャート: 判断 644"/>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24903</xdr:rowOff>
    </xdr:from>
    <xdr:ext cx="469744" cy="259045"/>
    <xdr:sp macro="" textlink="">
      <xdr:nvSpPr>
        <xdr:cNvPr id="646" name="テキスト ボックス 645"/>
        <xdr:cNvSpPr txBox="1"/>
      </xdr:nvSpPr>
      <xdr:spPr>
        <a:xfrm>
          <a:off x="14357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154502</xdr:rowOff>
    </xdr:from>
    <xdr:to>
      <xdr:col>71</xdr:col>
      <xdr:colOff>177800</xdr:colOff>
      <xdr:row>79</xdr:row>
      <xdr:rowOff>11055</xdr:rowOff>
    </xdr:to>
    <xdr:cxnSp macro="">
      <xdr:nvCxnSpPr>
        <xdr:cNvPr id="647" name="直線コネクタ 646"/>
        <xdr:cNvCxnSpPr/>
      </xdr:nvCxnSpPr>
      <xdr:spPr>
        <a:xfrm flipV="1">
          <a:off x="12814300" y="1352760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97853</xdr:rowOff>
    </xdr:from>
    <xdr:to>
      <xdr:col>72</xdr:col>
      <xdr:colOff>38100</xdr:colOff>
      <xdr:row>79</xdr:row>
      <xdr:rowOff>28003</xdr:rowOff>
    </xdr:to>
    <xdr:sp macro="" textlink="">
      <xdr:nvSpPr>
        <xdr:cNvPr id="648" name="フローチャート: 判断 647"/>
        <xdr:cNvSpPr/>
      </xdr:nvSpPr>
      <xdr:spPr>
        <a:xfrm>
          <a:off x="13652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44530</xdr:rowOff>
    </xdr:from>
    <xdr:ext cx="469744" cy="259045"/>
    <xdr:sp macro="" textlink="">
      <xdr:nvSpPr>
        <xdr:cNvPr id="649" name="テキスト ボックス 648"/>
        <xdr:cNvSpPr txBox="1"/>
      </xdr:nvSpPr>
      <xdr:spPr>
        <a:xfrm>
          <a:off x="13468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101416</xdr:rowOff>
    </xdr:from>
    <xdr:to>
      <xdr:col>67</xdr:col>
      <xdr:colOff>101600</xdr:colOff>
      <xdr:row>79</xdr:row>
      <xdr:rowOff>31566</xdr:rowOff>
    </xdr:to>
    <xdr:sp macro="" textlink="">
      <xdr:nvSpPr>
        <xdr:cNvPr id="650" name="フローチャート: 判断 649"/>
        <xdr:cNvSpPr/>
      </xdr:nvSpPr>
      <xdr:spPr>
        <a:xfrm>
          <a:off x="12763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48093</xdr:rowOff>
    </xdr:from>
    <xdr:ext cx="469744" cy="259045"/>
    <xdr:sp macro="" textlink="">
      <xdr:nvSpPr>
        <xdr:cNvPr id="651" name="テキスト ボックス 650"/>
        <xdr:cNvSpPr txBox="1"/>
      </xdr:nvSpPr>
      <xdr:spPr>
        <a:xfrm>
          <a:off x="12579428" y="13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142487</xdr:rowOff>
    </xdr:from>
    <xdr:to>
      <xdr:col>85</xdr:col>
      <xdr:colOff>177800</xdr:colOff>
      <xdr:row>79</xdr:row>
      <xdr:rowOff>72637</xdr:rowOff>
    </xdr:to>
    <xdr:sp macro="" textlink="">
      <xdr:nvSpPr>
        <xdr:cNvPr id="657" name="楕円 656"/>
        <xdr:cNvSpPr/>
      </xdr:nvSpPr>
      <xdr:spPr>
        <a:xfrm>
          <a:off x="16268700" y="13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57414</xdr:rowOff>
    </xdr:from>
    <xdr:ext cx="469744" cy="259045"/>
    <xdr:sp macro="" textlink="">
      <xdr:nvSpPr>
        <xdr:cNvPr id="658" name="災害復旧費該当値テキスト"/>
        <xdr:cNvSpPr txBox="1"/>
      </xdr:nvSpPr>
      <xdr:spPr>
        <a:xfrm>
          <a:off x="16370300" y="1343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17711</xdr:rowOff>
    </xdr:from>
    <xdr:to>
      <xdr:col>76</xdr:col>
      <xdr:colOff>165100</xdr:colOff>
      <xdr:row>78</xdr:row>
      <xdr:rowOff>119311</xdr:rowOff>
    </xdr:to>
    <xdr:sp macro="" textlink="">
      <xdr:nvSpPr>
        <xdr:cNvPr id="661" name="楕円 660"/>
        <xdr:cNvSpPr/>
      </xdr:nvSpPr>
      <xdr:spPr>
        <a:xfrm>
          <a:off x="14541500" y="13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135838</xdr:rowOff>
    </xdr:from>
    <xdr:ext cx="469744" cy="259045"/>
    <xdr:sp macro="" textlink="">
      <xdr:nvSpPr>
        <xdr:cNvPr id="662" name="テキスト ボックス 661"/>
        <xdr:cNvSpPr txBox="1"/>
      </xdr:nvSpPr>
      <xdr:spPr>
        <a:xfrm>
          <a:off x="14357428" y="1316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103702</xdr:rowOff>
    </xdr:from>
    <xdr:to>
      <xdr:col>72</xdr:col>
      <xdr:colOff>38100</xdr:colOff>
      <xdr:row>79</xdr:row>
      <xdr:rowOff>33852</xdr:rowOff>
    </xdr:to>
    <xdr:sp macro="" textlink="">
      <xdr:nvSpPr>
        <xdr:cNvPr id="663" name="楕円 662"/>
        <xdr:cNvSpPr/>
      </xdr:nvSpPr>
      <xdr:spPr>
        <a:xfrm>
          <a:off x="13652500" y="13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24979</xdr:rowOff>
    </xdr:from>
    <xdr:ext cx="469744" cy="259045"/>
    <xdr:sp macro="" textlink="">
      <xdr:nvSpPr>
        <xdr:cNvPr id="664" name="テキスト ボックス 663"/>
        <xdr:cNvSpPr txBox="1"/>
      </xdr:nvSpPr>
      <xdr:spPr>
        <a:xfrm>
          <a:off x="13468428" y="13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131705</xdr:rowOff>
    </xdr:from>
    <xdr:to>
      <xdr:col>67</xdr:col>
      <xdr:colOff>101600</xdr:colOff>
      <xdr:row>79</xdr:row>
      <xdr:rowOff>61855</xdr:rowOff>
    </xdr:to>
    <xdr:sp macro="" textlink="">
      <xdr:nvSpPr>
        <xdr:cNvPr id="665" name="楕円 664"/>
        <xdr:cNvSpPr/>
      </xdr:nvSpPr>
      <xdr:spPr>
        <a:xfrm>
          <a:off x="12763500" y="13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52982</xdr:rowOff>
    </xdr:from>
    <xdr:ext cx="469744" cy="259045"/>
    <xdr:sp macro="" textlink="">
      <xdr:nvSpPr>
        <xdr:cNvPr id="666" name="テキスト ボックス 665"/>
        <xdr:cNvSpPr txBox="1"/>
      </xdr:nvSpPr>
      <xdr:spPr>
        <a:xfrm>
          <a:off x="12579428" y="13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9" name="直線コネクタ 688"/>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0"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1" name="直線コネクタ 690"/>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2"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3" name="直線コネクタ 692"/>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133345</xdr:rowOff>
    </xdr:from>
    <xdr:to>
      <xdr:col>85</xdr:col>
      <xdr:colOff>127000</xdr:colOff>
      <xdr:row>94</xdr:row>
      <xdr:rowOff>72918</xdr:rowOff>
    </xdr:to>
    <xdr:cxnSp macro="">
      <xdr:nvCxnSpPr>
        <xdr:cNvPr id="694" name="直線コネクタ 693"/>
        <xdr:cNvCxnSpPr/>
      </xdr:nvCxnSpPr>
      <xdr:spPr>
        <a:xfrm flipV="1">
          <a:off x="15481300" y="15906745"/>
          <a:ext cx="838200" cy="28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33997</xdr:rowOff>
    </xdr:from>
    <xdr:ext cx="534377" cy="259045"/>
    <xdr:sp macro="" textlink="">
      <xdr:nvSpPr>
        <xdr:cNvPr id="695" name="公債費平均値テキスト"/>
        <xdr:cNvSpPr txBox="1"/>
      </xdr:nvSpPr>
      <xdr:spPr>
        <a:xfrm>
          <a:off x="16370300" y="1649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6" name="フローチャート: 判断 695"/>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26085</xdr:rowOff>
    </xdr:from>
    <xdr:to>
      <xdr:col>81</xdr:col>
      <xdr:colOff>50800</xdr:colOff>
      <xdr:row>94</xdr:row>
      <xdr:rowOff>72918</xdr:rowOff>
    </xdr:to>
    <xdr:cxnSp macro="">
      <xdr:nvCxnSpPr>
        <xdr:cNvPr id="697" name="直線コネクタ 696"/>
        <xdr:cNvCxnSpPr/>
      </xdr:nvCxnSpPr>
      <xdr:spPr>
        <a:xfrm>
          <a:off x="14592300" y="15970935"/>
          <a:ext cx="889000" cy="2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8" name="フローチャート: 判断 697"/>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147871</xdr:rowOff>
    </xdr:from>
    <xdr:ext cx="534377" cy="259045"/>
    <xdr:sp macro="" textlink="">
      <xdr:nvSpPr>
        <xdr:cNvPr id="699" name="テキスト ボックス 698"/>
        <xdr:cNvSpPr txBox="1"/>
      </xdr:nvSpPr>
      <xdr:spPr>
        <a:xfrm>
          <a:off x="15214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36875</xdr:rowOff>
    </xdr:from>
    <xdr:to>
      <xdr:col>76</xdr:col>
      <xdr:colOff>114300</xdr:colOff>
      <xdr:row>93</xdr:row>
      <xdr:rowOff>26085</xdr:rowOff>
    </xdr:to>
    <xdr:cxnSp macro="">
      <xdr:nvCxnSpPr>
        <xdr:cNvPr id="700" name="直線コネクタ 699"/>
        <xdr:cNvCxnSpPr/>
      </xdr:nvCxnSpPr>
      <xdr:spPr>
        <a:xfrm>
          <a:off x="13703300" y="15810275"/>
          <a:ext cx="889000" cy="16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701" name="フローチャート: 判断 700"/>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23573</xdr:rowOff>
    </xdr:from>
    <xdr:ext cx="534377" cy="259045"/>
    <xdr:sp macro="" textlink="">
      <xdr:nvSpPr>
        <xdr:cNvPr id="702" name="テキスト ボックス 701"/>
        <xdr:cNvSpPr txBox="1"/>
      </xdr:nvSpPr>
      <xdr:spPr>
        <a:xfrm>
          <a:off x="14325111" y="166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36875</xdr:rowOff>
    </xdr:from>
    <xdr:to>
      <xdr:col>71</xdr:col>
      <xdr:colOff>177800</xdr:colOff>
      <xdr:row>94</xdr:row>
      <xdr:rowOff>23374</xdr:rowOff>
    </xdr:to>
    <xdr:cxnSp macro="">
      <xdr:nvCxnSpPr>
        <xdr:cNvPr id="703" name="直線コネクタ 702"/>
        <xdr:cNvCxnSpPr/>
      </xdr:nvCxnSpPr>
      <xdr:spPr>
        <a:xfrm flipV="1">
          <a:off x="12814300" y="15810275"/>
          <a:ext cx="889000" cy="3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55311</xdr:rowOff>
    </xdr:from>
    <xdr:to>
      <xdr:col>72</xdr:col>
      <xdr:colOff>38100</xdr:colOff>
      <xdr:row>96</xdr:row>
      <xdr:rowOff>156911</xdr:rowOff>
    </xdr:to>
    <xdr:sp macro="" textlink="">
      <xdr:nvSpPr>
        <xdr:cNvPr id="704" name="フローチャート: 判断 703"/>
        <xdr:cNvSpPr/>
      </xdr:nvSpPr>
      <xdr:spPr>
        <a:xfrm>
          <a:off x="13652500" y="165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148038</xdr:rowOff>
    </xdr:from>
    <xdr:ext cx="534377" cy="259045"/>
    <xdr:sp macro="" textlink="">
      <xdr:nvSpPr>
        <xdr:cNvPr id="705" name="テキスト ボックス 704"/>
        <xdr:cNvSpPr txBox="1"/>
      </xdr:nvSpPr>
      <xdr:spPr>
        <a:xfrm>
          <a:off x="13436111" y="1660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21448</xdr:rowOff>
    </xdr:from>
    <xdr:to>
      <xdr:col>67</xdr:col>
      <xdr:colOff>101600</xdr:colOff>
      <xdr:row>96</xdr:row>
      <xdr:rowOff>123048</xdr:rowOff>
    </xdr:to>
    <xdr:sp macro="" textlink="">
      <xdr:nvSpPr>
        <xdr:cNvPr id="706" name="フローチャート: 判断 705"/>
        <xdr:cNvSpPr/>
      </xdr:nvSpPr>
      <xdr:spPr>
        <a:xfrm>
          <a:off x="12763500" y="1648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114175</xdr:rowOff>
    </xdr:from>
    <xdr:ext cx="534377" cy="259045"/>
    <xdr:sp macro="" textlink="">
      <xdr:nvSpPr>
        <xdr:cNvPr id="707" name="テキスト ボックス 706"/>
        <xdr:cNvSpPr txBox="1"/>
      </xdr:nvSpPr>
      <xdr:spPr>
        <a:xfrm>
          <a:off x="12547111" y="165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82545</xdr:rowOff>
    </xdr:from>
    <xdr:to>
      <xdr:col>85</xdr:col>
      <xdr:colOff>177800</xdr:colOff>
      <xdr:row>93</xdr:row>
      <xdr:rowOff>12695</xdr:rowOff>
    </xdr:to>
    <xdr:sp macro="" textlink="">
      <xdr:nvSpPr>
        <xdr:cNvPr id="713" name="楕円 712"/>
        <xdr:cNvSpPr/>
      </xdr:nvSpPr>
      <xdr:spPr>
        <a:xfrm>
          <a:off x="16268700" y="158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105422</xdr:rowOff>
    </xdr:from>
    <xdr:ext cx="534377" cy="259045"/>
    <xdr:sp macro="" textlink="">
      <xdr:nvSpPr>
        <xdr:cNvPr id="714" name="公債費該当値テキスト"/>
        <xdr:cNvSpPr txBox="1"/>
      </xdr:nvSpPr>
      <xdr:spPr>
        <a:xfrm>
          <a:off x="16370300" y="157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22118</xdr:rowOff>
    </xdr:from>
    <xdr:to>
      <xdr:col>81</xdr:col>
      <xdr:colOff>101600</xdr:colOff>
      <xdr:row>94</xdr:row>
      <xdr:rowOff>123718</xdr:rowOff>
    </xdr:to>
    <xdr:sp macro="" textlink="">
      <xdr:nvSpPr>
        <xdr:cNvPr id="715" name="楕円 714"/>
        <xdr:cNvSpPr/>
      </xdr:nvSpPr>
      <xdr:spPr>
        <a:xfrm>
          <a:off x="15430500" y="1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140245</xdr:rowOff>
    </xdr:from>
    <xdr:ext cx="534377" cy="259045"/>
    <xdr:sp macro="" textlink="">
      <xdr:nvSpPr>
        <xdr:cNvPr id="716" name="テキスト ボックス 715"/>
        <xdr:cNvSpPr txBox="1"/>
      </xdr:nvSpPr>
      <xdr:spPr>
        <a:xfrm>
          <a:off x="15214111" y="1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146735</xdr:rowOff>
    </xdr:from>
    <xdr:to>
      <xdr:col>76</xdr:col>
      <xdr:colOff>165100</xdr:colOff>
      <xdr:row>93</xdr:row>
      <xdr:rowOff>76885</xdr:rowOff>
    </xdr:to>
    <xdr:sp macro="" textlink="">
      <xdr:nvSpPr>
        <xdr:cNvPr id="717" name="楕円 716"/>
        <xdr:cNvSpPr/>
      </xdr:nvSpPr>
      <xdr:spPr>
        <a:xfrm>
          <a:off x="14541500" y="159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93412</xdr:rowOff>
    </xdr:from>
    <xdr:ext cx="534377" cy="259045"/>
    <xdr:sp macro="" textlink="">
      <xdr:nvSpPr>
        <xdr:cNvPr id="718" name="テキスト ボックス 717"/>
        <xdr:cNvSpPr txBox="1"/>
      </xdr:nvSpPr>
      <xdr:spPr>
        <a:xfrm>
          <a:off x="14325111" y="156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157525</xdr:rowOff>
    </xdr:from>
    <xdr:to>
      <xdr:col>72</xdr:col>
      <xdr:colOff>38100</xdr:colOff>
      <xdr:row>92</xdr:row>
      <xdr:rowOff>87675</xdr:rowOff>
    </xdr:to>
    <xdr:sp macro="" textlink="">
      <xdr:nvSpPr>
        <xdr:cNvPr id="719" name="楕円 718"/>
        <xdr:cNvSpPr/>
      </xdr:nvSpPr>
      <xdr:spPr>
        <a:xfrm>
          <a:off x="13652500" y="157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104202</xdr:rowOff>
    </xdr:from>
    <xdr:ext cx="599010" cy="259045"/>
    <xdr:sp macro="" textlink="">
      <xdr:nvSpPr>
        <xdr:cNvPr id="720" name="テキスト ボックス 719"/>
        <xdr:cNvSpPr txBox="1"/>
      </xdr:nvSpPr>
      <xdr:spPr>
        <a:xfrm>
          <a:off x="13403795" y="1553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144024</xdr:rowOff>
    </xdr:from>
    <xdr:to>
      <xdr:col>67</xdr:col>
      <xdr:colOff>101600</xdr:colOff>
      <xdr:row>94</xdr:row>
      <xdr:rowOff>74174</xdr:rowOff>
    </xdr:to>
    <xdr:sp macro="" textlink="">
      <xdr:nvSpPr>
        <xdr:cNvPr id="721" name="楕円 720"/>
        <xdr:cNvSpPr/>
      </xdr:nvSpPr>
      <xdr:spPr>
        <a:xfrm>
          <a:off x="12763500" y="160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90701</xdr:rowOff>
    </xdr:from>
    <xdr:ext cx="534377" cy="259045"/>
    <xdr:sp macro="" textlink="">
      <xdr:nvSpPr>
        <xdr:cNvPr id="722" name="テキスト ボックス 721"/>
        <xdr:cNvSpPr txBox="1"/>
      </xdr:nvSpPr>
      <xdr:spPr>
        <a:xfrm>
          <a:off x="12547111" y="158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6" name="直線コネクタ 745"/>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7"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9"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0" name="直線コネクタ 749"/>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2"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3" name="フローチャート: 判断 752"/>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5" name="フローチャート: 判断 754"/>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6" name="テキスト ボックス 755"/>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8" name="フローチャート: 判断 757"/>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9" name="テキスト ボックス 758"/>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148489</xdr:rowOff>
    </xdr:from>
    <xdr:to>
      <xdr:col>102</xdr:col>
      <xdr:colOff>165100</xdr:colOff>
      <xdr:row>39</xdr:row>
      <xdr:rowOff>78639</xdr:rowOff>
    </xdr:to>
    <xdr:sp macro="" textlink="">
      <xdr:nvSpPr>
        <xdr:cNvPr id="761" name="フローチャート: 判断 760"/>
        <xdr:cNvSpPr/>
      </xdr:nvSpPr>
      <xdr:spPr>
        <a:xfrm>
          <a:off x="19494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95165</xdr:rowOff>
    </xdr:from>
    <xdr:ext cx="378565" cy="259045"/>
    <xdr:sp macro="" textlink="">
      <xdr:nvSpPr>
        <xdr:cNvPr id="762" name="テキスト ボックス 761"/>
        <xdr:cNvSpPr txBox="1"/>
      </xdr:nvSpPr>
      <xdr:spPr>
        <a:xfrm>
          <a:off x="19356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158852</xdr:rowOff>
    </xdr:from>
    <xdr:to>
      <xdr:col>98</xdr:col>
      <xdr:colOff>38100</xdr:colOff>
      <xdr:row>39</xdr:row>
      <xdr:rowOff>89002</xdr:rowOff>
    </xdr:to>
    <xdr:sp macro="" textlink="">
      <xdr:nvSpPr>
        <xdr:cNvPr id="763" name="フローチャート: 判断 762"/>
        <xdr:cNvSpPr/>
      </xdr:nvSpPr>
      <xdr:spPr>
        <a:xfrm>
          <a:off x="18605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105529</xdr:rowOff>
    </xdr:from>
    <xdr:ext cx="313932" cy="259045"/>
    <xdr:sp macro="" textlink="">
      <xdr:nvSpPr>
        <xdr:cNvPr id="764" name="テキスト ボックス 763"/>
        <xdr:cNvSpPr txBox="1"/>
      </xdr:nvSpPr>
      <xdr:spPr>
        <a:xfrm>
          <a:off x="18499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1"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総務費については、財政調整基金への積立額の減により、前年度より大きく減額している。 </a:t>
          </a:r>
        </a:p>
        <a:p>
          <a:r>
            <a:rPr kumimoji="1" lang="ja-JP" altLang="en-US" sz="1300">
              <a:latin typeface="ＭＳ Ｐゴシック" panose="020B0600070205080204" pitchFamily="50" charset="-128"/>
              <a:ea typeface="ＭＳ Ｐゴシック" panose="020B0600070205080204" pitchFamily="50" charset="-128"/>
            </a:rPr>
            <a:t>衛生費及び消防費については、近隣団体に事務委託を実施しているため、類似団体平均額を下回っている。 </a:t>
          </a:r>
        </a:p>
        <a:p>
          <a:r>
            <a:rPr kumimoji="1" lang="ja-JP" altLang="en-US" sz="1300">
              <a:latin typeface="ＭＳ Ｐゴシック" panose="020B0600070205080204" pitchFamily="50" charset="-128"/>
              <a:ea typeface="ＭＳ Ｐゴシック" panose="020B0600070205080204" pitchFamily="50" charset="-128"/>
            </a:rPr>
            <a:t>民生費については、学童保育施設の整備（</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百万円）を実施したことによる増額である。</a:t>
          </a:r>
        </a:p>
        <a:p>
          <a:r>
            <a:rPr kumimoji="1" lang="ja-JP" altLang="en-US" sz="1300">
              <a:latin typeface="ＭＳ Ｐゴシック" panose="020B0600070205080204" pitchFamily="50" charset="-128"/>
              <a:ea typeface="ＭＳ Ｐゴシック" panose="020B0600070205080204" pitchFamily="50" charset="-128"/>
            </a:rPr>
            <a:t>農林水産業費については、国補助事業（産地パワーアップ事業：</a:t>
          </a:r>
          <a:r>
            <a:rPr kumimoji="1" lang="en-US" altLang="ja-JP" sz="1300">
              <a:latin typeface="ＭＳ Ｐゴシック" panose="020B0600070205080204" pitchFamily="50" charset="-128"/>
              <a:ea typeface="ＭＳ Ｐゴシック" panose="020B0600070205080204" pitchFamily="50" charset="-128"/>
            </a:rPr>
            <a:t>654</a:t>
          </a:r>
          <a:r>
            <a:rPr kumimoji="1" lang="ja-JP" altLang="en-US" sz="1300">
              <a:latin typeface="ＭＳ Ｐゴシック" panose="020B0600070205080204" pitchFamily="50" charset="-128"/>
              <a:ea typeface="ＭＳ Ｐゴシック" panose="020B0600070205080204" pitchFamily="50" charset="-128"/>
            </a:rPr>
            <a:t>百万円）により大幅な増額となったが特殊要因を除けば他団体と同様な推移である。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公債費は、繰上償還の実施（</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百万円）による増がある。合併事業による起債の償還があるため、全国平均よりは指数が高い状態が続いている。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２８年度までは国補正による国庫補助金並びにこれに付帯する補正予算債の起債充当により、一般財源額が減少し、財政調整基金の積立てが実施されたが、平成２９年度以降は普通交付税減と公債費のピークを迎えたことにより実質単年度収支が赤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当面は財政調整基金の繰入により実質収支額を黒字化させる見込みであり、早急に赤字体質からの脱却を図る必要がある。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全会計で赤字額はなく、黒字額は標準財政規模比で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前後を保っている。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平成２９年度は交付税減の影響から、標準財政規模が▲</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百万円であったが、水道事業会計の剰余額は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百万円増額となったため、連結実質赤字比率は黒字額として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ポイントの伸びとなった。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11301825</v>
      </c>
      <c r="BO4" s="441"/>
      <c r="BP4" s="441"/>
      <c r="BQ4" s="441"/>
      <c r="BR4" s="441"/>
      <c r="BS4" s="441"/>
      <c r="BT4" s="441"/>
      <c r="BU4" s="442"/>
      <c r="BV4" s="440">
        <v>10509090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0.6</v>
      </c>
      <c r="CU4" s="622"/>
      <c r="CV4" s="622"/>
      <c r="CW4" s="622"/>
      <c r="CX4" s="622"/>
      <c r="CY4" s="622"/>
      <c r="CZ4" s="622"/>
      <c r="DA4" s="623"/>
      <c r="DB4" s="621">
        <v>0.7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11094074</v>
      </c>
      <c r="BO5" s="446"/>
      <c r="BP5" s="446"/>
      <c r="BQ5" s="446"/>
      <c r="BR5" s="446"/>
      <c r="BS5" s="446"/>
      <c r="BT5" s="446"/>
      <c r="BU5" s="447"/>
      <c r="BV5" s="445">
        <v>10403078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94.1</v>
      </c>
      <c r="CU5" s="416"/>
      <c r="CV5" s="416"/>
      <c r="CW5" s="416"/>
      <c r="CX5" s="416"/>
      <c r="CY5" s="416"/>
      <c r="CZ5" s="416"/>
      <c r="DA5" s="417"/>
      <c r="DB5" s="415">
        <v>89.8</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207751</v>
      </c>
      <c r="BO6" s="446"/>
      <c r="BP6" s="446"/>
      <c r="BQ6" s="446"/>
      <c r="BR6" s="446"/>
      <c r="BS6" s="446"/>
      <c r="BT6" s="446"/>
      <c r="BU6" s="447"/>
      <c r="BV6" s="445">
        <v>106012</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98.3</v>
      </c>
      <c r="CU6" s="596"/>
      <c r="CV6" s="596"/>
      <c r="CW6" s="596"/>
      <c r="CX6" s="596"/>
      <c r="CY6" s="596"/>
      <c r="CZ6" s="596"/>
      <c r="DA6" s="597"/>
      <c r="DB6" s="595">
        <v>93.6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170378</v>
      </c>
      <c r="BO7" s="446"/>
      <c r="BP7" s="446"/>
      <c r="BQ7" s="446"/>
      <c r="BR7" s="446"/>
      <c r="BS7" s="446"/>
      <c r="BT7" s="446"/>
      <c r="BU7" s="447"/>
      <c r="BV7" s="445">
        <v>57619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6609323</v>
      </c>
      <c r="CU7" s="446"/>
      <c r="CV7" s="446"/>
      <c r="CW7" s="446"/>
      <c r="CX7" s="446"/>
      <c r="CY7" s="446"/>
      <c r="CZ7" s="446"/>
      <c r="DA7" s="447"/>
      <c r="DB7" s="445">
        <v>6752056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37373</v>
      </c>
      <c r="BO8" s="446"/>
      <c r="BP8" s="446"/>
      <c r="BQ8" s="446"/>
      <c r="BR8" s="446"/>
      <c r="BS8" s="446"/>
      <c r="BT8" s="446"/>
      <c r="BU8" s="447"/>
      <c r="BV8" s="445">
        <v>48393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0.3</v>
      </c>
      <c r="CU8" s="559"/>
      <c r="CV8" s="559"/>
      <c r="CW8" s="559"/>
      <c r="CX8" s="559"/>
      <c r="CY8" s="559"/>
      <c r="CZ8" s="559"/>
      <c r="DA8" s="560"/>
      <c r="DB8" s="558">
        <v>0.3</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17571</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-11020</v>
      </c>
      <c r="BO9" s="446"/>
      <c r="BP9" s="446"/>
      <c r="BQ9" s="446"/>
      <c r="BR9" s="446"/>
      <c r="BS9" s="446"/>
      <c r="BT9" s="446"/>
      <c r="BU9" s="447"/>
      <c r="BV9" s="445">
        <v>10929</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22</v>
      </c>
      <c r="CU9" s="416"/>
      <c r="CV9" s="416"/>
      <c r="CW9" s="416"/>
      <c r="CX9" s="416"/>
      <c r="CY9" s="416"/>
      <c r="CZ9" s="416"/>
      <c r="DA9" s="417"/>
      <c r="DB9" s="415">
        <v>19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18535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8026</v>
      </c>
      <c r="BO10" s="446"/>
      <c r="BP10" s="446"/>
      <c r="BQ10" s="446"/>
      <c r="BR10" s="446"/>
      <c r="BS10" s="446"/>
      <c r="BT10" s="446"/>
      <c r="BU10" s="447"/>
      <c r="BV10" s="445">
        <v>234948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108</v>
      </c>
      <c r="AV11" s="503"/>
      <c r="AW11" s="503"/>
      <c r="AX11" s="503"/>
      <c r="AY11" s="425" t="s">
        <v>119</v>
      </c>
      <c r="AZ11" s="426"/>
      <c r="BA11" s="426"/>
      <c r="BB11" s="426"/>
      <c r="BC11" s="426"/>
      <c r="BD11" s="426"/>
      <c r="BE11" s="426"/>
      <c r="BF11" s="426"/>
      <c r="BG11" s="426"/>
      <c r="BH11" s="426"/>
      <c r="BI11" s="426"/>
      <c r="BJ11" s="426"/>
      <c r="BK11" s="426"/>
      <c r="BL11" s="426"/>
      <c r="BM11" s="427"/>
      <c r="BN11" s="445">
        <v>311354</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18305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610518</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18113</v>
      </c>
      <c r="S13" s="549"/>
      <c r="T13" s="549"/>
      <c r="U13" s="549"/>
      <c r="V13" s="550"/>
      <c r="W13" s="536" t="s">
        <v>132</v>
      </c>
      <c r="X13" s="458"/>
      <c r="Y13" s="458"/>
      <c r="Z13" s="458"/>
      <c r="AA13" s="458"/>
      <c r="AB13" s="459"/>
      <c r="AC13" s="421">
        <v>418</v>
      </c>
      <c r="AD13" s="422"/>
      <c r="AE13" s="422"/>
      <c r="AF13" s="422"/>
      <c r="AG13" s="423"/>
      <c r="AH13" s="421">
        <v>436</v>
      </c>
      <c r="AI13" s="422"/>
      <c r="AJ13" s="422"/>
      <c r="AK13" s="422"/>
      <c r="AL13" s="424"/>
      <c r="AM13" s="514" t="s">
        <v>133</v>
      </c>
      <c r="AN13" s="419"/>
      <c r="AO13" s="419"/>
      <c r="AP13" s="419"/>
      <c r="AQ13" s="419"/>
      <c r="AR13" s="419"/>
      <c r="AS13" s="419"/>
      <c r="AT13" s="420"/>
      <c r="AU13" s="502" t="s">
        <v>128</v>
      </c>
      <c r="AV13" s="503"/>
      <c r="AW13" s="503"/>
      <c r="AX13" s="503"/>
      <c r="AY13" s="425" t="s">
        <v>134</v>
      </c>
      <c r="AZ13" s="426"/>
      <c r="BA13" s="426"/>
      <c r="BB13" s="426"/>
      <c r="BC13" s="426"/>
      <c r="BD13" s="426"/>
      <c r="BE13" s="426"/>
      <c r="BF13" s="426"/>
      <c r="BG13" s="426"/>
      <c r="BH13" s="426"/>
      <c r="BI13" s="426"/>
      <c r="BJ13" s="426"/>
      <c r="BK13" s="426"/>
      <c r="BL13" s="426"/>
      <c r="BM13" s="427"/>
      <c r="BN13" s="445">
        <v>-302158</v>
      </c>
      <c r="BO13" s="446"/>
      <c r="BP13" s="446"/>
      <c r="BQ13" s="446"/>
      <c r="BR13" s="446"/>
      <c r="BS13" s="446"/>
      <c r="BT13" s="446"/>
      <c r="BU13" s="447"/>
      <c r="BV13" s="445">
        <v>245877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11.5</v>
      </c>
      <c r="CU13" s="416"/>
      <c r="CV13" s="416"/>
      <c r="CW13" s="416"/>
      <c r="CX13" s="416"/>
      <c r="CY13" s="416"/>
      <c r="CZ13" s="416"/>
      <c r="DA13" s="417"/>
      <c r="DB13" s="415">
        <v>10.8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18475</v>
      </c>
      <c r="S14" s="549"/>
      <c r="T14" s="549"/>
      <c r="U14" s="549"/>
      <c r="V14" s="550"/>
      <c r="W14" s="551"/>
      <c r="X14" s="461"/>
      <c r="Y14" s="461"/>
      <c r="Z14" s="461"/>
      <c r="AA14" s="461"/>
      <c r="AB14" s="462"/>
      <c r="AC14" s="541">
        <v>5</v>
      </c>
      <c r="AD14" s="542"/>
      <c r="AE14" s="542"/>
      <c r="AF14" s="542"/>
      <c r="AG14" s="543"/>
      <c r="AH14" s="541">
        <v>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75</v>
      </c>
      <c r="CU14" s="553"/>
      <c r="CV14" s="553"/>
      <c r="CW14" s="553"/>
      <c r="CX14" s="553"/>
      <c r="CY14" s="553"/>
      <c r="CZ14" s="553"/>
      <c r="DA14" s="554"/>
      <c r="DB14" s="552">
        <v>81.2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18286</v>
      </c>
      <c r="S15" s="549"/>
      <c r="T15" s="549"/>
      <c r="U15" s="549"/>
      <c r="V15" s="550"/>
      <c r="W15" s="536" t="s">
        <v>139</v>
      </c>
      <c r="X15" s="458"/>
      <c r="Y15" s="458"/>
      <c r="Z15" s="458"/>
      <c r="AA15" s="458"/>
      <c r="AB15" s="459"/>
      <c r="AC15" s="421">
        <v>2900</v>
      </c>
      <c r="AD15" s="422"/>
      <c r="AE15" s="422"/>
      <c r="AF15" s="422"/>
      <c r="AG15" s="423"/>
      <c r="AH15" s="421">
        <v>3189</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1688201</v>
      </c>
      <c r="BO15" s="441"/>
      <c r="BP15" s="441"/>
      <c r="BQ15" s="441"/>
      <c r="BR15" s="441"/>
      <c r="BS15" s="441"/>
      <c r="BT15" s="441"/>
      <c r="BU15" s="442"/>
      <c r="BV15" s="440">
        <v>1689590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34.6</v>
      </c>
      <c r="AD16" s="542"/>
      <c r="AE16" s="542"/>
      <c r="AF16" s="542"/>
      <c r="AG16" s="543"/>
      <c r="AH16" s="541">
        <v>36.5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5636277</v>
      </c>
      <c r="BO16" s="446"/>
      <c r="BP16" s="446"/>
      <c r="BQ16" s="446"/>
      <c r="BR16" s="446"/>
      <c r="BS16" s="446"/>
      <c r="BT16" s="446"/>
      <c r="BU16" s="447"/>
      <c r="BV16" s="445">
        <v>5637396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5074</v>
      </c>
      <c r="AD17" s="422"/>
      <c r="AE17" s="422"/>
      <c r="AF17" s="422"/>
      <c r="AG17" s="423"/>
      <c r="AH17" s="421">
        <v>5119</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2110569</v>
      </c>
      <c r="BO17" s="446"/>
      <c r="BP17" s="446"/>
      <c r="BQ17" s="446"/>
      <c r="BR17" s="446"/>
      <c r="BS17" s="446"/>
      <c r="BT17" s="446"/>
      <c r="BU17" s="447"/>
      <c r="BV17" s="445">
        <v>2102359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89.45</v>
      </c>
      <c r="M18" s="510"/>
      <c r="N18" s="510"/>
      <c r="O18" s="510"/>
      <c r="P18" s="510"/>
      <c r="Q18" s="510"/>
      <c r="R18" s="511"/>
      <c r="S18" s="511"/>
      <c r="T18" s="511"/>
      <c r="U18" s="511"/>
      <c r="V18" s="512"/>
      <c r="W18" s="526"/>
      <c r="X18" s="527"/>
      <c r="Y18" s="527"/>
      <c r="Z18" s="527"/>
      <c r="AA18" s="527"/>
      <c r="AB18" s="537"/>
      <c r="AC18" s="409">
        <v>60.5</v>
      </c>
      <c r="AD18" s="410"/>
      <c r="AE18" s="410"/>
      <c r="AF18" s="410"/>
      <c r="AG18" s="513"/>
      <c r="AH18" s="409">
        <v>58.5</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6345209</v>
      </c>
      <c r="BO18" s="446"/>
      <c r="BP18" s="446"/>
      <c r="BQ18" s="446"/>
      <c r="BR18" s="446"/>
      <c r="BS18" s="446"/>
      <c r="BT18" s="446"/>
      <c r="BU18" s="447"/>
      <c r="BV18" s="445">
        <v>6173792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196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8079680</v>
      </c>
      <c r="BO19" s="446"/>
      <c r="BP19" s="446"/>
      <c r="BQ19" s="446"/>
      <c r="BR19" s="446"/>
      <c r="BS19" s="446"/>
      <c r="BT19" s="446"/>
      <c r="BU19" s="447"/>
      <c r="BV19" s="445">
        <v>7634534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6055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14495678</v>
      </c>
      <c r="BO23" s="446"/>
      <c r="BP23" s="446"/>
      <c r="BQ23" s="446"/>
      <c r="BR23" s="446"/>
      <c r="BS23" s="446"/>
      <c r="BT23" s="446"/>
      <c r="BU23" s="447"/>
      <c r="BV23" s="445">
        <v>15276308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7900</v>
      </c>
      <c r="R24" s="422"/>
      <c r="S24" s="422"/>
      <c r="T24" s="422"/>
      <c r="U24" s="422"/>
      <c r="V24" s="423"/>
      <c r="W24" s="487"/>
      <c r="X24" s="478"/>
      <c r="Y24" s="479"/>
      <c r="Z24" s="418" t="s">
        <v>162</v>
      </c>
      <c r="AA24" s="419"/>
      <c r="AB24" s="419"/>
      <c r="AC24" s="419"/>
      <c r="AD24" s="419"/>
      <c r="AE24" s="419"/>
      <c r="AF24" s="419"/>
      <c r="AG24" s="420"/>
      <c r="AH24" s="421">
        <v>213</v>
      </c>
      <c r="AI24" s="422"/>
      <c r="AJ24" s="422"/>
      <c r="AK24" s="422"/>
      <c r="AL24" s="423"/>
      <c r="AM24" s="421">
        <v>579147</v>
      </c>
      <c r="AN24" s="422"/>
      <c r="AO24" s="422"/>
      <c r="AP24" s="422"/>
      <c r="AQ24" s="422"/>
      <c r="AR24" s="423"/>
      <c r="AS24" s="421">
        <v>2719</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7853853</v>
      </c>
      <c r="BO24" s="446"/>
      <c r="BP24" s="446"/>
      <c r="BQ24" s="446"/>
      <c r="BR24" s="446"/>
      <c r="BS24" s="446"/>
      <c r="BT24" s="446"/>
      <c r="BU24" s="447"/>
      <c r="BV24" s="445">
        <v>8106190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6200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121</v>
      </c>
      <c r="AN25" s="422"/>
      <c r="AO25" s="422"/>
      <c r="AP25" s="422"/>
      <c r="AQ25" s="422"/>
      <c r="AR25" s="423"/>
      <c r="AS25" s="421" t="s">
        <v>121</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68500</v>
      </c>
      <c r="BO25" s="441"/>
      <c r="BP25" s="441"/>
      <c r="BQ25" s="441"/>
      <c r="BR25" s="441"/>
      <c r="BS25" s="441"/>
      <c r="BT25" s="441"/>
      <c r="BU25" s="442"/>
      <c r="BV25" s="440">
        <v>144641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5600</v>
      </c>
      <c r="R26" s="422"/>
      <c r="S26" s="422"/>
      <c r="T26" s="422"/>
      <c r="U26" s="422"/>
      <c r="V26" s="423"/>
      <c r="W26" s="487"/>
      <c r="X26" s="478"/>
      <c r="Y26" s="479"/>
      <c r="Z26" s="418" t="s">
        <v>169</v>
      </c>
      <c r="AA26" s="500"/>
      <c r="AB26" s="500"/>
      <c r="AC26" s="500"/>
      <c r="AD26" s="500"/>
      <c r="AE26" s="500"/>
      <c r="AF26" s="500"/>
      <c r="AG26" s="501"/>
      <c r="AH26" s="421">
        <v>10</v>
      </c>
      <c r="AI26" s="422"/>
      <c r="AJ26" s="422"/>
      <c r="AK26" s="422"/>
      <c r="AL26" s="423"/>
      <c r="AM26" s="421">
        <v>22500</v>
      </c>
      <c r="AN26" s="422"/>
      <c r="AO26" s="422"/>
      <c r="AP26" s="422"/>
      <c r="AQ26" s="422"/>
      <c r="AR26" s="423"/>
      <c r="AS26" s="421">
        <v>2250</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3200</v>
      </c>
      <c r="R27" s="422"/>
      <c r="S27" s="422"/>
      <c r="T27" s="422"/>
      <c r="U27" s="422"/>
      <c r="V27" s="423"/>
      <c r="W27" s="487"/>
      <c r="X27" s="478"/>
      <c r="Y27" s="479"/>
      <c r="Z27" s="418" t="s">
        <v>172</v>
      </c>
      <c r="AA27" s="419"/>
      <c r="AB27" s="419"/>
      <c r="AC27" s="419"/>
      <c r="AD27" s="419"/>
      <c r="AE27" s="419"/>
      <c r="AF27" s="419"/>
      <c r="AG27" s="420"/>
      <c r="AH27" s="421" t="s">
        <v>173</v>
      </c>
      <c r="AI27" s="422"/>
      <c r="AJ27" s="422"/>
      <c r="AK27" s="422"/>
      <c r="AL27" s="423"/>
      <c r="AM27" s="421" t="s">
        <v>166</v>
      </c>
      <c r="AN27" s="422"/>
      <c r="AO27" s="422"/>
      <c r="AP27" s="422"/>
      <c r="AQ27" s="422"/>
      <c r="AR27" s="423"/>
      <c r="AS27" s="421" t="s">
        <v>166</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157432</v>
      </c>
      <c r="BO27" s="449"/>
      <c r="BP27" s="449"/>
      <c r="BQ27" s="449"/>
      <c r="BR27" s="449"/>
      <c r="BS27" s="449"/>
      <c r="BT27" s="449"/>
      <c r="BU27" s="450"/>
      <c r="BV27" s="448">
        <v>157401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2760</v>
      </c>
      <c r="R28" s="422"/>
      <c r="S28" s="422"/>
      <c r="T28" s="422"/>
      <c r="U28" s="422"/>
      <c r="V28" s="423"/>
      <c r="W28" s="487"/>
      <c r="X28" s="478"/>
      <c r="Y28" s="479"/>
      <c r="Z28" s="418" t="s">
        <v>176</v>
      </c>
      <c r="AA28" s="419"/>
      <c r="AB28" s="419"/>
      <c r="AC28" s="419"/>
      <c r="AD28" s="419"/>
      <c r="AE28" s="419"/>
      <c r="AF28" s="419"/>
      <c r="AG28" s="420"/>
      <c r="AH28" s="421" t="s">
        <v>166</v>
      </c>
      <c r="AI28" s="422"/>
      <c r="AJ28" s="422"/>
      <c r="AK28" s="422"/>
      <c r="AL28" s="423"/>
      <c r="AM28" s="421" t="s">
        <v>122</v>
      </c>
      <c r="AN28" s="422"/>
      <c r="AO28" s="422"/>
      <c r="AP28" s="422"/>
      <c r="AQ28" s="422"/>
      <c r="AR28" s="423"/>
      <c r="AS28" s="421" t="s">
        <v>122</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6164317</v>
      </c>
      <c r="BO28" s="441"/>
      <c r="BP28" s="441"/>
      <c r="BQ28" s="441"/>
      <c r="BR28" s="441"/>
      <c r="BS28" s="441"/>
      <c r="BT28" s="441"/>
      <c r="BU28" s="442"/>
      <c r="BV28" s="440">
        <v>6736809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12</v>
      </c>
      <c r="M29" s="422"/>
      <c r="N29" s="422"/>
      <c r="O29" s="422"/>
      <c r="P29" s="423"/>
      <c r="Q29" s="421">
        <v>2550</v>
      </c>
      <c r="R29" s="422"/>
      <c r="S29" s="422"/>
      <c r="T29" s="422"/>
      <c r="U29" s="422"/>
      <c r="V29" s="423"/>
      <c r="W29" s="488"/>
      <c r="X29" s="489"/>
      <c r="Y29" s="490"/>
      <c r="Z29" s="418" t="s">
        <v>179</v>
      </c>
      <c r="AA29" s="419"/>
      <c r="AB29" s="419"/>
      <c r="AC29" s="419"/>
      <c r="AD29" s="419"/>
      <c r="AE29" s="419"/>
      <c r="AF29" s="419"/>
      <c r="AG29" s="420"/>
      <c r="AH29" s="421">
        <v>213</v>
      </c>
      <c r="AI29" s="422"/>
      <c r="AJ29" s="422"/>
      <c r="AK29" s="422"/>
      <c r="AL29" s="423"/>
      <c r="AM29" s="421">
        <v>579147</v>
      </c>
      <c r="AN29" s="422"/>
      <c r="AO29" s="422"/>
      <c r="AP29" s="422"/>
      <c r="AQ29" s="422"/>
      <c r="AR29" s="423"/>
      <c r="AS29" s="421">
        <v>2719</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10684</v>
      </c>
      <c r="BO29" s="446"/>
      <c r="BP29" s="446"/>
      <c r="BQ29" s="446"/>
      <c r="BR29" s="446"/>
      <c r="BS29" s="446"/>
      <c r="BT29" s="446"/>
      <c r="BU29" s="447"/>
      <c r="BV29" s="445">
        <v>10682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1862183</v>
      </c>
      <c r="BO30" s="449"/>
      <c r="BP30" s="449"/>
      <c r="BQ30" s="449"/>
      <c r="BR30" s="449"/>
      <c r="BS30" s="449"/>
      <c r="BT30" s="449"/>
      <c r="BU30" s="450"/>
      <c r="BV30" s="448">
        <v>1868259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ケーブルテレビ事業特別会計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分譲宅地造成事業特別会計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InL80/siVO6I2aUrMyecpA8ChJyS1A5DN28VoEEbjWARYMGm9uZOXf8yMBRdP6zRfQa/lduehqBWRavaTYLCTQ==" saltValue="Tp2y4Kbr98GH0MmINmKi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J38" sqref="J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553</v>
      </c>
      <c r="D34" s="1224"/>
      <c r="E34" s="1225"/>
      <c r="F34" s="32">
        <v>7.26</v>
      </c>
      <c r="G34" s="33">
        <v>6.06</v>
      </c>
      <c r="H34" s="33">
        <v>6.2</v>
      </c>
      <c r="I34" s="33">
        <v>6.58</v>
      </c>
      <c r="J34" s="34">
        <v>8.25</v>
      </c>
      <c r="K34" s="22"/>
      <c r="L34" s="22"/>
      <c r="M34" s="22"/>
      <c r="N34" s="22"/>
      <c r="O34" s="22"/>
      <c r="P34" s="22"/>
    </row>
    <row r="35" spans="1:16" ht="39" customHeight="1">
      <c r="A35" s="22"/>
      <c r="B35" s="35"/>
      <c r="C35" s="1218" t="s">
        <v>554</v>
      </c>
      <c r="D35" s="1219"/>
      <c r="E35" s="1220"/>
      <c r="F35" s="36">
        <v>0.43</v>
      </c>
      <c r="G35" s="37">
        <v>0.47</v>
      </c>
      <c r="H35" s="37">
        <v>0.52</v>
      </c>
      <c r="I35" s="37">
        <v>0.71</v>
      </c>
      <c r="J35" s="38">
        <v>0.56000000000000005</v>
      </c>
      <c r="K35" s="22"/>
      <c r="L35" s="22"/>
      <c r="M35" s="22"/>
      <c r="N35" s="22"/>
      <c r="O35" s="22"/>
      <c r="P35" s="22"/>
    </row>
    <row r="36" spans="1:16" ht="39" customHeight="1">
      <c r="A36" s="22"/>
      <c r="B36" s="35"/>
      <c r="C36" s="1218" t="s">
        <v>555</v>
      </c>
      <c r="D36" s="1219"/>
      <c r="E36" s="1220"/>
      <c r="F36" s="36">
        <v>0.08</v>
      </c>
      <c r="G36" s="37">
        <v>0.05</v>
      </c>
      <c r="H36" s="37">
        <v>0.03</v>
      </c>
      <c r="I36" s="37">
        <v>0.03</v>
      </c>
      <c r="J36" s="38">
        <v>0.01</v>
      </c>
      <c r="K36" s="22"/>
      <c r="L36" s="22"/>
      <c r="M36" s="22"/>
      <c r="N36" s="22"/>
      <c r="O36" s="22"/>
      <c r="P36" s="22"/>
    </row>
    <row r="37" spans="1:16" ht="39" customHeight="1">
      <c r="A37" s="22"/>
      <c r="B37" s="35"/>
      <c r="C37" s="1218" t="s">
        <v>556</v>
      </c>
      <c r="D37" s="1219"/>
      <c r="E37" s="1220"/>
      <c r="F37" s="36">
        <v>0</v>
      </c>
      <c r="G37" s="37">
        <v>0</v>
      </c>
      <c r="H37" s="37">
        <v>0</v>
      </c>
      <c r="I37" s="37">
        <v>0</v>
      </c>
      <c r="J37" s="38">
        <v>0</v>
      </c>
      <c r="K37" s="22"/>
      <c r="L37" s="22"/>
      <c r="M37" s="22"/>
      <c r="N37" s="22"/>
      <c r="O37" s="22"/>
      <c r="P37" s="22"/>
    </row>
    <row r="38" spans="1:16" ht="39" customHeight="1">
      <c r="A38" s="22"/>
      <c r="B38" s="35"/>
      <c r="C38" s="1218" t="s">
        <v>557</v>
      </c>
      <c r="D38" s="1219"/>
      <c r="E38" s="1220"/>
      <c r="F38" s="36">
        <v>0</v>
      </c>
      <c r="G38" s="37">
        <v>0</v>
      </c>
      <c r="H38" s="37">
        <v>0</v>
      </c>
      <c r="I38" s="37">
        <v>0</v>
      </c>
      <c r="J38" s="38">
        <v>0</v>
      </c>
      <c r="K38" s="22"/>
      <c r="L38" s="22"/>
      <c r="M38" s="22"/>
      <c r="N38" s="22"/>
      <c r="O38" s="22"/>
      <c r="P38" s="22"/>
    </row>
    <row r="39" spans="1:16" ht="39" customHeight="1">
      <c r="A39" s="22"/>
      <c r="B39" s="35"/>
      <c r="C39" s="1218" t="s">
        <v>558</v>
      </c>
      <c r="D39" s="1219"/>
      <c r="E39" s="1220"/>
      <c r="F39" s="36">
        <v>0</v>
      </c>
      <c r="G39" s="37">
        <v>0</v>
      </c>
      <c r="H39" s="37">
        <v>0</v>
      </c>
      <c r="I39" s="37">
        <v>0</v>
      </c>
      <c r="J39" s="38">
        <v>0</v>
      </c>
      <c r="K39" s="22"/>
      <c r="L39" s="22"/>
      <c r="M39" s="22"/>
      <c r="N39" s="22"/>
      <c r="O39" s="22"/>
      <c r="P39" s="22"/>
    </row>
    <row r="40" spans="1:16" ht="39" customHeight="1">
      <c r="A40" s="22"/>
      <c r="B40" s="35"/>
      <c r="C40" s="1218" t="s">
        <v>559</v>
      </c>
      <c r="D40" s="1219"/>
      <c r="E40" s="1220"/>
      <c r="F40" s="36">
        <v>0</v>
      </c>
      <c r="G40" s="37">
        <v>0</v>
      </c>
      <c r="H40" s="37">
        <v>0</v>
      </c>
      <c r="I40" s="37">
        <v>0</v>
      </c>
      <c r="J40" s="38">
        <v>0</v>
      </c>
      <c r="K40" s="22"/>
      <c r="L40" s="22"/>
      <c r="M40" s="22"/>
      <c r="N40" s="22"/>
      <c r="O40" s="22"/>
      <c r="P40" s="22"/>
    </row>
    <row r="41" spans="1:16" ht="39" customHeight="1">
      <c r="A41" s="22"/>
      <c r="B41" s="35"/>
      <c r="C41" s="1218" t="s">
        <v>560</v>
      </c>
      <c r="D41" s="1219"/>
      <c r="E41" s="1220"/>
      <c r="F41" s="36">
        <v>1.25</v>
      </c>
      <c r="G41" s="37">
        <v>1.4</v>
      </c>
      <c r="H41" s="37">
        <v>0.8</v>
      </c>
      <c r="I41" s="37">
        <v>0.27</v>
      </c>
      <c r="J41" s="38">
        <v>0</v>
      </c>
      <c r="K41" s="22"/>
      <c r="L41" s="22"/>
      <c r="M41" s="22"/>
      <c r="N41" s="22"/>
      <c r="O41" s="22"/>
      <c r="P41" s="22"/>
    </row>
    <row r="42" spans="1:16" ht="39" customHeight="1">
      <c r="A42" s="22"/>
      <c r="B42" s="39"/>
      <c r="C42" s="1218" t="s">
        <v>561</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562</v>
      </c>
      <c r="D43" s="1222"/>
      <c r="E43" s="1223"/>
      <c r="F43" s="41" t="s">
        <v>504</v>
      </c>
      <c r="G43" s="42" t="s">
        <v>504</v>
      </c>
      <c r="H43" s="42" t="s">
        <v>504</v>
      </c>
      <c r="I43" s="42" t="s">
        <v>504</v>
      </c>
      <c r="J43" s="43" t="s">
        <v>504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Hz95XVlBFrz5NccsLSuPD570kvoLQhIVo7QxmvckbxfHEwashqzzy10oiGhUI1DmSO/GcAy8TStWM7r2XA+fg==" saltValue="ltYbkZbDZtVCxL1cElCL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O47" sqref="O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10</v>
      </c>
      <c r="C45" s="1235"/>
      <c r="D45" s="58"/>
      <c r="E45" s="1240" t="s">
        <v>11</v>
      </c>
      <c r="F45" s="1240"/>
      <c r="G45" s="1240"/>
      <c r="H45" s="1240"/>
      <c r="I45" s="1240"/>
      <c r="J45" s="1241"/>
      <c r="K45" s="59">
        <v>1589</v>
      </c>
      <c r="L45" s="60">
        <v>1423</v>
      </c>
      <c r="M45" s="60">
        <v>1399</v>
      </c>
      <c r="N45" s="60">
        <v>1467</v>
      </c>
      <c r="O45" s="61">
        <v>1481</v>
      </c>
      <c r="P45" s="48"/>
      <c r="Q45" s="48"/>
      <c r="R45" s="48"/>
      <c r="S45" s="48"/>
      <c r="T45" s="48"/>
      <c r="U45" s="48"/>
    </row>
    <row r="46" spans="1:21" ht="30.75" customHeight="1">
      <c r="A46" s="48"/>
      <c r="B46" s="1236"/>
      <c r="C46" s="1237"/>
      <c r="D46" s="62"/>
      <c r="E46" s="1228" t="s">
        <v>12</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13</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14</v>
      </c>
      <c r="F48" s="1228"/>
      <c r="G48" s="1228"/>
      <c r="H48" s="1228"/>
      <c r="I48" s="1228"/>
      <c r="J48" s="1229"/>
      <c r="K48" s="63">
        <v>663</v>
      </c>
      <c r="L48" s="64">
        <v>757</v>
      </c>
      <c r="M48" s="64">
        <v>765</v>
      </c>
      <c r="N48" s="64">
        <v>819</v>
      </c>
      <c r="O48" s="65">
        <v>837</v>
      </c>
      <c r="P48" s="48"/>
      <c r="Q48" s="48"/>
      <c r="R48" s="48"/>
      <c r="S48" s="48"/>
      <c r="T48" s="48"/>
      <c r="U48" s="48"/>
    </row>
    <row r="49" spans="1:21" ht="30.75" customHeight="1">
      <c r="A49" s="48"/>
      <c r="B49" s="1236"/>
      <c r="C49" s="1237"/>
      <c r="D49" s="62"/>
      <c r="E49" s="1228" t="s">
        <v>15</v>
      </c>
      <c r="F49" s="1228"/>
      <c r="G49" s="1228"/>
      <c r="H49" s="1228"/>
      <c r="I49" s="1228"/>
      <c r="J49" s="1229"/>
      <c r="K49" s="63" t="s">
        <v>504</v>
      </c>
      <c r="L49" s="64" t="s">
        <v>504</v>
      </c>
      <c r="M49" s="64" t="s">
        <v>504</v>
      </c>
      <c r="N49" s="64" t="s">
        <v>504</v>
      </c>
      <c r="O49" s="65" t="s">
        <v>504</v>
      </c>
      <c r="P49" s="48"/>
      <c r="Q49" s="48"/>
      <c r="R49" s="48"/>
      <c r="S49" s="48"/>
      <c r="T49" s="48"/>
      <c r="U49" s="48"/>
    </row>
    <row r="50" spans="1:21" ht="30.75" customHeight="1">
      <c r="A50" s="48"/>
      <c r="B50" s="1236"/>
      <c r="C50" s="1237"/>
      <c r="D50" s="62"/>
      <c r="E50" s="1228" t="s">
        <v>16</v>
      </c>
      <c r="F50" s="1228"/>
      <c r="G50" s="1228"/>
      <c r="H50" s="1228"/>
      <c r="I50" s="1228"/>
      <c r="J50" s="1229"/>
      <c r="K50" s="63">
        <v>1</v>
      </c>
      <c r="L50" s="64">
        <v>1</v>
      </c>
      <c r="M50" s="64">
        <v>0</v>
      </c>
      <c r="N50" s="64" t="s">
        <v>504</v>
      </c>
      <c r="O50" s="65" t="s">
        <v>504</v>
      </c>
      <c r="P50" s="48"/>
      <c r="Q50" s="48"/>
      <c r="R50" s="48"/>
      <c r="S50" s="48"/>
      <c r="T50" s="48"/>
      <c r="U50" s="48"/>
    </row>
    <row r="51" spans="1:21" ht="30.75" customHeight="1">
      <c r="A51" s="48"/>
      <c r="B51" s="1238"/>
      <c r="C51" s="1239"/>
      <c r="D51" s="66"/>
      <c r="E51" s="1228" t="s">
        <v>17</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c r="A52" s="48"/>
      <c r="B52" s="1226" t="s">
        <v>18</v>
      </c>
      <c r="C52" s="1227"/>
      <c r="D52" s="66"/>
      <c r="E52" s="1228" t="s">
        <v>19</v>
      </c>
      <c r="F52" s="1228"/>
      <c r="G52" s="1228"/>
      <c r="H52" s="1228"/>
      <c r="I52" s="1228"/>
      <c r="J52" s="1229"/>
      <c r="K52" s="63">
        <v>1452</v>
      </c>
      <c r="L52" s="64">
        <v>1566</v>
      </c>
      <c r="M52" s="64">
        <v>1682</v>
      </c>
      <c r="N52" s="64">
        <v>1664</v>
      </c>
      <c r="O52" s="65">
        <v>1646</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801</v>
      </c>
      <c r="L53" s="69">
        <v>615</v>
      </c>
      <c r="M53" s="69">
        <v>482</v>
      </c>
      <c r="N53" s="69">
        <v>622</v>
      </c>
      <c r="O53" s="70">
        <v>672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beFHOT92QzhULP8tmjg1RAEhKTqfgR+tlFKcx0WPJ6kU3bWjoH6ICvpkTGIhrkiYb4wbh4dx1fkTLSWnfoxzQ==" saltValue="W2QoFQXoVO88PPt9Xt6V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547</v>
      </c>
      <c r="J40" s="79" t="s">
        <v>548</v>
      </c>
      <c r="K40" s="79" t="s">
        <v>549</v>
      </c>
      <c r="L40" s="79" t="s">
        <v>550</v>
      </c>
      <c r="M40" s="80" t="s">
        <v>551</v>
      </c>
    </row>
    <row r="41" spans="2:13" ht="27.75" customHeight="1">
      <c r="B41" s="1254" t="s">
        <v>23</v>
      </c>
      <c r="C41" s="1255"/>
      <c r="D41" s="81"/>
      <c r="E41" s="1256" t="s">
        <v>24</v>
      </c>
      <c r="F41" s="1256"/>
      <c r="G41" s="1256"/>
      <c r="H41" s="1257"/>
      <c r="I41" s="82">
        <v>16302</v>
      </c>
      <c r="J41" s="83">
        <v>16369</v>
      </c>
      <c r="K41" s="83">
        <v>15699</v>
      </c>
      <c r="L41" s="83">
        <v>15276</v>
      </c>
      <c r="M41" s="84">
        <v>14496</v>
      </c>
    </row>
    <row r="42" spans="2:13" ht="27.75" customHeight="1">
      <c r="B42" s="1244"/>
      <c r="C42" s="1245"/>
      <c r="D42" s="85"/>
      <c r="E42" s="1248" t="s">
        <v>25</v>
      </c>
      <c r="F42" s="1248"/>
      <c r="G42" s="1248"/>
      <c r="H42" s="1249"/>
      <c r="I42" s="86" t="s">
        <v>504</v>
      </c>
      <c r="J42" s="87">
        <v>0</v>
      </c>
      <c r="K42" s="87" t="s">
        <v>504</v>
      </c>
      <c r="L42" s="87" t="s">
        <v>504</v>
      </c>
      <c r="M42" s="88" t="s">
        <v>504</v>
      </c>
    </row>
    <row r="43" spans="2:13" ht="27.75" customHeight="1">
      <c r="B43" s="1244"/>
      <c r="C43" s="1245"/>
      <c r="D43" s="85"/>
      <c r="E43" s="1248" t="s">
        <v>26</v>
      </c>
      <c r="F43" s="1248"/>
      <c r="G43" s="1248"/>
      <c r="H43" s="1249"/>
      <c r="I43" s="86">
        <v>10867</v>
      </c>
      <c r="J43" s="87">
        <v>11348</v>
      </c>
      <c r="K43" s="87">
        <v>11253</v>
      </c>
      <c r="L43" s="87">
        <v>11689</v>
      </c>
      <c r="M43" s="88">
        <v>11054</v>
      </c>
    </row>
    <row r="44" spans="2:13" ht="27.75" customHeight="1">
      <c r="B44" s="1244"/>
      <c r="C44" s="1245"/>
      <c r="D44" s="85"/>
      <c r="E44" s="1248" t="s">
        <v>27</v>
      </c>
      <c r="F44" s="1248"/>
      <c r="G44" s="1248"/>
      <c r="H44" s="1249"/>
      <c r="I44" s="86" t="s">
        <v>504</v>
      </c>
      <c r="J44" s="87" t="s">
        <v>504</v>
      </c>
      <c r="K44" s="87" t="s">
        <v>504</v>
      </c>
      <c r="L44" s="87" t="s">
        <v>504</v>
      </c>
      <c r="M44" s="88" t="s">
        <v>504</v>
      </c>
    </row>
    <row r="45" spans="2:13" ht="27.75" customHeight="1">
      <c r="B45" s="1244"/>
      <c r="C45" s="1245"/>
      <c r="D45" s="85"/>
      <c r="E45" s="1248" t="s">
        <v>28</v>
      </c>
      <c r="F45" s="1248"/>
      <c r="G45" s="1248"/>
      <c r="H45" s="1249"/>
      <c r="I45" s="86">
        <v>2630</v>
      </c>
      <c r="J45" s="87">
        <v>2603</v>
      </c>
      <c r="K45" s="87">
        <v>2583</v>
      </c>
      <c r="L45" s="87">
        <v>2570</v>
      </c>
      <c r="M45" s="88">
        <v>2568</v>
      </c>
    </row>
    <row r="46" spans="2:13" ht="27.75" customHeight="1">
      <c r="B46" s="1244"/>
      <c r="C46" s="1245"/>
      <c r="D46" s="89"/>
      <c r="E46" s="1248" t="s">
        <v>29</v>
      </c>
      <c r="F46" s="1248"/>
      <c r="G46" s="1248"/>
      <c r="H46" s="1249"/>
      <c r="I46" s="86" t="s">
        <v>504</v>
      </c>
      <c r="J46" s="87" t="s">
        <v>504</v>
      </c>
      <c r="K46" s="87" t="s">
        <v>504</v>
      </c>
      <c r="L46" s="87" t="s">
        <v>504</v>
      </c>
      <c r="M46" s="88" t="s">
        <v>504</v>
      </c>
    </row>
    <row r="47" spans="2:13" ht="27.75" customHeight="1">
      <c r="B47" s="1244"/>
      <c r="C47" s="1245"/>
      <c r="D47" s="90"/>
      <c r="E47" s="1258" t="s">
        <v>30</v>
      </c>
      <c r="F47" s="1259"/>
      <c r="G47" s="1259"/>
      <c r="H47" s="1260"/>
      <c r="I47" s="86" t="s">
        <v>504</v>
      </c>
      <c r="J47" s="87" t="s">
        <v>504</v>
      </c>
      <c r="K47" s="87" t="s">
        <v>504</v>
      </c>
      <c r="L47" s="87" t="s">
        <v>504</v>
      </c>
      <c r="M47" s="88" t="s">
        <v>504</v>
      </c>
    </row>
    <row r="48" spans="2:13" ht="27.75" customHeight="1">
      <c r="B48" s="1244"/>
      <c r="C48" s="1245"/>
      <c r="D48" s="85"/>
      <c r="E48" s="1248" t="s">
        <v>31</v>
      </c>
      <c r="F48" s="1248"/>
      <c r="G48" s="1248"/>
      <c r="H48" s="1249"/>
      <c r="I48" s="86" t="s">
        <v>504</v>
      </c>
      <c r="J48" s="87" t="s">
        <v>504</v>
      </c>
      <c r="K48" s="87" t="s">
        <v>504</v>
      </c>
      <c r="L48" s="87" t="s">
        <v>504</v>
      </c>
      <c r="M48" s="88" t="s">
        <v>504</v>
      </c>
    </row>
    <row r="49" spans="2:13" ht="27.75" customHeight="1">
      <c r="B49" s="1246"/>
      <c r="C49" s="1247"/>
      <c r="D49" s="85"/>
      <c r="E49" s="1248" t="s">
        <v>32</v>
      </c>
      <c r="F49" s="1248"/>
      <c r="G49" s="1248"/>
      <c r="H49" s="1249"/>
      <c r="I49" s="86" t="s">
        <v>504</v>
      </c>
      <c r="J49" s="87" t="s">
        <v>504</v>
      </c>
      <c r="K49" s="87" t="s">
        <v>504</v>
      </c>
      <c r="L49" s="87" t="s">
        <v>504</v>
      </c>
      <c r="M49" s="88" t="s">
        <v>504</v>
      </c>
    </row>
    <row r="50" spans="2:13" ht="27.75" customHeight="1">
      <c r="B50" s="1242" t="s">
        <v>33</v>
      </c>
      <c r="C50" s="1243"/>
      <c r="D50" s="91"/>
      <c r="E50" s="1248" t="s">
        <v>34</v>
      </c>
      <c r="F50" s="1248"/>
      <c r="G50" s="1248"/>
      <c r="H50" s="1249"/>
      <c r="I50" s="86">
        <v>6630</v>
      </c>
      <c r="J50" s="87">
        <v>6231</v>
      </c>
      <c r="K50" s="87">
        <v>6830</v>
      </c>
      <c r="L50" s="87">
        <v>7070</v>
      </c>
      <c r="M50" s="88">
        <v>6486</v>
      </c>
    </row>
    <row r="51" spans="2:13" ht="27.75" customHeight="1">
      <c r="B51" s="1244"/>
      <c r="C51" s="1245"/>
      <c r="D51" s="85"/>
      <c r="E51" s="1248" t="s">
        <v>35</v>
      </c>
      <c r="F51" s="1248"/>
      <c r="G51" s="1248"/>
      <c r="H51" s="1249"/>
      <c r="I51" s="86">
        <v>150</v>
      </c>
      <c r="J51" s="87">
        <v>107</v>
      </c>
      <c r="K51" s="87">
        <v>108</v>
      </c>
      <c r="L51" s="87">
        <v>168</v>
      </c>
      <c r="M51" s="88">
        <v>188</v>
      </c>
    </row>
    <row r="52" spans="2:13" ht="27.75" customHeight="1">
      <c r="B52" s="1246"/>
      <c r="C52" s="1247"/>
      <c r="D52" s="85"/>
      <c r="E52" s="1248" t="s">
        <v>36</v>
      </c>
      <c r="F52" s="1248"/>
      <c r="G52" s="1248"/>
      <c r="H52" s="1249"/>
      <c r="I52" s="86">
        <v>19607</v>
      </c>
      <c r="J52" s="87">
        <v>19479</v>
      </c>
      <c r="K52" s="87">
        <v>18609</v>
      </c>
      <c r="L52" s="87">
        <v>18143</v>
      </c>
      <c r="M52" s="88">
        <v>17707</v>
      </c>
    </row>
    <row r="53" spans="2:13" ht="27.75" customHeight="1" thickBot="1">
      <c r="B53" s="1250" t="s">
        <v>37</v>
      </c>
      <c r="C53" s="1251"/>
      <c r="D53" s="92"/>
      <c r="E53" s="1252" t="s">
        <v>38</v>
      </c>
      <c r="F53" s="1252"/>
      <c r="G53" s="1252"/>
      <c r="H53" s="1253"/>
      <c r="I53" s="93">
        <v>3413</v>
      </c>
      <c r="J53" s="94">
        <v>4503</v>
      </c>
      <c r="K53" s="94">
        <v>3989</v>
      </c>
      <c r="L53" s="94">
        <v>4155</v>
      </c>
      <c r="M53" s="95">
        <v>3737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4PkL/pbfGh2IUP/cHrBcSWZowqTwkxg3JtgkzNINWmLhKkuOoHcKy8ITZQwyid4kBHiQ4c/5I8ayj+71NDAA==" saltValue="u8avU9aFHM8EhjdaB6sh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549</v>
      </c>
      <c r="G54" s="104" t="s">
        <v>550</v>
      </c>
      <c r="H54" s="105" t="s">
        <v>551</v>
      </c>
    </row>
    <row r="55" spans="2:8" ht="52.5" customHeight="1">
      <c r="B55" s="106"/>
      <c r="C55" s="1269" t="s">
        <v>41</v>
      </c>
      <c r="D55" s="1269"/>
      <c r="E55" s="1270"/>
      <c r="F55" s="107">
        <v>6483</v>
      </c>
      <c r="G55" s="107">
        <v>6737</v>
      </c>
      <c r="H55" s="108">
        <v>6164</v>
      </c>
    </row>
    <row r="56" spans="2:8" ht="52.5" customHeight="1">
      <c r="B56" s="109"/>
      <c r="C56" s="1271" t="s">
        <v>42</v>
      </c>
      <c r="D56" s="1271"/>
      <c r="E56" s="1272"/>
      <c r="F56" s="110">
        <v>11</v>
      </c>
      <c r="G56" s="110">
        <v>11</v>
      </c>
      <c r="H56" s="111">
        <v>11</v>
      </c>
    </row>
    <row r="57" spans="2:8" ht="53.25" customHeight="1">
      <c r="B57" s="109"/>
      <c r="C57" s="1273" t="s">
        <v>43</v>
      </c>
      <c r="D57" s="1273"/>
      <c r="E57" s="1274"/>
      <c r="F57" s="112">
        <v>1876</v>
      </c>
      <c r="G57" s="112">
        <v>1868</v>
      </c>
      <c r="H57" s="113">
        <v>1862</v>
      </c>
    </row>
    <row r="58" spans="2:8" ht="45.75" customHeight="1">
      <c r="B58" s="114"/>
      <c r="C58" s="1261" t="s">
        <v>563</v>
      </c>
      <c r="D58" s="1262"/>
      <c r="E58" s="1263"/>
      <c r="F58" s="115">
        <v>1679</v>
      </c>
      <c r="G58" s="115">
        <v>1680</v>
      </c>
      <c r="H58" s="116">
        <v>1681</v>
      </c>
    </row>
    <row r="59" spans="2:8" ht="45.75" customHeight="1">
      <c r="B59" s="114"/>
      <c r="C59" s="1261" t="s">
        <v>564</v>
      </c>
      <c r="D59" s="1262"/>
      <c r="E59" s="1263"/>
      <c r="F59" s="115">
        <v>116</v>
      </c>
      <c r="G59" s="115">
        <v>107</v>
      </c>
      <c r="H59" s="116">
        <v>103</v>
      </c>
    </row>
    <row r="60" spans="2:8" ht="45.75" customHeight="1">
      <c r="B60" s="114"/>
      <c r="C60" s="1261" t="s">
        <v>565</v>
      </c>
      <c r="D60" s="1262"/>
      <c r="E60" s="1263"/>
      <c r="F60" s="115">
        <v>18</v>
      </c>
      <c r="G60" s="115">
        <v>24</v>
      </c>
      <c r="H60" s="116">
        <v>27</v>
      </c>
    </row>
    <row r="61" spans="2:8" ht="45.75" customHeight="1">
      <c r="B61" s="114"/>
      <c r="C61" s="1261" t="s">
        <v>566</v>
      </c>
      <c r="D61" s="1262"/>
      <c r="E61" s="1263"/>
      <c r="F61" s="115">
        <v>21</v>
      </c>
      <c r="G61" s="115">
        <v>21</v>
      </c>
      <c r="H61" s="116">
        <v>21</v>
      </c>
    </row>
    <row r="62" spans="2:8" ht="45.75" customHeight="1" thickBot="1">
      <c r="B62" s="117"/>
      <c r="C62" s="1264" t="s">
        <v>567</v>
      </c>
      <c r="D62" s="1265"/>
      <c r="E62" s="1266"/>
      <c r="F62" s="118">
        <v>18</v>
      </c>
      <c r="G62" s="118">
        <v>18</v>
      </c>
      <c r="H62" s="119">
        <v>18</v>
      </c>
    </row>
    <row r="63" spans="2:8" ht="52.5" customHeight="1" thickBot="1">
      <c r="B63" s="120"/>
      <c r="C63" s="1267" t="s">
        <v>44</v>
      </c>
      <c r="D63" s="1267"/>
      <c r="E63" s="1268"/>
      <c r="F63" s="121">
        <v>8370</v>
      </c>
      <c r="G63" s="121">
        <v>8616</v>
      </c>
      <c r="H63" s="122">
        <v>8037</v>
      </c>
    </row>
    <row r="64" spans="2:8" ht="15" customHeight="1"/>
    <row r="65" ht="0" hidden="1" customHeight="1"/>
    <row r="66" ht="0" hidden="1" customHeight="1"/>
  </sheetData>
  <sheetProtection algorithmName="SHA-512" hashValue="Bu5TUviW/CLTmo2LBH5IbVv2inUZ9zS3moH9QUu/kJT/MW6R/Fl36yUyG6J8DYpcSe8RDRhjTJ+wqZilkmjnQg==" saltValue="6c7Nm8MwIpGzSxK2Cd2W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I1" zoomScale="90" zoomScaleNormal="90" zoomScaleSheetLayoutView="55" workbookViewId="0">
      <selection activeCell="BG13" sqref="BG13"/>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582</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576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6" t="s">
        <v>581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5">
      <c r="B44" s="366"/>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5">
      <c r="B45" s="366"/>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5">
      <c r="B46" s="366"/>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5">
      <c r="B47" s="366"/>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574</v>
      </c>
    </row>
    <row r="50" spans="1:109" ht="13.5">
      <c r="B50" s="366"/>
      <c r="G50" s="1285"/>
      <c r="H50" s="1285"/>
      <c r="I50" s="1285"/>
      <c r="J50" s="1285"/>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547</v>
      </c>
      <c r="BQ50" s="1289"/>
      <c r="BR50" s="1289"/>
      <c r="BS50" s="1289"/>
      <c r="BT50" s="1289"/>
      <c r="BU50" s="1289"/>
      <c r="BV50" s="1289"/>
      <c r="BW50" s="1289"/>
      <c r="BX50" s="1289" t="s">
        <v>548</v>
      </c>
      <c r="BY50" s="1289"/>
      <c r="BZ50" s="1289"/>
      <c r="CA50" s="1289"/>
      <c r="CB50" s="1289"/>
      <c r="CC50" s="1289"/>
      <c r="CD50" s="1289"/>
      <c r="CE50" s="1289"/>
      <c r="CF50" s="1289" t="s">
        <v>549</v>
      </c>
      <c r="CG50" s="1289"/>
      <c r="CH50" s="1289"/>
      <c r="CI50" s="1289"/>
      <c r="CJ50" s="1289"/>
      <c r="CK50" s="1289"/>
      <c r="CL50" s="1289"/>
      <c r="CM50" s="1289"/>
      <c r="CN50" s="1289" t="s">
        <v>550</v>
      </c>
      <c r="CO50" s="1289"/>
      <c r="CP50" s="1289"/>
      <c r="CQ50" s="1289"/>
      <c r="CR50" s="1289"/>
      <c r="CS50" s="1289"/>
      <c r="CT50" s="1289"/>
      <c r="CU50" s="1289"/>
      <c r="CV50" s="1289" t="s">
        <v>551</v>
      </c>
      <c r="CW50" s="1289"/>
      <c r="CX50" s="1289"/>
      <c r="CY50" s="1289"/>
      <c r="CZ50" s="1289"/>
      <c r="DA50" s="1289"/>
      <c r="DB50" s="1289"/>
      <c r="DC50" s="1289"/>
    </row>
    <row r="51" spans="1:109" ht="13.5" customHeight="1">
      <c r="B51" s="366"/>
      <c r="G51" s="1290"/>
      <c r="H51" s="1290"/>
      <c r="I51" s="1294"/>
      <c r="J51" s="1294"/>
      <c r="K51" s="1293"/>
      <c r="L51" s="1293"/>
      <c r="M51" s="1293"/>
      <c r="N51" s="1293"/>
      <c r="AM51" s="373"/>
      <c r="AN51" s="1292" t="s">
        <v>573</v>
      </c>
      <c r="AO51" s="1292"/>
      <c r="AP51" s="1292"/>
      <c r="AQ51" s="1292"/>
      <c r="AR51" s="1292"/>
      <c r="AS51" s="1292"/>
      <c r="AT51" s="1292"/>
      <c r="AU51" s="1292"/>
      <c r="AV51" s="1292"/>
      <c r="AW51" s="1292"/>
      <c r="AX51" s="1292"/>
      <c r="AY51" s="1292"/>
      <c r="AZ51" s="1292"/>
      <c r="BA51" s="1292"/>
      <c r="BB51" s="1292" t="s">
        <v>572</v>
      </c>
      <c r="BC51" s="1292"/>
      <c r="BD51" s="1292"/>
      <c r="BE51" s="1292"/>
      <c r="BF51" s="1292"/>
      <c r="BG51" s="1292"/>
      <c r="BH51" s="1292"/>
      <c r="BI51" s="1292"/>
      <c r="BJ51" s="1292"/>
      <c r="BK51" s="1292"/>
      <c r="BL51" s="1292"/>
      <c r="BM51" s="1292"/>
      <c r="BN51" s="1292"/>
      <c r="BO51" s="1292"/>
      <c r="BP51" s="1291"/>
      <c r="BQ51" s="1275"/>
      <c r="BR51" s="1275"/>
      <c r="BS51" s="1275"/>
      <c r="BT51" s="1275"/>
      <c r="BU51" s="1275"/>
      <c r="BV51" s="1275"/>
      <c r="BW51" s="1275"/>
      <c r="BX51" s="1291"/>
      <c r="BY51" s="1275"/>
      <c r="BZ51" s="1275"/>
      <c r="CA51" s="1275"/>
      <c r="CB51" s="1275"/>
      <c r="CC51" s="1275"/>
      <c r="CD51" s="1275"/>
      <c r="CE51" s="1275"/>
      <c r="CF51" s="1291"/>
      <c r="CG51" s="1275"/>
      <c r="CH51" s="1275"/>
      <c r="CI51" s="1275"/>
      <c r="CJ51" s="1275"/>
      <c r="CK51" s="1275"/>
      <c r="CL51" s="1275"/>
      <c r="CM51" s="1275"/>
      <c r="CN51" s="1275">
        <v>81.2</v>
      </c>
      <c r="CO51" s="1275"/>
      <c r="CP51" s="1275"/>
      <c r="CQ51" s="1275"/>
      <c r="CR51" s="1275"/>
      <c r="CS51" s="1275"/>
      <c r="CT51" s="1275"/>
      <c r="CU51" s="1275"/>
      <c r="CV51" s="1275">
        <v>75</v>
      </c>
      <c r="CW51" s="1275"/>
      <c r="CX51" s="1275"/>
      <c r="CY51" s="1275"/>
      <c r="CZ51" s="1275"/>
      <c r="DA51" s="1275"/>
      <c r="DB51" s="1275"/>
      <c r="DC51" s="1275"/>
    </row>
    <row r="52" spans="1:109" ht="13.5">
      <c r="B52" s="366"/>
      <c r="G52" s="1290"/>
      <c r="H52" s="1290"/>
      <c r="I52" s="1294"/>
      <c r="J52" s="1294"/>
      <c r="K52" s="1293"/>
      <c r="L52" s="1293"/>
      <c r="M52" s="1293"/>
      <c r="N52" s="1293"/>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90"/>
      <c r="H53" s="1290"/>
      <c r="I53" s="1285"/>
      <c r="J53" s="1285"/>
      <c r="K53" s="1293"/>
      <c r="L53" s="1293"/>
      <c r="M53" s="1293"/>
      <c r="N53" s="1293"/>
      <c r="AM53" s="373"/>
      <c r="AN53" s="1292"/>
      <c r="AO53" s="1292"/>
      <c r="AP53" s="1292"/>
      <c r="AQ53" s="1292"/>
      <c r="AR53" s="1292"/>
      <c r="AS53" s="1292"/>
      <c r="AT53" s="1292"/>
      <c r="AU53" s="1292"/>
      <c r="AV53" s="1292"/>
      <c r="AW53" s="1292"/>
      <c r="AX53" s="1292"/>
      <c r="AY53" s="1292"/>
      <c r="AZ53" s="1292"/>
      <c r="BA53" s="1292"/>
      <c r="BB53" s="1292" t="s">
        <v>580</v>
      </c>
      <c r="BC53" s="1292"/>
      <c r="BD53" s="1292"/>
      <c r="BE53" s="1292"/>
      <c r="BF53" s="1292"/>
      <c r="BG53" s="1292"/>
      <c r="BH53" s="1292"/>
      <c r="BI53" s="1292"/>
      <c r="BJ53" s="1292"/>
      <c r="BK53" s="1292"/>
      <c r="BL53" s="1292"/>
      <c r="BM53" s="1292"/>
      <c r="BN53" s="1292"/>
      <c r="BO53" s="1292"/>
      <c r="BP53" s="1291"/>
      <c r="BQ53" s="1275"/>
      <c r="BR53" s="1275"/>
      <c r="BS53" s="1275"/>
      <c r="BT53" s="1275"/>
      <c r="BU53" s="1275"/>
      <c r="BV53" s="1275"/>
      <c r="BW53" s="1275"/>
      <c r="BX53" s="1291"/>
      <c r="BY53" s="1275"/>
      <c r="BZ53" s="1275"/>
      <c r="CA53" s="1275"/>
      <c r="CB53" s="1275"/>
      <c r="CC53" s="1275"/>
      <c r="CD53" s="1275"/>
      <c r="CE53" s="1275"/>
      <c r="CF53" s="1291"/>
      <c r="CG53" s="1275"/>
      <c r="CH53" s="1275"/>
      <c r="CI53" s="1275"/>
      <c r="CJ53" s="1275"/>
      <c r="CK53" s="1275"/>
      <c r="CL53" s="1275"/>
      <c r="CM53" s="1275"/>
      <c r="CN53" s="1275">
        <v>61.4</v>
      </c>
      <c r="CO53" s="1275"/>
      <c r="CP53" s="1275"/>
      <c r="CQ53" s="1275"/>
      <c r="CR53" s="1275"/>
      <c r="CS53" s="1275"/>
      <c r="CT53" s="1275"/>
      <c r="CU53" s="1275"/>
      <c r="CV53" s="1275">
        <v>65.400000000000006</v>
      </c>
      <c r="CW53" s="1275"/>
      <c r="CX53" s="1275"/>
      <c r="CY53" s="1275"/>
      <c r="CZ53" s="1275"/>
      <c r="DA53" s="1275"/>
      <c r="DB53" s="1275"/>
      <c r="DC53" s="1275"/>
    </row>
    <row r="54" spans="1:109" ht="13.5">
      <c r="A54" s="381"/>
      <c r="B54" s="366"/>
      <c r="G54" s="1290"/>
      <c r="H54" s="1290"/>
      <c r="I54" s="1285"/>
      <c r="J54" s="1285"/>
      <c r="K54" s="1293"/>
      <c r="L54" s="1293"/>
      <c r="M54" s="1293"/>
      <c r="N54" s="1293"/>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5"/>
      <c r="H55" s="1285"/>
      <c r="I55" s="1285"/>
      <c r="J55" s="1285"/>
      <c r="K55" s="1293"/>
      <c r="L55" s="1293"/>
      <c r="M55" s="1293"/>
      <c r="N55" s="1293"/>
      <c r="AN55" s="1289" t="s">
        <v>579</v>
      </c>
      <c r="AO55" s="1289"/>
      <c r="AP55" s="1289"/>
      <c r="AQ55" s="1289"/>
      <c r="AR55" s="1289"/>
      <c r="AS55" s="1289"/>
      <c r="AT55" s="1289"/>
      <c r="AU55" s="1289"/>
      <c r="AV55" s="1289"/>
      <c r="AW55" s="1289"/>
      <c r="AX55" s="1289"/>
      <c r="AY55" s="1289"/>
      <c r="AZ55" s="1289"/>
      <c r="BA55" s="1289"/>
      <c r="BB55" s="1292" t="s">
        <v>569</v>
      </c>
      <c r="BC55" s="1292"/>
      <c r="BD55" s="1292"/>
      <c r="BE55" s="1292"/>
      <c r="BF55" s="1292"/>
      <c r="BG55" s="1292"/>
      <c r="BH55" s="1292"/>
      <c r="BI55" s="1292"/>
      <c r="BJ55" s="1292"/>
      <c r="BK55" s="1292"/>
      <c r="BL55" s="1292"/>
      <c r="BM55" s="1292"/>
      <c r="BN55" s="1292"/>
      <c r="BO55" s="1292"/>
      <c r="BP55" s="1291"/>
      <c r="BQ55" s="1275"/>
      <c r="BR55" s="1275"/>
      <c r="BS55" s="1275"/>
      <c r="BT55" s="1275"/>
      <c r="BU55" s="1275"/>
      <c r="BV55" s="1275"/>
      <c r="BW55" s="1275"/>
      <c r="BX55" s="1291"/>
      <c r="BY55" s="1275"/>
      <c r="BZ55" s="1275"/>
      <c r="CA55" s="1275"/>
      <c r="CB55" s="1275"/>
      <c r="CC55" s="1275"/>
      <c r="CD55" s="1275"/>
      <c r="CE55" s="1275"/>
      <c r="CF55" s="1291"/>
      <c r="CG55" s="1275"/>
      <c r="CH55" s="1275"/>
      <c r="CI55" s="1275"/>
      <c r="CJ55" s="1275"/>
      <c r="CK55" s="1275"/>
      <c r="CL55" s="1275"/>
      <c r="CM55" s="1275"/>
      <c r="CN55" s="1275">
        <v>44.9</v>
      </c>
      <c r="CO55" s="1275"/>
      <c r="CP55" s="1275"/>
      <c r="CQ55" s="1275"/>
      <c r="CR55" s="1275"/>
      <c r="CS55" s="1275"/>
      <c r="CT55" s="1275"/>
      <c r="CU55" s="1275"/>
      <c r="CV55" s="1275">
        <v>40.799999999999997</v>
      </c>
      <c r="CW55" s="1275"/>
      <c r="CX55" s="1275"/>
      <c r="CY55" s="1275"/>
      <c r="CZ55" s="1275"/>
      <c r="DA55" s="1275"/>
      <c r="DB55" s="1275"/>
      <c r="DC55" s="1275"/>
    </row>
    <row r="56" spans="1:109" ht="13.5">
      <c r="A56" s="381"/>
      <c r="B56" s="366"/>
      <c r="G56" s="1285"/>
      <c r="H56" s="1285"/>
      <c r="I56" s="1285"/>
      <c r="J56" s="1285"/>
      <c r="K56" s="1293"/>
      <c r="L56" s="1293"/>
      <c r="M56" s="1293"/>
      <c r="N56" s="1293"/>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5"/>
      <c r="H57" s="1285"/>
      <c r="I57" s="1295"/>
      <c r="J57" s="1295"/>
      <c r="K57" s="1293"/>
      <c r="L57" s="1293"/>
      <c r="M57" s="1293"/>
      <c r="N57" s="1293"/>
      <c r="AM57" s="365"/>
      <c r="AN57" s="1289"/>
      <c r="AO57" s="1289"/>
      <c r="AP57" s="1289"/>
      <c r="AQ57" s="1289"/>
      <c r="AR57" s="1289"/>
      <c r="AS57" s="1289"/>
      <c r="AT57" s="1289"/>
      <c r="AU57" s="1289"/>
      <c r="AV57" s="1289"/>
      <c r="AW57" s="1289"/>
      <c r="AX57" s="1289"/>
      <c r="AY57" s="1289"/>
      <c r="AZ57" s="1289"/>
      <c r="BA57" s="1289"/>
      <c r="BB57" s="1292" t="s">
        <v>578</v>
      </c>
      <c r="BC57" s="1292"/>
      <c r="BD57" s="1292"/>
      <c r="BE57" s="1292"/>
      <c r="BF57" s="1292"/>
      <c r="BG57" s="1292"/>
      <c r="BH57" s="1292"/>
      <c r="BI57" s="1292"/>
      <c r="BJ57" s="1292"/>
      <c r="BK57" s="1292"/>
      <c r="BL57" s="1292"/>
      <c r="BM57" s="1292"/>
      <c r="BN57" s="1292"/>
      <c r="BO57" s="1292"/>
      <c r="BP57" s="1291"/>
      <c r="BQ57" s="1275"/>
      <c r="BR57" s="1275"/>
      <c r="BS57" s="1275"/>
      <c r="BT57" s="1275"/>
      <c r="BU57" s="1275"/>
      <c r="BV57" s="1275"/>
      <c r="BW57" s="1275"/>
      <c r="BX57" s="1291"/>
      <c r="BY57" s="1275"/>
      <c r="BZ57" s="1275"/>
      <c r="CA57" s="1275"/>
      <c r="CB57" s="1275"/>
      <c r="CC57" s="1275"/>
      <c r="CD57" s="1275"/>
      <c r="CE57" s="1275"/>
      <c r="CF57" s="1291"/>
      <c r="CG57" s="1275"/>
      <c r="CH57" s="1275"/>
      <c r="CI57" s="1275"/>
      <c r="CJ57" s="1275"/>
      <c r="CK57" s="1275"/>
      <c r="CL57" s="1275"/>
      <c r="CM57" s="1275"/>
      <c r="CN57" s="1275">
        <v>62.6</v>
      </c>
      <c r="CO57" s="1275"/>
      <c r="CP57" s="1275"/>
      <c r="CQ57" s="1275"/>
      <c r="CR57" s="1275"/>
      <c r="CS57" s="1275"/>
      <c r="CT57" s="1275"/>
      <c r="CU57" s="1275"/>
      <c r="CV57" s="1275">
        <v>62.9</v>
      </c>
      <c r="CW57" s="1275"/>
      <c r="CX57" s="1275"/>
      <c r="CY57" s="1275"/>
      <c r="CZ57" s="1275"/>
      <c r="DA57" s="1275"/>
      <c r="DB57" s="1275"/>
      <c r="DC57" s="1275"/>
      <c r="DD57" s="392"/>
      <c r="DE57" s="387"/>
    </row>
    <row r="58" spans="1:109" s="381" customFormat="1" ht="13.5">
      <c r="A58" s="365"/>
      <c r="B58" s="387"/>
      <c r="G58" s="1285"/>
      <c r="H58" s="1285"/>
      <c r="I58" s="1295"/>
      <c r="J58" s="1295"/>
      <c r="K58" s="1293"/>
      <c r="L58" s="1293"/>
      <c r="M58" s="1293"/>
      <c r="N58" s="1293"/>
      <c r="AM58" s="365"/>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577</v>
      </c>
    </row>
    <row r="64" spans="1:109" ht="13.5">
      <c r="B64" s="366"/>
      <c r="G64" s="382"/>
      <c r="I64" s="384"/>
      <c r="J64" s="384"/>
      <c r="K64" s="384"/>
      <c r="L64" s="384"/>
      <c r="M64" s="384"/>
      <c r="N64" s="383"/>
      <c r="AM64" s="382"/>
      <c r="AN64" s="382" t="s">
        <v>576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6" t="s">
        <v>575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5">
      <c r="B66" s="366"/>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5">
      <c r="B67" s="366"/>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5">
      <c r="B68" s="366"/>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5">
      <c r="B69" s="366"/>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574</v>
      </c>
    </row>
    <row r="72" spans="2:107" ht="13.5">
      <c r="B72" s="366"/>
      <c r="G72" s="1285"/>
      <c r="H72" s="1285"/>
      <c r="I72" s="1285"/>
      <c r="J72" s="1285"/>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547</v>
      </c>
      <c r="BQ72" s="1289"/>
      <c r="BR72" s="1289"/>
      <c r="BS72" s="1289"/>
      <c r="BT72" s="1289"/>
      <c r="BU72" s="1289"/>
      <c r="BV72" s="1289"/>
      <c r="BW72" s="1289"/>
      <c r="BX72" s="1289" t="s">
        <v>548</v>
      </c>
      <c r="BY72" s="1289"/>
      <c r="BZ72" s="1289"/>
      <c r="CA72" s="1289"/>
      <c r="CB72" s="1289"/>
      <c r="CC72" s="1289"/>
      <c r="CD72" s="1289"/>
      <c r="CE72" s="1289"/>
      <c r="CF72" s="1289" t="s">
        <v>549</v>
      </c>
      <c r="CG72" s="1289"/>
      <c r="CH72" s="1289"/>
      <c r="CI72" s="1289"/>
      <c r="CJ72" s="1289"/>
      <c r="CK72" s="1289"/>
      <c r="CL72" s="1289"/>
      <c r="CM72" s="1289"/>
      <c r="CN72" s="1289" t="s">
        <v>550</v>
      </c>
      <c r="CO72" s="1289"/>
      <c r="CP72" s="1289"/>
      <c r="CQ72" s="1289"/>
      <c r="CR72" s="1289"/>
      <c r="CS72" s="1289"/>
      <c r="CT72" s="1289"/>
      <c r="CU72" s="1289"/>
      <c r="CV72" s="1289" t="s">
        <v>551</v>
      </c>
      <c r="CW72" s="1289"/>
      <c r="CX72" s="1289"/>
      <c r="CY72" s="1289"/>
      <c r="CZ72" s="1289"/>
      <c r="DA72" s="1289"/>
      <c r="DB72" s="1289"/>
      <c r="DC72" s="1289"/>
    </row>
    <row r="73" spans="2:107" ht="13.5">
      <c r="B73" s="366"/>
      <c r="G73" s="1290"/>
      <c r="H73" s="1290"/>
      <c r="I73" s="1290"/>
      <c r="J73" s="1290"/>
      <c r="K73" s="1296"/>
      <c r="L73" s="1296"/>
      <c r="M73" s="1296"/>
      <c r="N73" s="1296"/>
      <c r="AM73" s="373"/>
      <c r="AN73" s="1292" t="s">
        <v>573</v>
      </c>
      <c r="AO73" s="1292"/>
      <c r="AP73" s="1292"/>
      <c r="AQ73" s="1292"/>
      <c r="AR73" s="1292"/>
      <c r="AS73" s="1292"/>
      <c r="AT73" s="1292"/>
      <c r="AU73" s="1292"/>
      <c r="AV73" s="1292"/>
      <c r="AW73" s="1292"/>
      <c r="AX73" s="1292"/>
      <c r="AY73" s="1292"/>
      <c r="AZ73" s="1292"/>
      <c r="BA73" s="1292"/>
      <c r="BB73" s="1292" t="s">
        <v>572</v>
      </c>
      <c r="BC73" s="1292"/>
      <c r="BD73" s="1292"/>
      <c r="BE73" s="1292"/>
      <c r="BF73" s="1292"/>
      <c r="BG73" s="1292"/>
      <c r="BH73" s="1292"/>
      <c r="BI73" s="1292"/>
      <c r="BJ73" s="1292"/>
      <c r="BK73" s="1292"/>
      <c r="BL73" s="1292"/>
      <c r="BM73" s="1292"/>
      <c r="BN73" s="1292"/>
      <c r="BO73" s="1292"/>
      <c r="BP73" s="1275">
        <v>62.9</v>
      </c>
      <c r="BQ73" s="1275"/>
      <c r="BR73" s="1275"/>
      <c r="BS73" s="1275"/>
      <c r="BT73" s="1275"/>
      <c r="BU73" s="1275"/>
      <c r="BV73" s="1275"/>
      <c r="BW73" s="1275"/>
      <c r="BX73" s="1275">
        <v>84.7</v>
      </c>
      <c r="BY73" s="1275"/>
      <c r="BZ73" s="1275"/>
      <c r="CA73" s="1275"/>
      <c r="CB73" s="1275"/>
      <c r="CC73" s="1275"/>
      <c r="CD73" s="1275"/>
      <c r="CE73" s="1275"/>
      <c r="CF73" s="1275">
        <v>73.2</v>
      </c>
      <c r="CG73" s="1275"/>
      <c r="CH73" s="1275"/>
      <c r="CI73" s="1275"/>
      <c r="CJ73" s="1275"/>
      <c r="CK73" s="1275"/>
      <c r="CL73" s="1275"/>
      <c r="CM73" s="1275"/>
      <c r="CN73" s="1275">
        <v>81.2</v>
      </c>
      <c r="CO73" s="1275"/>
      <c r="CP73" s="1275"/>
      <c r="CQ73" s="1275"/>
      <c r="CR73" s="1275"/>
      <c r="CS73" s="1275"/>
      <c r="CT73" s="1275"/>
      <c r="CU73" s="1275"/>
      <c r="CV73" s="1275">
        <v>75</v>
      </c>
      <c r="CW73" s="1275"/>
      <c r="CX73" s="1275"/>
      <c r="CY73" s="1275"/>
      <c r="CZ73" s="1275"/>
      <c r="DA73" s="1275"/>
      <c r="DB73" s="1275"/>
      <c r="DC73" s="1275"/>
    </row>
    <row r="74" spans="2:107" ht="13.5">
      <c r="B74" s="366"/>
      <c r="G74" s="1290"/>
      <c r="H74" s="1290"/>
      <c r="I74" s="1290"/>
      <c r="J74" s="1290"/>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90"/>
      <c r="H75" s="1290"/>
      <c r="I75" s="1285"/>
      <c r="J75" s="1285"/>
      <c r="K75" s="1293"/>
      <c r="L75" s="1293"/>
      <c r="M75" s="1293"/>
      <c r="N75" s="1293"/>
      <c r="AM75" s="373"/>
      <c r="AN75" s="1292"/>
      <c r="AO75" s="1292"/>
      <c r="AP75" s="1292"/>
      <c r="AQ75" s="1292"/>
      <c r="AR75" s="1292"/>
      <c r="AS75" s="1292"/>
      <c r="AT75" s="1292"/>
      <c r="AU75" s="1292"/>
      <c r="AV75" s="1292"/>
      <c r="AW75" s="1292"/>
      <c r="AX75" s="1292"/>
      <c r="AY75" s="1292"/>
      <c r="AZ75" s="1292"/>
      <c r="BA75" s="1292"/>
      <c r="BB75" s="1292" t="s">
        <v>571</v>
      </c>
      <c r="BC75" s="1292"/>
      <c r="BD75" s="1292"/>
      <c r="BE75" s="1292"/>
      <c r="BF75" s="1292"/>
      <c r="BG75" s="1292"/>
      <c r="BH75" s="1292"/>
      <c r="BI75" s="1292"/>
      <c r="BJ75" s="1292"/>
      <c r="BK75" s="1292"/>
      <c r="BL75" s="1292"/>
      <c r="BM75" s="1292"/>
      <c r="BN75" s="1292"/>
      <c r="BO75" s="1292"/>
      <c r="BP75" s="1275">
        <v>12.8</v>
      </c>
      <c r="BQ75" s="1275"/>
      <c r="BR75" s="1275"/>
      <c r="BS75" s="1275"/>
      <c r="BT75" s="1275"/>
      <c r="BU75" s="1275"/>
      <c r="BV75" s="1275"/>
      <c r="BW75" s="1275"/>
      <c r="BX75" s="1275">
        <v>12.7</v>
      </c>
      <c r="BY75" s="1275"/>
      <c r="BZ75" s="1275"/>
      <c r="CA75" s="1275"/>
      <c r="CB75" s="1275"/>
      <c r="CC75" s="1275"/>
      <c r="CD75" s="1275"/>
      <c r="CE75" s="1275"/>
      <c r="CF75" s="1275">
        <v>11.7</v>
      </c>
      <c r="CG75" s="1275"/>
      <c r="CH75" s="1275"/>
      <c r="CI75" s="1275"/>
      <c r="CJ75" s="1275"/>
      <c r="CK75" s="1275"/>
      <c r="CL75" s="1275"/>
      <c r="CM75" s="1275"/>
      <c r="CN75" s="1275">
        <v>10.8</v>
      </c>
      <c r="CO75" s="1275"/>
      <c r="CP75" s="1275"/>
      <c r="CQ75" s="1275"/>
      <c r="CR75" s="1275"/>
      <c r="CS75" s="1275"/>
      <c r="CT75" s="1275"/>
      <c r="CU75" s="1275"/>
      <c r="CV75" s="1275">
        <v>11.5</v>
      </c>
      <c r="CW75" s="1275"/>
      <c r="CX75" s="1275"/>
      <c r="CY75" s="1275"/>
      <c r="CZ75" s="1275"/>
      <c r="DA75" s="1275"/>
      <c r="DB75" s="1275"/>
      <c r="DC75" s="1275"/>
    </row>
    <row r="76" spans="2:107" ht="13.5">
      <c r="B76" s="366"/>
      <c r="G76" s="1290"/>
      <c r="H76" s="1290"/>
      <c r="I76" s="1285"/>
      <c r="J76" s="1285"/>
      <c r="K76" s="1293"/>
      <c r="L76" s="1293"/>
      <c r="M76" s="1293"/>
      <c r="N76" s="1293"/>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5"/>
      <c r="H77" s="1285"/>
      <c r="I77" s="1285"/>
      <c r="J77" s="1285"/>
      <c r="K77" s="1296"/>
      <c r="L77" s="1296"/>
      <c r="M77" s="1296"/>
      <c r="N77" s="1296"/>
      <c r="AN77" s="1289" t="s">
        <v>570</v>
      </c>
      <c r="AO77" s="1289"/>
      <c r="AP77" s="1289"/>
      <c r="AQ77" s="1289"/>
      <c r="AR77" s="1289"/>
      <c r="AS77" s="1289"/>
      <c r="AT77" s="1289"/>
      <c r="AU77" s="1289"/>
      <c r="AV77" s="1289"/>
      <c r="AW77" s="1289"/>
      <c r="AX77" s="1289"/>
      <c r="AY77" s="1289"/>
      <c r="AZ77" s="1289"/>
      <c r="BA77" s="1289"/>
      <c r="BB77" s="1292" t="s">
        <v>569</v>
      </c>
      <c r="BC77" s="1292"/>
      <c r="BD77" s="1292"/>
      <c r="BE77" s="1292"/>
      <c r="BF77" s="1292"/>
      <c r="BG77" s="1292"/>
      <c r="BH77" s="1292"/>
      <c r="BI77" s="1292"/>
      <c r="BJ77" s="1292"/>
      <c r="BK77" s="1292"/>
      <c r="BL77" s="1292"/>
      <c r="BM77" s="1292"/>
      <c r="BN77" s="1292"/>
      <c r="BO77" s="1292"/>
      <c r="BP77" s="1275">
        <v>54.6</v>
      </c>
      <c r="BQ77" s="1275"/>
      <c r="BR77" s="1275"/>
      <c r="BS77" s="1275"/>
      <c r="BT77" s="1275"/>
      <c r="BU77" s="1275"/>
      <c r="BV77" s="1275"/>
      <c r="BW77" s="1275"/>
      <c r="BX77" s="1275">
        <v>48.7</v>
      </c>
      <c r="BY77" s="1275"/>
      <c r="BZ77" s="1275"/>
      <c r="CA77" s="1275"/>
      <c r="CB77" s="1275"/>
      <c r="CC77" s="1275"/>
      <c r="CD77" s="1275"/>
      <c r="CE77" s="1275"/>
      <c r="CF77" s="1275">
        <v>44.9</v>
      </c>
      <c r="CG77" s="1275"/>
      <c r="CH77" s="1275"/>
      <c r="CI77" s="1275"/>
      <c r="CJ77" s="1275"/>
      <c r="CK77" s="1275"/>
      <c r="CL77" s="1275"/>
      <c r="CM77" s="1275"/>
      <c r="CN77" s="1275">
        <v>44.9</v>
      </c>
      <c r="CO77" s="1275"/>
      <c r="CP77" s="1275"/>
      <c r="CQ77" s="1275"/>
      <c r="CR77" s="1275"/>
      <c r="CS77" s="1275"/>
      <c r="CT77" s="1275"/>
      <c r="CU77" s="1275"/>
      <c r="CV77" s="1275">
        <v>40.799999999999997</v>
      </c>
      <c r="CW77" s="1275"/>
      <c r="CX77" s="1275"/>
      <c r="CY77" s="1275"/>
      <c r="CZ77" s="1275"/>
      <c r="DA77" s="1275"/>
      <c r="DB77" s="1275"/>
      <c r="DC77" s="1275"/>
    </row>
    <row r="78" spans="2:107" ht="13.5">
      <c r="B78" s="36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5"/>
      <c r="H79" s="1285"/>
      <c r="I79" s="1295"/>
      <c r="J79" s="1295"/>
      <c r="K79" s="1297"/>
      <c r="L79" s="1297"/>
      <c r="M79" s="1297"/>
      <c r="N79" s="1297"/>
      <c r="AN79" s="1289"/>
      <c r="AO79" s="1289"/>
      <c r="AP79" s="1289"/>
      <c r="AQ79" s="1289"/>
      <c r="AR79" s="1289"/>
      <c r="AS79" s="1289"/>
      <c r="AT79" s="1289"/>
      <c r="AU79" s="1289"/>
      <c r="AV79" s="1289"/>
      <c r="AW79" s="1289"/>
      <c r="AX79" s="1289"/>
      <c r="AY79" s="1289"/>
      <c r="AZ79" s="1289"/>
      <c r="BA79" s="1289"/>
      <c r="BB79" s="1292" t="s">
        <v>568</v>
      </c>
      <c r="BC79" s="1292"/>
      <c r="BD79" s="1292"/>
      <c r="BE79" s="1292"/>
      <c r="BF79" s="1292"/>
      <c r="BG79" s="1292"/>
      <c r="BH79" s="1292"/>
      <c r="BI79" s="1292"/>
      <c r="BJ79" s="1292"/>
      <c r="BK79" s="1292"/>
      <c r="BL79" s="1292"/>
      <c r="BM79" s="1292"/>
      <c r="BN79" s="1292"/>
      <c r="BO79" s="1292"/>
      <c r="BP79" s="1275">
        <v>11.2</v>
      </c>
      <c r="BQ79" s="1275"/>
      <c r="BR79" s="1275"/>
      <c r="BS79" s="1275"/>
      <c r="BT79" s="1275"/>
      <c r="BU79" s="1275"/>
      <c r="BV79" s="1275"/>
      <c r="BW79" s="1275"/>
      <c r="BX79" s="1275">
        <v>10.4</v>
      </c>
      <c r="BY79" s="1275"/>
      <c r="BZ79" s="1275"/>
      <c r="CA79" s="1275"/>
      <c r="CB79" s="1275"/>
      <c r="CC79" s="1275"/>
      <c r="CD79" s="1275"/>
      <c r="CE79" s="1275"/>
      <c r="CF79" s="1275">
        <v>8.5</v>
      </c>
      <c r="CG79" s="1275"/>
      <c r="CH79" s="1275"/>
      <c r="CI79" s="1275"/>
      <c r="CJ79" s="1275"/>
      <c r="CK79" s="1275"/>
      <c r="CL79" s="1275"/>
      <c r="CM79" s="1275"/>
      <c r="CN79" s="1275">
        <v>9.1</v>
      </c>
      <c r="CO79" s="1275"/>
      <c r="CP79" s="1275"/>
      <c r="CQ79" s="1275"/>
      <c r="CR79" s="1275"/>
      <c r="CS79" s="1275"/>
      <c r="CT79" s="1275"/>
      <c r="CU79" s="1275"/>
      <c r="CV79" s="1275">
        <v>8.9</v>
      </c>
      <c r="CW79" s="1275"/>
      <c r="CX79" s="1275"/>
      <c r="CY79" s="1275"/>
      <c r="CZ79" s="1275"/>
      <c r="DA79" s="1275"/>
      <c r="DB79" s="1275"/>
      <c r="DC79" s="1275"/>
    </row>
    <row r="80" spans="2:107" ht="13.5">
      <c r="B80" s="366"/>
      <c r="G80" s="1285"/>
      <c r="H80" s="1285"/>
      <c r="I80" s="1295"/>
      <c r="J80" s="1295"/>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aqPva8plTISlnU1JCY1fZ0q9zdYG+mKXerJGz3SW8OWhRixwJaXcfeRK9ItHM635J2mB28In8+QJt6H+M8Fjg==" saltValue="+xS3E9PwSczHP2DNeoEL5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H111" sqref="AH1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ChWO0A3uPoJA2ECOQWQfpIXd2LR1pIR+kC4K1tXVtSkFXv9ng1dXuiIvrKxFKMhBAI987JObhUQOnGwTCJINQ==" saltValue="Zf2g0JLLKOFNs4YELBD0Y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6" zoomScaleNormal="100" zoomScaleSheetLayoutView="55" workbookViewId="0">
      <selection activeCell="AF83" sqref="AF8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UQZUHpbTOaMvtqj5E6P5/+a9yzByiNUX30xF0e7hoBKdOkts9D1Io5IXxW7RBwp8LRKick6KFTJwtjC42MubA==" saltValue="5GBO5J9XDkiYe6zYLAkgP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544</v>
      </c>
      <c r="G2" s="136"/>
      <c r="H2" s="137"/>
    </row>
    <row r="3" spans="1:8">
      <c r="A3" s="133" t="s">
        <v>537</v>
      </c>
      <c r="B3" s="138"/>
      <c r="C3" s="139"/>
      <c r="D3" s="140">
        <v>189972</v>
      </c>
      <c r="E3" s="141"/>
      <c r="F3" s="142">
        <v>74444</v>
      </c>
      <c r="G3" s="143"/>
      <c r="H3" s="144"/>
    </row>
    <row r="4" spans="1:8">
      <c r="A4" s="145"/>
      <c r="B4" s="146"/>
      <c r="C4" s="147"/>
      <c r="D4" s="148">
        <v>73975</v>
      </c>
      <c r="E4" s="149"/>
      <c r="F4" s="150">
        <v>34175</v>
      </c>
      <c r="G4" s="151"/>
      <c r="H4" s="152"/>
    </row>
    <row r="5" spans="1:8">
      <c r="A5" s="133" t="s">
        <v>539</v>
      </c>
      <c r="B5" s="138"/>
      <c r="C5" s="139"/>
      <c r="D5" s="140">
        <v>188501</v>
      </c>
      <c r="E5" s="141"/>
      <c r="F5" s="142">
        <v>85205</v>
      </c>
      <c r="G5" s="143"/>
      <c r="H5" s="144"/>
    </row>
    <row r="6" spans="1:8">
      <c r="A6" s="145"/>
      <c r="B6" s="146"/>
      <c r="C6" s="147"/>
      <c r="D6" s="148">
        <v>86299</v>
      </c>
      <c r="E6" s="149"/>
      <c r="F6" s="150">
        <v>38847</v>
      </c>
      <c r="G6" s="151"/>
      <c r="H6" s="152"/>
    </row>
    <row r="7" spans="1:8">
      <c r="A7" s="133" t="s">
        <v>540</v>
      </c>
      <c r="B7" s="138"/>
      <c r="C7" s="139"/>
      <c r="D7" s="140">
        <v>93265</v>
      </c>
      <c r="E7" s="141"/>
      <c r="F7" s="142">
        <v>77577</v>
      </c>
      <c r="G7" s="143"/>
      <c r="H7" s="144"/>
    </row>
    <row r="8" spans="1:8">
      <c r="A8" s="145"/>
      <c r="B8" s="146"/>
      <c r="C8" s="147"/>
      <c r="D8" s="148">
        <v>38951</v>
      </c>
      <c r="E8" s="149"/>
      <c r="F8" s="150">
        <v>40870</v>
      </c>
      <c r="G8" s="151"/>
      <c r="H8" s="152"/>
    </row>
    <row r="9" spans="1:8">
      <c r="A9" s="133" t="s">
        <v>541</v>
      </c>
      <c r="B9" s="138"/>
      <c r="C9" s="139"/>
      <c r="D9" s="140">
        <v>78928</v>
      </c>
      <c r="E9" s="141"/>
      <c r="F9" s="142">
        <v>115123</v>
      </c>
      <c r="G9" s="143"/>
      <c r="H9" s="144"/>
    </row>
    <row r="10" spans="1:8">
      <c r="A10" s="145"/>
      <c r="B10" s="146"/>
      <c r="C10" s="147"/>
      <c r="D10" s="148">
        <v>27494</v>
      </c>
      <c r="E10" s="149"/>
      <c r="F10" s="150">
        <v>46026</v>
      </c>
      <c r="G10" s="151"/>
      <c r="H10" s="152"/>
    </row>
    <row r="11" spans="1:8">
      <c r="A11" s="133" t="s">
        <v>542</v>
      </c>
      <c r="B11" s="138"/>
      <c r="C11" s="139"/>
      <c r="D11" s="140">
        <v>82251</v>
      </c>
      <c r="E11" s="141"/>
      <c r="F11" s="142">
        <v>98899</v>
      </c>
      <c r="G11" s="143"/>
      <c r="H11" s="144"/>
    </row>
    <row r="12" spans="1:8">
      <c r="A12" s="145"/>
      <c r="B12" s="146"/>
      <c r="C12" s="153"/>
      <c r="D12" s="148">
        <v>37198</v>
      </c>
      <c r="E12" s="149"/>
      <c r="F12" s="150">
        <v>43734</v>
      </c>
      <c r="G12" s="151"/>
      <c r="H12" s="152"/>
    </row>
    <row r="13" spans="1:8">
      <c r="A13" s="133"/>
      <c r="B13" s="138"/>
      <c r="C13" s="154"/>
      <c r="D13" s="155">
        <v>126583</v>
      </c>
      <c r="E13" s="156"/>
      <c r="F13" s="157">
        <v>90250</v>
      </c>
      <c r="G13" s="158"/>
      <c r="H13" s="144"/>
    </row>
    <row r="14" spans="1:8">
      <c r="A14" s="145"/>
      <c r="B14" s="146"/>
      <c r="C14" s="147"/>
      <c r="D14" s="148">
        <v>52783</v>
      </c>
      <c r="E14" s="149"/>
      <c r="F14" s="150">
        <v>40730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0.44</v>
      </c>
      <c r="C19" s="159">
        <f>ROUND(VALUE(SUBSTITUTE(実質収支比率等に係る経年分析!G$48,"▲","-")),2)</f>
        <v>0.47</v>
      </c>
      <c r="D19" s="159">
        <f>ROUND(VALUE(SUBSTITUTE(実質収支比率等に係る経年分析!H$48,"▲","-")),2)</f>
        <v>0.53</v>
      </c>
      <c r="E19" s="159">
        <f>ROUND(VALUE(SUBSTITUTE(実質収支比率等に係る経年分析!I$48,"▲","-")),2)</f>
        <v>0.72</v>
      </c>
      <c r="F19" s="159">
        <f>ROUND(VALUE(SUBSTITUTE(実質収支比率等に係る経年分析!J$48,"▲","-")),2)</f>
        <v>0.56999999999999995</v>
      </c>
    </row>
    <row r="20" spans="1:11">
      <c r="A20" s="159" t="s">
        <v>48</v>
      </c>
      <c r="B20" s="159">
        <f>ROUND(VALUE(SUBSTITUTE(実質収支比率等に係る経年分析!F$47,"▲","-")),2)</f>
        <v>91.53</v>
      </c>
      <c r="C20" s="159">
        <f>ROUND(VALUE(SUBSTITUTE(実質収支比率等に係る経年分析!G$47,"▲","-")),2)</f>
        <v>86.19</v>
      </c>
      <c r="D20" s="159">
        <f>ROUND(VALUE(SUBSTITUTE(実質収支比率等に係る経年分析!H$47,"▲","-")),2)</f>
        <v>91.17</v>
      </c>
      <c r="E20" s="159">
        <f>ROUND(VALUE(SUBSTITUTE(実質収支比率等に係る経年分析!I$47,"▲","-")),2)</f>
        <v>99.77</v>
      </c>
      <c r="F20" s="159">
        <f>ROUND(VALUE(SUBSTITUTE(実質収支比率等に係る経年分析!J$47,"▲","-")),2)</f>
        <v>93.27</v>
      </c>
    </row>
    <row r="21" spans="1:11">
      <c r="A21" s="159" t="s">
        <v>49</v>
      </c>
      <c r="B21" s="159">
        <f>IF(ISNUMBER(VALUE(SUBSTITUTE(実質収支比率等に係る経年分析!F$49,"▲","-"))),ROUND(VALUE(SUBSTITUTE(実質収支比率等に係る経年分析!F$49,"▲","-")),2),NA())</f>
        <v>5.91</v>
      </c>
      <c r="C21" s="159">
        <f>IF(ISNUMBER(VALUE(SUBSTITUTE(実質収支比率等に係る経年分析!G$49,"▲","-"))),ROUND(VALUE(SUBSTITUTE(実質収支比率等に係る経年分析!G$49,"▲","-")),2),NA())</f>
        <v>3.57</v>
      </c>
      <c r="D21" s="159">
        <f>IF(ISNUMBER(VALUE(SUBSTITUTE(実質収支比率等に係る経年分析!H$49,"▲","-"))),ROUND(VALUE(SUBSTITUTE(実質収支比率等に係る経年分析!H$49,"▲","-")),2),NA())</f>
        <v>13.29</v>
      </c>
      <c r="E21" s="159">
        <f>IF(ISNUMBER(VALUE(SUBSTITUTE(実質収支比率等に係る経年分析!I$49,"▲","-"))),ROUND(VALUE(SUBSTITUTE(実質収支比率等に係る経年分析!I$49,"▲","-")),2),NA())</f>
        <v>3.64</v>
      </c>
      <c r="F21" s="159">
        <f>IF(ISNUMBER(VALUE(SUBSTITUTE(実質収支比率等に係る経年分析!J$49,"▲","-"))),ROUND(VALUE(SUBSTITUTE(実質収支比率等に係る経年分析!J$49,"▲","-")),2),NA())</f>
        <v>-4.57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分譲宅地造成事業特別会計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1.25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1.4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ケーブルテレビ事業特別会計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0.56000000000000005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1452</v>
      </c>
      <c r="E42" s="161"/>
      <c r="F42" s="161"/>
      <c r="G42" s="161">
        <f>'実質公債費比率（分子）の構造'!L$52</f>
        <v>1566</v>
      </c>
      <c r="H42" s="161"/>
      <c r="I42" s="161"/>
      <c r="J42" s="161">
        <f>'実質公債費比率（分子）の構造'!M$52</f>
        <v>1682</v>
      </c>
      <c r="K42" s="161"/>
      <c r="L42" s="161"/>
      <c r="M42" s="161">
        <f>'実質公債費比率（分子）の構造'!N$52</f>
        <v>1664</v>
      </c>
      <c r="N42" s="161"/>
      <c r="O42" s="161"/>
      <c r="P42" s="161">
        <f>'実質公債費比率（分子）の構造'!O$52</f>
        <v>1646</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v>
      </c>
      <c r="C44" s="161"/>
      <c r="D44" s="161"/>
      <c r="E44" s="161">
        <f>'実質公債費比率（分子）の構造'!L$50</f>
        <v>1</v>
      </c>
      <c r="F44" s="161"/>
      <c r="G44" s="161"/>
      <c r="H44" s="161">
        <f>'実質公債費比率（分子）の構造'!M$50</f>
        <v>0</v>
      </c>
      <c r="I44" s="161"/>
      <c r="J44" s="161"/>
      <c r="K44" s="161" t="str">
        <f>'実質公債費比率（分子）の構造'!N$50</f>
        <v>-</v>
      </c>
      <c r="L44" s="161"/>
      <c r="M44" s="161"/>
      <c r="N44" s="161" t="str">
        <f>'実質公債費比率（分子）の構造'!O$50</f>
        <v>-</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663</v>
      </c>
      <c r="C46" s="161"/>
      <c r="D46" s="161"/>
      <c r="E46" s="161">
        <f>'実質公債費比率（分子）の構造'!L$48</f>
        <v>757</v>
      </c>
      <c r="F46" s="161"/>
      <c r="G46" s="161"/>
      <c r="H46" s="161">
        <f>'実質公債費比率（分子）の構造'!M$48</f>
        <v>765</v>
      </c>
      <c r="I46" s="161"/>
      <c r="J46" s="161"/>
      <c r="K46" s="161">
        <f>'実質公債費比率（分子）の構造'!N$48</f>
        <v>819</v>
      </c>
      <c r="L46" s="161"/>
      <c r="M46" s="161"/>
      <c r="N46" s="161">
        <f>'実質公債費比率（分子）の構造'!O$48</f>
        <v>837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1589</v>
      </c>
      <c r="C49" s="161"/>
      <c r="D49" s="161"/>
      <c r="E49" s="161">
        <f>'実質公債費比率（分子）の構造'!L$45</f>
        <v>1423</v>
      </c>
      <c r="F49" s="161"/>
      <c r="G49" s="161"/>
      <c r="H49" s="161">
        <f>'実質公債費比率（分子）の構造'!M$45</f>
        <v>1399</v>
      </c>
      <c r="I49" s="161"/>
      <c r="J49" s="161"/>
      <c r="K49" s="161">
        <f>'実質公債費比率（分子）の構造'!N$45</f>
        <v>1467</v>
      </c>
      <c r="L49" s="161"/>
      <c r="M49" s="161"/>
      <c r="N49" s="161">
        <f>'実質公債費比率（分子）の構造'!O$45</f>
        <v>1481</v>
      </c>
      <c r="O49" s="161"/>
      <c r="P49" s="161"/>
    </row>
    <row r="50" spans="1:16">
      <c r="A50" s="161" t="s">
        <v>64</v>
      </c>
      <c r="B50" s="161" t="e">
        <f>NA()</f>
        <v>#N/A</v>
      </c>
      <c r="C50" s="161">
        <f>IF(ISNUMBER('実質公債費比率（分子）の構造'!K$53),'実質公債費比率（分子）の構造'!K$53,NA())</f>
        <v>801</v>
      </c>
      <c r="D50" s="161" t="e">
        <f>NA()</f>
        <v>#N/A</v>
      </c>
      <c r="E50" s="161" t="e">
        <f>NA()</f>
        <v>#N/A</v>
      </c>
      <c r="F50" s="161">
        <f>IF(ISNUMBER('実質公債費比率（分子）の構造'!L$53),'実質公債費比率（分子）の構造'!L$53,NA())</f>
        <v>615</v>
      </c>
      <c r="G50" s="161" t="e">
        <f>NA()</f>
        <v>#N/A</v>
      </c>
      <c r="H50" s="161" t="e">
        <f>NA()</f>
        <v>#N/A</v>
      </c>
      <c r="I50" s="161">
        <f>IF(ISNUMBER('実質公債費比率（分子）の構造'!M$53),'実質公債費比率（分子）の構造'!M$53,NA())</f>
        <v>482</v>
      </c>
      <c r="J50" s="161" t="e">
        <f>NA()</f>
        <v>#N/A</v>
      </c>
      <c r="K50" s="161" t="e">
        <f>NA()</f>
        <v>#N/A</v>
      </c>
      <c r="L50" s="161">
        <f>IF(ISNUMBER('実質公債費比率（分子）の構造'!N$53),'実質公債費比率（分子）の構造'!N$53,NA())</f>
        <v>622</v>
      </c>
      <c r="M50" s="161" t="e">
        <f>NA()</f>
        <v>#N/A</v>
      </c>
      <c r="N50" s="161" t="e">
        <f>NA()</f>
        <v>#N/A</v>
      </c>
      <c r="O50" s="161">
        <f>IF(ISNUMBER('実質公債費比率（分子）の構造'!O$53),'実質公債費比率（分子）の構造'!O$53,NA())</f>
        <v>672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19607</v>
      </c>
      <c r="E56" s="160"/>
      <c r="F56" s="160"/>
      <c r="G56" s="160">
        <f>'将来負担比率（分子）の構造'!J$52</f>
        <v>19479</v>
      </c>
      <c r="H56" s="160"/>
      <c r="I56" s="160"/>
      <c r="J56" s="160">
        <f>'将来負担比率（分子）の構造'!K$52</f>
        <v>18609</v>
      </c>
      <c r="K56" s="160"/>
      <c r="L56" s="160"/>
      <c r="M56" s="160">
        <f>'将来負担比率（分子）の構造'!L$52</f>
        <v>18143</v>
      </c>
      <c r="N56" s="160"/>
      <c r="O56" s="160"/>
      <c r="P56" s="160">
        <f>'将来負担比率（分子）の構造'!M$52</f>
        <v>17707</v>
      </c>
    </row>
    <row r="57" spans="1:16">
      <c r="A57" s="160" t="s">
        <v>35</v>
      </c>
      <c r="B57" s="160"/>
      <c r="C57" s="160"/>
      <c r="D57" s="160">
        <f>'将来負担比率（分子）の構造'!I$51</f>
        <v>150</v>
      </c>
      <c r="E57" s="160"/>
      <c r="F57" s="160"/>
      <c r="G57" s="160">
        <f>'将来負担比率（分子）の構造'!J$51</f>
        <v>107</v>
      </c>
      <c r="H57" s="160"/>
      <c r="I57" s="160"/>
      <c r="J57" s="160">
        <f>'将来負担比率（分子）の構造'!K$51</f>
        <v>108</v>
      </c>
      <c r="K57" s="160"/>
      <c r="L57" s="160"/>
      <c r="M57" s="160">
        <f>'将来負担比率（分子）の構造'!L$51</f>
        <v>168</v>
      </c>
      <c r="N57" s="160"/>
      <c r="O57" s="160"/>
      <c r="P57" s="160">
        <f>'将来負担比率（分子）の構造'!M$51</f>
        <v>188</v>
      </c>
    </row>
    <row r="58" spans="1:16">
      <c r="A58" s="160" t="s">
        <v>34</v>
      </c>
      <c r="B58" s="160"/>
      <c r="C58" s="160"/>
      <c r="D58" s="160">
        <f>'将来負担比率（分子）の構造'!I$50</f>
        <v>6630</v>
      </c>
      <c r="E58" s="160"/>
      <c r="F58" s="160"/>
      <c r="G58" s="160">
        <f>'将来負担比率（分子）の構造'!J$50</f>
        <v>6231</v>
      </c>
      <c r="H58" s="160"/>
      <c r="I58" s="160"/>
      <c r="J58" s="160">
        <f>'将来負担比率（分子）の構造'!K$50</f>
        <v>6830</v>
      </c>
      <c r="K58" s="160"/>
      <c r="L58" s="160"/>
      <c r="M58" s="160">
        <f>'将来負担比率（分子）の構造'!L$50</f>
        <v>7070</v>
      </c>
      <c r="N58" s="160"/>
      <c r="O58" s="160"/>
      <c r="P58" s="160">
        <f>'将来負担比率（分子）の構造'!M$50</f>
        <v>6486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2630</v>
      </c>
      <c r="C62" s="160"/>
      <c r="D62" s="160"/>
      <c r="E62" s="160">
        <f>'将来負担比率（分子）の構造'!J$45</f>
        <v>2603</v>
      </c>
      <c r="F62" s="160"/>
      <c r="G62" s="160"/>
      <c r="H62" s="160">
        <f>'将来負担比率（分子）の構造'!K$45</f>
        <v>2583</v>
      </c>
      <c r="I62" s="160"/>
      <c r="J62" s="160"/>
      <c r="K62" s="160">
        <f>'将来負担比率（分子）の構造'!L$45</f>
        <v>2570</v>
      </c>
      <c r="L62" s="160"/>
      <c r="M62" s="160"/>
      <c r="N62" s="160">
        <f>'将来負担比率（分子）の構造'!M$45</f>
        <v>2568</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10867</v>
      </c>
      <c r="C64" s="160"/>
      <c r="D64" s="160"/>
      <c r="E64" s="160">
        <f>'将来負担比率（分子）の構造'!J$43</f>
        <v>11348</v>
      </c>
      <c r="F64" s="160"/>
      <c r="G64" s="160"/>
      <c r="H64" s="160">
        <f>'将来負担比率（分子）の構造'!K$43</f>
        <v>11253</v>
      </c>
      <c r="I64" s="160"/>
      <c r="J64" s="160"/>
      <c r="K64" s="160">
        <f>'将来負担比率（分子）の構造'!L$43</f>
        <v>11689</v>
      </c>
      <c r="L64" s="160"/>
      <c r="M64" s="160"/>
      <c r="N64" s="160">
        <f>'将来負担比率（分子）の構造'!M$43</f>
        <v>11054</v>
      </c>
      <c r="O64" s="160"/>
      <c r="P64" s="160"/>
    </row>
    <row r="65" spans="1:16">
      <c r="A65" s="160" t="s">
        <v>25</v>
      </c>
      <c r="B65" s="160" t="str">
        <f>'将来負担比率（分子）の構造'!I$42</f>
        <v>-</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16302</v>
      </c>
      <c r="C66" s="160"/>
      <c r="D66" s="160"/>
      <c r="E66" s="160">
        <f>'将来負担比率（分子）の構造'!J$41</f>
        <v>16369</v>
      </c>
      <c r="F66" s="160"/>
      <c r="G66" s="160"/>
      <c r="H66" s="160">
        <f>'将来負担比率（分子）の構造'!K$41</f>
        <v>15699</v>
      </c>
      <c r="I66" s="160"/>
      <c r="J66" s="160"/>
      <c r="K66" s="160">
        <f>'将来負担比率（分子）の構造'!L$41</f>
        <v>15276</v>
      </c>
      <c r="L66" s="160"/>
      <c r="M66" s="160"/>
      <c r="N66" s="160">
        <f>'将来負担比率（分子）の構造'!M$41</f>
        <v>14496</v>
      </c>
      <c r="O66" s="160"/>
      <c r="P66" s="160"/>
    </row>
    <row r="67" spans="1:16">
      <c r="A67" s="160" t="s">
        <v>68</v>
      </c>
      <c r="B67" s="160" t="e">
        <f>NA()</f>
        <v>#N/A</v>
      </c>
      <c r="C67" s="160">
        <f>IF(ISNUMBER('将来負担比率（分子）の構造'!I$53), IF('将来負担比率（分子）の構造'!I$53 &lt; 0, 0, '将来負担比率（分子）の構造'!I$53), NA())</f>
        <v>3413</v>
      </c>
      <c r="D67" s="160" t="e">
        <f>NA()</f>
        <v>#N/A</v>
      </c>
      <c r="E67" s="160" t="e">
        <f>NA()</f>
        <v>#N/A</v>
      </c>
      <c r="F67" s="160">
        <f>IF(ISNUMBER('将来負担比率（分子）の構造'!J$53), IF('将来負担比率（分子）の構造'!J$53 &lt; 0, 0, '将来負担比率（分子）の構造'!J$53), NA())</f>
        <v>4503</v>
      </c>
      <c r="G67" s="160" t="e">
        <f>NA()</f>
        <v>#N/A</v>
      </c>
      <c r="H67" s="160" t="e">
        <f>NA()</f>
        <v>#N/A</v>
      </c>
      <c r="I67" s="160">
        <f>IF(ISNUMBER('将来負担比率（分子）の構造'!K$53), IF('将来負担比率（分子）の構造'!K$53 &lt; 0, 0, '将来負担比率（分子）の構造'!K$53), NA())</f>
        <v>3989</v>
      </c>
      <c r="J67" s="160" t="e">
        <f>NA()</f>
        <v>#N/A</v>
      </c>
      <c r="K67" s="160" t="e">
        <f>NA()</f>
        <v>#N/A</v>
      </c>
      <c r="L67" s="160">
        <f>IF(ISNUMBER('将来負担比率（分子）の構造'!L$53), IF('将来負担比率（分子）の構造'!L$53 &lt; 0, 0, '将来負担比率（分子）の構造'!L$53), NA())</f>
        <v>4155</v>
      </c>
      <c r="M67" s="160" t="e">
        <f>NA()</f>
        <v>#N/A</v>
      </c>
      <c r="N67" s="160" t="e">
        <f>NA()</f>
        <v>#N/A</v>
      </c>
      <c r="O67" s="160">
        <f>IF(ISNUMBER('将来負担比率（分子）の構造'!M$53), IF('将来負担比率（分子）の構造'!M$53 &lt; 0, 0, '将来負担比率（分子）の構造'!M$53), NA())</f>
        <v>3737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6483</v>
      </c>
      <c r="C72" s="164">
        <f>基金残高に係る経年分析!G55</f>
        <v>6737</v>
      </c>
      <c r="D72" s="164">
        <f>基金残高に係る経年分析!H55</f>
        <v>6164</v>
      </c>
    </row>
    <row r="73" spans="1:16">
      <c r="A73" s="163" t="s">
        <v>71</v>
      </c>
      <c r="B73" s="164">
        <f>基金残高に係る経年分析!F56</f>
        <v>11</v>
      </c>
      <c r="C73" s="164">
        <f>基金残高に係る経年分析!G56</f>
        <v>11</v>
      </c>
      <c r="D73" s="164">
        <f>基金残高に係る経年分析!H56</f>
        <v>11</v>
      </c>
    </row>
    <row r="74" spans="1:16">
      <c r="A74" s="163" t="s">
        <v>72</v>
      </c>
      <c r="B74" s="164">
        <f>基金残高に係る経年分析!F57</f>
        <v>1876</v>
      </c>
      <c r="C74" s="164">
        <f>基金残高に係る経年分析!G57</f>
        <v>1868</v>
      </c>
      <c r="D74" s="164">
        <f>基金残高に係る経年分析!H57</f>
        <v>1862</v>
      </c>
    </row>
  </sheetData>
  <sheetProtection algorithmName="SHA-512" hashValue="s5miGbdfLdBZh8MK/b2HVBAUQSwYwCsoyV6Smxq0h4H/MzFYIRIJ406j3/90N7KPg51mghttfJoYxyHl4wpbwg==" saltValue="eKyxqG9SJVUE1WbMF+wYM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1690295</v>
      </c>
      <c r="S5" s="707"/>
      <c r="T5" s="707"/>
      <c r="U5" s="707"/>
      <c r="V5" s="707"/>
      <c r="W5" s="707"/>
      <c r="X5" s="707"/>
      <c r="Y5" s="753"/>
      <c r="Z5" s="771">
        <v>15</v>
      </c>
      <c r="AA5" s="771"/>
      <c r="AB5" s="771"/>
      <c r="AC5" s="771"/>
      <c r="AD5" s="772">
        <v>1690295</v>
      </c>
      <c r="AE5" s="772"/>
      <c r="AF5" s="772"/>
      <c r="AG5" s="772"/>
      <c r="AH5" s="772"/>
      <c r="AI5" s="772"/>
      <c r="AJ5" s="772"/>
      <c r="AK5" s="772"/>
      <c r="AL5" s="754">
        <v>26.2</v>
      </c>
      <c r="AM5" s="723"/>
      <c r="AN5" s="723"/>
      <c r="AO5" s="755"/>
      <c r="AP5" s="740" t="s">
        <v>219</v>
      </c>
      <c r="AQ5" s="741"/>
      <c r="AR5" s="741"/>
      <c r="AS5" s="741"/>
      <c r="AT5" s="741"/>
      <c r="AU5" s="741"/>
      <c r="AV5" s="741"/>
      <c r="AW5" s="741"/>
      <c r="AX5" s="741"/>
      <c r="AY5" s="741"/>
      <c r="AZ5" s="741"/>
      <c r="BA5" s="741"/>
      <c r="BB5" s="741"/>
      <c r="BC5" s="741"/>
      <c r="BD5" s="741"/>
      <c r="BE5" s="741"/>
      <c r="BF5" s="742"/>
      <c r="BG5" s="641">
        <v>1690295</v>
      </c>
      <c r="BH5" s="644"/>
      <c r="BI5" s="644"/>
      <c r="BJ5" s="644"/>
      <c r="BK5" s="644"/>
      <c r="BL5" s="644"/>
      <c r="BM5" s="644"/>
      <c r="BN5" s="645"/>
      <c r="BO5" s="703">
        <v>100</v>
      </c>
      <c r="BP5" s="703"/>
      <c r="BQ5" s="703"/>
      <c r="BR5" s="703"/>
      <c r="BS5" s="704">
        <v>14265</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101837</v>
      </c>
      <c r="S6" s="644"/>
      <c r="T6" s="644"/>
      <c r="U6" s="644"/>
      <c r="V6" s="644"/>
      <c r="W6" s="644"/>
      <c r="X6" s="644"/>
      <c r="Y6" s="645"/>
      <c r="Z6" s="703">
        <v>0.9</v>
      </c>
      <c r="AA6" s="703"/>
      <c r="AB6" s="703"/>
      <c r="AC6" s="703"/>
      <c r="AD6" s="704">
        <v>101837</v>
      </c>
      <c r="AE6" s="704"/>
      <c r="AF6" s="704"/>
      <c r="AG6" s="704"/>
      <c r="AH6" s="704"/>
      <c r="AI6" s="704"/>
      <c r="AJ6" s="704"/>
      <c r="AK6" s="704"/>
      <c r="AL6" s="646">
        <v>1.6</v>
      </c>
      <c r="AM6" s="647"/>
      <c r="AN6" s="647"/>
      <c r="AO6" s="705"/>
      <c r="AP6" s="638" t="s">
        <v>224</v>
      </c>
      <c r="AQ6" s="639"/>
      <c r="AR6" s="639"/>
      <c r="AS6" s="639"/>
      <c r="AT6" s="639"/>
      <c r="AU6" s="639"/>
      <c r="AV6" s="639"/>
      <c r="AW6" s="639"/>
      <c r="AX6" s="639"/>
      <c r="AY6" s="639"/>
      <c r="AZ6" s="639"/>
      <c r="BA6" s="639"/>
      <c r="BB6" s="639"/>
      <c r="BC6" s="639"/>
      <c r="BD6" s="639"/>
      <c r="BE6" s="639"/>
      <c r="BF6" s="640"/>
      <c r="BG6" s="641">
        <v>1690295</v>
      </c>
      <c r="BH6" s="644"/>
      <c r="BI6" s="644"/>
      <c r="BJ6" s="644"/>
      <c r="BK6" s="644"/>
      <c r="BL6" s="644"/>
      <c r="BM6" s="644"/>
      <c r="BN6" s="645"/>
      <c r="BO6" s="703">
        <v>100</v>
      </c>
      <c r="BP6" s="703"/>
      <c r="BQ6" s="703"/>
      <c r="BR6" s="703"/>
      <c r="BS6" s="704">
        <v>14265</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106323</v>
      </c>
      <c r="CS6" s="644"/>
      <c r="CT6" s="644"/>
      <c r="CU6" s="644"/>
      <c r="CV6" s="644"/>
      <c r="CW6" s="644"/>
      <c r="CX6" s="644"/>
      <c r="CY6" s="645"/>
      <c r="CZ6" s="754">
        <v>1</v>
      </c>
      <c r="DA6" s="723"/>
      <c r="DB6" s="723"/>
      <c r="DC6" s="757"/>
      <c r="DD6" s="649" t="s">
        <v>121</v>
      </c>
      <c r="DE6" s="644"/>
      <c r="DF6" s="644"/>
      <c r="DG6" s="644"/>
      <c r="DH6" s="644"/>
      <c r="DI6" s="644"/>
      <c r="DJ6" s="644"/>
      <c r="DK6" s="644"/>
      <c r="DL6" s="644"/>
      <c r="DM6" s="644"/>
      <c r="DN6" s="644"/>
      <c r="DO6" s="644"/>
      <c r="DP6" s="645"/>
      <c r="DQ6" s="649">
        <v>106323</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3443</v>
      </c>
      <c r="S7" s="644"/>
      <c r="T7" s="644"/>
      <c r="U7" s="644"/>
      <c r="V7" s="644"/>
      <c r="W7" s="644"/>
      <c r="X7" s="644"/>
      <c r="Y7" s="645"/>
      <c r="Z7" s="703">
        <v>0</v>
      </c>
      <c r="AA7" s="703"/>
      <c r="AB7" s="703"/>
      <c r="AC7" s="703"/>
      <c r="AD7" s="704">
        <v>3443</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765759</v>
      </c>
      <c r="BH7" s="644"/>
      <c r="BI7" s="644"/>
      <c r="BJ7" s="644"/>
      <c r="BK7" s="644"/>
      <c r="BL7" s="644"/>
      <c r="BM7" s="644"/>
      <c r="BN7" s="645"/>
      <c r="BO7" s="703">
        <v>45.3</v>
      </c>
      <c r="BP7" s="703"/>
      <c r="BQ7" s="703"/>
      <c r="BR7" s="703"/>
      <c r="BS7" s="704">
        <v>14265</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1166553</v>
      </c>
      <c r="CS7" s="644"/>
      <c r="CT7" s="644"/>
      <c r="CU7" s="644"/>
      <c r="CV7" s="644"/>
      <c r="CW7" s="644"/>
      <c r="CX7" s="644"/>
      <c r="CY7" s="645"/>
      <c r="CZ7" s="703">
        <v>10.5</v>
      </c>
      <c r="DA7" s="703"/>
      <c r="DB7" s="703"/>
      <c r="DC7" s="703"/>
      <c r="DD7" s="649">
        <v>45137</v>
      </c>
      <c r="DE7" s="644"/>
      <c r="DF7" s="644"/>
      <c r="DG7" s="644"/>
      <c r="DH7" s="644"/>
      <c r="DI7" s="644"/>
      <c r="DJ7" s="644"/>
      <c r="DK7" s="644"/>
      <c r="DL7" s="644"/>
      <c r="DM7" s="644"/>
      <c r="DN7" s="644"/>
      <c r="DO7" s="644"/>
      <c r="DP7" s="645"/>
      <c r="DQ7" s="649">
        <v>1012541</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7300</v>
      </c>
      <c r="S8" s="644"/>
      <c r="T8" s="644"/>
      <c r="U8" s="644"/>
      <c r="V8" s="644"/>
      <c r="W8" s="644"/>
      <c r="X8" s="644"/>
      <c r="Y8" s="645"/>
      <c r="Z8" s="703">
        <v>0.1</v>
      </c>
      <c r="AA8" s="703"/>
      <c r="AB8" s="703"/>
      <c r="AC8" s="703"/>
      <c r="AD8" s="704">
        <v>7300</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31379</v>
      </c>
      <c r="BH8" s="644"/>
      <c r="BI8" s="644"/>
      <c r="BJ8" s="644"/>
      <c r="BK8" s="644"/>
      <c r="BL8" s="644"/>
      <c r="BM8" s="644"/>
      <c r="BN8" s="645"/>
      <c r="BO8" s="703">
        <v>1.9</v>
      </c>
      <c r="BP8" s="703"/>
      <c r="BQ8" s="703"/>
      <c r="BR8" s="703"/>
      <c r="BS8" s="649" t="s">
        <v>121</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2833986</v>
      </c>
      <c r="CS8" s="644"/>
      <c r="CT8" s="644"/>
      <c r="CU8" s="644"/>
      <c r="CV8" s="644"/>
      <c r="CW8" s="644"/>
      <c r="CX8" s="644"/>
      <c r="CY8" s="645"/>
      <c r="CZ8" s="703">
        <v>25.5</v>
      </c>
      <c r="DA8" s="703"/>
      <c r="DB8" s="703"/>
      <c r="DC8" s="703"/>
      <c r="DD8" s="649">
        <v>98139</v>
      </c>
      <c r="DE8" s="644"/>
      <c r="DF8" s="644"/>
      <c r="DG8" s="644"/>
      <c r="DH8" s="644"/>
      <c r="DI8" s="644"/>
      <c r="DJ8" s="644"/>
      <c r="DK8" s="644"/>
      <c r="DL8" s="644"/>
      <c r="DM8" s="644"/>
      <c r="DN8" s="644"/>
      <c r="DO8" s="644"/>
      <c r="DP8" s="645"/>
      <c r="DQ8" s="649">
        <v>1776166</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10426</v>
      </c>
      <c r="S9" s="644"/>
      <c r="T9" s="644"/>
      <c r="U9" s="644"/>
      <c r="V9" s="644"/>
      <c r="W9" s="644"/>
      <c r="X9" s="644"/>
      <c r="Y9" s="645"/>
      <c r="Z9" s="703">
        <v>0.1</v>
      </c>
      <c r="AA9" s="703"/>
      <c r="AB9" s="703"/>
      <c r="AC9" s="703"/>
      <c r="AD9" s="704">
        <v>10426</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655431</v>
      </c>
      <c r="BH9" s="644"/>
      <c r="BI9" s="644"/>
      <c r="BJ9" s="644"/>
      <c r="BK9" s="644"/>
      <c r="BL9" s="644"/>
      <c r="BM9" s="644"/>
      <c r="BN9" s="645"/>
      <c r="BO9" s="703">
        <v>38.799999999999997</v>
      </c>
      <c r="BP9" s="703"/>
      <c r="BQ9" s="703"/>
      <c r="BR9" s="703"/>
      <c r="BS9" s="649" t="s">
        <v>121</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481213</v>
      </c>
      <c r="CS9" s="644"/>
      <c r="CT9" s="644"/>
      <c r="CU9" s="644"/>
      <c r="CV9" s="644"/>
      <c r="CW9" s="644"/>
      <c r="CX9" s="644"/>
      <c r="CY9" s="645"/>
      <c r="CZ9" s="703">
        <v>4.3</v>
      </c>
      <c r="DA9" s="703"/>
      <c r="DB9" s="703"/>
      <c r="DC9" s="703"/>
      <c r="DD9" s="649">
        <v>3009</v>
      </c>
      <c r="DE9" s="644"/>
      <c r="DF9" s="644"/>
      <c r="DG9" s="644"/>
      <c r="DH9" s="644"/>
      <c r="DI9" s="644"/>
      <c r="DJ9" s="644"/>
      <c r="DK9" s="644"/>
      <c r="DL9" s="644"/>
      <c r="DM9" s="644"/>
      <c r="DN9" s="644"/>
      <c r="DO9" s="644"/>
      <c r="DP9" s="645"/>
      <c r="DQ9" s="649">
        <v>429547</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236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45535</v>
      </c>
      <c r="BH10" s="644"/>
      <c r="BI10" s="644"/>
      <c r="BJ10" s="644"/>
      <c r="BK10" s="644"/>
      <c r="BL10" s="644"/>
      <c r="BM10" s="644"/>
      <c r="BN10" s="645"/>
      <c r="BO10" s="703">
        <v>2.7</v>
      </c>
      <c r="BP10" s="703"/>
      <c r="BQ10" s="703"/>
      <c r="BR10" s="703"/>
      <c r="BS10" s="649">
        <v>7632</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9065</v>
      </c>
      <c r="CS10" s="644"/>
      <c r="CT10" s="644"/>
      <c r="CU10" s="644"/>
      <c r="CV10" s="644"/>
      <c r="CW10" s="644"/>
      <c r="CX10" s="644"/>
      <c r="CY10" s="645"/>
      <c r="CZ10" s="703">
        <v>0.1</v>
      </c>
      <c r="DA10" s="703"/>
      <c r="DB10" s="703"/>
      <c r="DC10" s="703"/>
      <c r="DD10" s="649" t="s">
        <v>236</v>
      </c>
      <c r="DE10" s="644"/>
      <c r="DF10" s="644"/>
      <c r="DG10" s="644"/>
      <c r="DH10" s="644"/>
      <c r="DI10" s="644"/>
      <c r="DJ10" s="644"/>
      <c r="DK10" s="644"/>
      <c r="DL10" s="644"/>
      <c r="DM10" s="644"/>
      <c r="DN10" s="644"/>
      <c r="DO10" s="644"/>
      <c r="DP10" s="645"/>
      <c r="DQ10" s="649">
        <v>9065</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33414</v>
      </c>
      <c r="BH11" s="644"/>
      <c r="BI11" s="644"/>
      <c r="BJ11" s="644"/>
      <c r="BK11" s="644"/>
      <c r="BL11" s="644"/>
      <c r="BM11" s="644"/>
      <c r="BN11" s="645"/>
      <c r="BO11" s="703">
        <v>2</v>
      </c>
      <c r="BP11" s="703"/>
      <c r="BQ11" s="703"/>
      <c r="BR11" s="703"/>
      <c r="BS11" s="649">
        <v>6633</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1411625</v>
      </c>
      <c r="CS11" s="644"/>
      <c r="CT11" s="644"/>
      <c r="CU11" s="644"/>
      <c r="CV11" s="644"/>
      <c r="CW11" s="644"/>
      <c r="CX11" s="644"/>
      <c r="CY11" s="645"/>
      <c r="CZ11" s="703">
        <v>12.7</v>
      </c>
      <c r="DA11" s="703"/>
      <c r="DB11" s="703"/>
      <c r="DC11" s="703"/>
      <c r="DD11" s="649">
        <v>308524</v>
      </c>
      <c r="DE11" s="644"/>
      <c r="DF11" s="644"/>
      <c r="DG11" s="644"/>
      <c r="DH11" s="644"/>
      <c r="DI11" s="644"/>
      <c r="DJ11" s="644"/>
      <c r="DK11" s="644"/>
      <c r="DL11" s="644"/>
      <c r="DM11" s="644"/>
      <c r="DN11" s="644"/>
      <c r="DO11" s="644"/>
      <c r="DP11" s="645"/>
      <c r="DQ11" s="649">
        <v>319000</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296434</v>
      </c>
      <c r="S12" s="644"/>
      <c r="T12" s="644"/>
      <c r="U12" s="644"/>
      <c r="V12" s="644"/>
      <c r="W12" s="644"/>
      <c r="X12" s="644"/>
      <c r="Y12" s="645"/>
      <c r="Z12" s="703">
        <v>2.6</v>
      </c>
      <c r="AA12" s="703"/>
      <c r="AB12" s="703"/>
      <c r="AC12" s="703"/>
      <c r="AD12" s="704">
        <v>296434</v>
      </c>
      <c r="AE12" s="704"/>
      <c r="AF12" s="704"/>
      <c r="AG12" s="704"/>
      <c r="AH12" s="704"/>
      <c r="AI12" s="704"/>
      <c r="AJ12" s="704"/>
      <c r="AK12" s="704"/>
      <c r="AL12" s="646">
        <v>4.5999999999999996</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791208</v>
      </c>
      <c r="BH12" s="644"/>
      <c r="BI12" s="644"/>
      <c r="BJ12" s="644"/>
      <c r="BK12" s="644"/>
      <c r="BL12" s="644"/>
      <c r="BM12" s="644"/>
      <c r="BN12" s="645"/>
      <c r="BO12" s="703">
        <v>46.8</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150281</v>
      </c>
      <c r="CS12" s="644"/>
      <c r="CT12" s="644"/>
      <c r="CU12" s="644"/>
      <c r="CV12" s="644"/>
      <c r="CW12" s="644"/>
      <c r="CX12" s="644"/>
      <c r="CY12" s="645"/>
      <c r="CZ12" s="703">
        <v>1.4</v>
      </c>
      <c r="DA12" s="703"/>
      <c r="DB12" s="703"/>
      <c r="DC12" s="703"/>
      <c r="DD12" s="649">
        <v>13779</v>
      </c>
      <c r="DE12" s="644"/>
      <c r="DF12" s="644"/>
      <c r="DG12" s="644"/>
      <c r="DH12" s="644"/>
      <c r="DI12" s="644"/>
      <c r="DJ12" s="644"/>
      <c r="DK12" s="644"/>
      <c r="DL12" s="644"/>
      <c r="DM12" s="644"/>
      <c r="DN12" s="644"/>
      <c r="DO12" s="644"/>
      <c r="DP12" s="645"/>
      <c r="DQ12" s="649">
        <v>122949</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t="s">
        <v>236</v>
      </c>
      <c r="S13" s="644"/>
      <c r="T13" s="644"/>
      <c r="U13" s="644"/>
      <c r="V13" s="644"/>
      <c r="W13" s="644"/>
      <c r="X13" s="644"/>
      <c r="Y13" s="645"/>
      <c r="Z13" s="703" t="s">
        <v>236</v>
      </c>
      <c r="AA13" s="703"/>
      <c r="AB13" s="703"/>
      <c r="AC13" s="703"/>
      <c r="AD13" s="704" t="s">
        <v>121</v>
      </c>
      <c r="AE13" s="704"/>
      <c r="AF13" s="704"/>
      <c r="AG13" s="704"/>
      <c r="AH13" s="704"/>
      <c r="AI13" s="704"/>
      <c r="AJ13" s="704"/>
      <c r="AK13" s="704"/>
      <c r="AL13" s="646" t="s">
        <v>236</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791208</v>
      </c>
      <c r="BH13" s="644"/>
      <c r="BI13" s="644"/>
      <c r="BJ13" s="644"/>
      <c r="BK13" s="644"/>
      <c r="BL13" s="644"/>
      <c r="BM13" s="644"/>
      <c r="BN13" s="645"/>
      <c r="BO13" s="703">
        <v>46.8</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1474350</v>
      </c>
      <c r="CS13" s="644"/>
      <c r="CT13" s="644"/>
      <c r="CU13" s="644"/>
      <c r="CV13" s="644"/>
      <c r="CW13" s="644"/>
      <c r="CX13" s="644"/>
      <c r="CY13" s="645"/>
      <c r="CZ13" s="703">
        <v>13.3</v>
      </c>
      <c r="DA13" s="703"/>
      <c r="DB13" s="703"/>
      <c r="DC13" s="703"/>
      <c r="DD13" s="649">
        <v>494207</v>
      </c>
      <c r="DE13" s="644"/>
      <c r="DF13" s="644"/>
      <c r="DG13" s="644"/>
      <c r="DH13" s="644"/>
      <c r="DI13" s="644"/>
      <c r="DJ13" s="644"/>
      <c r="DK13" s="644"/>
      <c r="DL13" s="644"/>
      <c r="DM13" s="644"/>
      <c r="DN13" s="644"/>
      <c r="DO13" s="644"/>
      <c r="DP13" s="645"/>
      <c r="DQ13" s="649">
        <v>1038855</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236</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49295</v>
      </c>
      <c r="BH14" s="644"/>
      <c r="BI14" s="644"/>
      <c r="BJ14" s="644"/>
      <c r="BK14" s="644"/>
      <c r="BL14" s="644"/>
      <c r="BM14" s="644"/>
      <c r="BN14" s="645"/>
      <c r="BO14" s="703">
        <v>2.9</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361902</v>
      </c>
      <c r="CS14" s="644"/>
      <c r="CT14" s="644"/>
      <c r="CU14" s="644"/>
      <c r="CV14" s="644"/>
      <c r="CW14" s="644"/>
      <c r="CX14" s="644"/>
      <c r="CY14" s="645"/>
      <c r="CZ14" s="703">
        <v>3.3</v>
      </c>
      <c r="DA14" s="703"/>
      <c r="DB14" s="703"/>
      <c r="DC14" s="703"/>
      <c r="DD14" s="649">
        <v>44523</v>
      </c>
      <c r="DE14" s="644"/>
      <c r="DF14" s="644"/>
      <c r="DG14" s="644"/>
      <c r="DH14" s="644"/>
      <c r="DI14" s="644"/>
      <c r="DJ14" s="644"/>
      <c r="DK14" s="644"/>
      <c r="DL14" s="644"/>
      <c r="DM14" s="644"/>
      <c r="DN14" s="644"/>
      <c r="DO14" s="644"/>
      <c r="DP14" s="645"/>
      <c r="DQ14" s="649">
        <v>330178</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34139</v>
      </c>
      <c r="S15" s="644"/>
      <c r="T15" s="644"/>
      <c r="U15" s="644"/>
      <c r="V15" s="644"/>
      <c r="W15" s="644"/>
      <c r="X15" s="644"/>
      <c r="Y15" s="645"/>
      <c r="Z15" s="703">
        <v>0.3</v>
      </c>
      <c r="AA15" s="703"/>
      <c r="AB15" s="703"/>
      <c r="AC15" s="703"/>
      <c r="AD15" s="704">
        <v>34139</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84033</v>
      </c>
      <c r="BH15" s="644"/>
      <c r="BI15" s="644"/>
      <c r="BJ15" s="644"/>
      <c r="BK15" s="644"/>
      <c r="BL15" s="644"/>
      <c r="BM15" s="644"/>
      <c r="BN15" s="645"/>
      <c r="BO15" s="703">
        <v>5</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1284673</v>
      </c>
      <c r="CS15" s="644"/>
      <c r="CT15" s="644"/>
      <c r="CU15" s="644"/>
      <c r="CV15" s="644"/>
      <c r="CW15" s="644"/>
      <c r="CX15" s="644"/>
      <c r="CY15" s="645"/>
      <c r="CZ15" s="703">
        <v>11.6</v>
      </c>
      <c r="DA15" s="703"/>
      <c r="DB15" s="703"/>
      <c r="DC15" s="703"/>
      <c r="DD15" s="649">
        <v>498288</v>
      </c>
      <c r="DE15" s="644"/>
      <c r="DF15" s="644"/>
      <c r="DG15" s="644"/>
      <c r="DH15" s="644"/>
      <c r="DI15" s="644"/>
      <c r="DJ15" s="644"/>
      <c r="DK15" s="644"/>
      <c r="DL15" s="644"/>
      <c r="DM15" s="644"/>
      <c r="DN15" s="644"/>
      <c r="DO15" s="644"/>
      <c r="DP15" s="645"/>
      <c r="DQ15" s="649">
        <v>938741</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236</v>
      </c>
      <c r="AE16" s="704"/>
      <c r="AF16" s="704"/>
      <c r="AG16" s="704"/>
      <c r="AH16" s="704"/>
      <c r="AI16" s="704"/>
      <c r="AJ16" s="704"/>
      <c r="AK16" s="704"/>
      <c r="AL16" s="646" t="s">
        <v>236</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236</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21736</v>
      </c>
      <c r="CS16" s="644"/>
      <c r="CT16" s="644"/>
      <c r="CU16" s="644"/>
      <c r="CV16" s="644"/>
      <c r="CW16" s="644"/>
      <c r="CX16" s="644"/>
      <c r="CY16" s="645"/>
      <c r="CZ16" s="703">
        <v>0.2</v>
      </c>
      <c r="DA16" s="703"/>
      <c r="DB16" s="703"/>
      <c r="DC16" s="703"/>
      <c r="DD16" s="649" t="s">
        <v>121</v>
      </c>
      <c r="DE16" s="644"/>
      <c r="DF16" s="644"/>
      <c r="DG16" s="644"/>
      <c r="DH16" s="644"/>
      <c r="DI16" s="644"/>
      <c r="DJ16" s="644"/>
      <c r="DK16" s="644"/>
      <c r="DL16" s="644"/>
      <c r="DM16" s="644"/>
      <c r="DN16" s="644"/>
      <c r="DO16" s="644"/>
      <c r="DP16" s="645"/>
      <c r="DQ16" s="649">
        <v>10107</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8684</v>
      </c>
      <c r="S17" s="644"/>
      <c r="T17" s="644"/>
      <c r="U17" s="644"/>
      <c r="V17" s="644"/>
      <c r="W17" s="644"/>
      <c r="X17" s="644"/>
      <c r="Y17" s="645"/>
      <c r="Z17" s="703">
        <v>0.1</v>
      </c>
      <c r="AA17" s="703"/>
      <c r="AB17" s="703"/>
      <c r="AC17" s="703"/>
      <c r="AD17" s="704">
        <v>8684</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236</v>
      </c>
      <c r="BP17" s="703"/>
      <c r="BQ17" s="703"/>
      <c r="BR17" s="703"/>
      <c r="BS17" s="649" t="s">
        <v>236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1792367</v>
      </c>
      <c r="CS17" s="644"/>
      <c r="CT17" s="644"/>
      <c r="CU17" s="644"/>
      <c r="CV17" s="644"/>
      <c r="CW17" s="644"/>
      <c r="CX17" s="644"/>
      <c r="CY17" s="645"/>
      <c r="CZ17" s="703">
        <v>16.2</v>
      </c>
      <c r="DA17" s="703"/>
      <c r="DB17" s="703"/>
      <c r="DC17" s="703"/>
      <c r="DD17" s="649" t="s">
        <v>236</v>
      </c>
      <c r="DE17" s="644"/>
      <c r="DF17" s="644"/>
      <c r="DG17" s="644"/>
      <c r="DH17" s="644"/>
      <c r="DI17" s="644"/>
      <c r="DJ17" s="644"/>
      <c r="DK17" s="644"/>
      <c r="DL17" s="644"/>
      <c r="DM17" s="644"/>
      <c r="DN17" s="644"/>
      <c r="DO17" s="644"/>
      <c r="DP17" s="645"/>
      <c r="DQ17" s="649">
        <v>1778457</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4775627</v>
      </c>
      <c r="S18" s="644"/>
      <c r="T18" s="644"/>
      <c r="U18" s="644"/>
      <c r="V18" s="644"/>
      <c r="W18" s="644"/>
      <c r="X18" s="644"/>
      <c r="Y18" s="645"/>
      <c r="Z18" s="703">
        <v>42.3</v>
      </c>
      <c r="AA18" s="703"/>
      <c r="AB18" s="703"/>
      <c r="AC18" s="703"/>
      <c r="AD18" s="704">
        <v>4212946</v>
      </c>
      <c r="AE18" s="704"/>
      <c r="AF18" s="704"/>
      <c r="AG18" s="704"/>
      <c r="AH18" s="704"/>
      <c r="AI18" s="704"/>
      <c r="AJ18" s="704"/>
      <c r="AK18" s="704"/>
      <c r="AL18" s="646">
        <v>65.3</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236</v>
      </c>
      <c r="BH18" s="644"/>
      <c r="BI18" s="644"/>
      <c r="BJ18" s="644"/>
      <c r="BK18" s="644"/>
      <c r="BL18" s="644"/>
      <c r="BM18" s="644"/>
      <c r="BN18" s="645"/>
      <c r="BO18" s="703" t="s">
        <v>236</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236</v>
      </c>
      <c r="DA18" s="703"/>
      <c r="DB18" s="703"/>
      <c r="DC18" s="703"/>
      <c r="DD18" s="649" t="s">
        <v>236</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4212946</v>
      </c>
      <c r="S19" s="644"/>
      <c r="T19" s="644"/>
      <c r="U19" s="644"/>
      <c r="V19" s="644"/>
      <c r="W19" s="644"/>
      <c r="X19" s="644"/>
      <c r="Y19" s="645"/>
      <c r="Z19" s="703">
        <v>37.299999999999997</v>
      </c>
      <c r="AA19" s="703"/>
      <c r="AB19" s="703"/>
      <c r="AC19" s="703"/>
      <c r="AD19" s="704">
        <v>4212946</v>
      </c>
      <c r="AE19" s="704"/>
      <c r="AF19" s="704"/>
      <c r="AG19" s="704"/>
      <c r="AH19" s="704"/>
      <c r="AI19" s="704"/>
      <c r="AJ19" s="704"/>
      <c r="AK19" s="704"/>
      <c r="AL19" s="646">
        <v>65.3</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236</v>
      </c>
      <c r="BH19" s="644"/>
      <c r="BI19" s="644"/>
      <c r="BJ19" s="644"/>
      <c r="BK19" s="644"/>
      <c r="BL19" s="644"/>
      <c r="BM19" s="644"/>
      <c r="BN19" s="645"/>
      <c r="BO19" s="703" t="s">
        <v>236</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236</v>
      </c>
      <c r="DA19" s="703"/>
      <c r="DB19" s="703"/>
      <c r="DC19" s="703"/>
      <c r="DD19" s="649" t="s">
        <v>121</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562681</v>
      </c>
      <c r="S20" s="644"/>
      <c r="T20" s="644"/>
      <c r="U20" s="644"/>
      <c r="V20" s="644"/>
      <c r="W20" s="644"/>
      <c r="X20" s="644"/>
      <c r="Y20" s="645"/>
      <c r="Z20" s="703">
        <v>5</v>
      </c>
      <c r="AA20" s="703"/>
      <c r="AB20" s="703"/>
      <c r="AC20" s="703"/>
      <c r="AD20" s="704" t="s">
        <v>121</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236</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11094074</v>
      </c>
      <c r="CS20" s="644"/>
      <c r="CT20" s="644"/>
      <c r="CU20" s="644"/>
      <c r="CV20" s="644"/>
      <c r="CW20" s="644"/>
      <c r="CX20" s="644"/>
      <c r="CY20" s="645"/>
      <c r="CZ20" s="703">
        <v>100</v>
      </c>
      <c r="DA20" s="703"/>
      <c r="DB20" s="703"/>
      <c r="DC20" s="703"/>
      <c r="DD20" s="649">
        <v>1505606</v>
      </c>
      <c r="DE20" s="644"/>
      <c r="DF20" s="644"/>
      <c r="DG20" s="644"/>
      <c r="DH20" s="644"/>
      <c r="DI20" s="644"/>
      <c r="DJ20" s="644"/>
      <c r="DK20" s="644"/>
      <c r="DL20" s="644"/>
      <c r="DM20" s="644"/>
      <c r="DN20" s="644"/>
      <c r="DO20" s="644"/>
      <c r="DP20" s="645"/>
      <c r="DQ20" s="649">
        <v>7871929</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236</v>
      </c>
      <c r="AA21" s="703"/>
      <c r="AB21" s="703"/>
      <c r="AC21" s="703"/>
      <c r="AD21" s="704" t="s">
        <v>121</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236</v>
      </c>
      <c r="BH21" s="644"/>
      <c r="BI21" s="644"/>
      <c r="BJ21" s="644"/>
      <c r="BK21" s="644"/>
      <c r="BL21" s="644"/>
      <c r="BM21" s="644"/>
      <c r="BN21" s="645"/>
      <c r="BO21" s="703" t="s">
        <v>236</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6928185</v>
      </c>
      <c r="S22" s="644"/>
      <c r="T22" s="644"/>
      <c r="U22" s="644"/>
      <c r="V22" s="644"/>
      <c r="W22" s="644"/>
      <c r="X22" s="644"/>
      <c r="Y22" s="645"/>
      <c r="Z22" s="703">
        <v>61.3</v>
      </c>
      <c r="AA22" s="703"/>
      <c r="AB22" s="703"/>
      <c r="AC22" s="703"/>
      <c r="AD22" s="704">
        <v>6365504</v>
      </c>
      <c r="AE22" s="704"/>
      <c r="AF22" s="704"/>
      <c r="AG22" s="704"/>
      <c r="AH22" s="704"/>
      <c r="AI22" s="704"/>
      <c r="AJ22" s="704"/>
      <c r="AK22" s="704"/>
      <c r="AL22" s="646">
        <v>98.6</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236</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1993</v>
      </c>
      <c r="S23" s="644"/>
      <c r="T23" s="644"/>
      <c r="U23" s="644"/>
      <c r="V23" s="644"/>
      <c r="W23" s="644"/>
      <c r="X23" s="644"/>
      <c r="Y23" s="645"/>
      <c r="Z23" s="703">
        <v>0</v>
      </c>
      <c r="AA23" s="703"/>
      <c r="AB23" s="703"/>
      <c r="AC23" s="703"/>
      <c r="AD23" s="704">
        <v>1993</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53583</v>
      </c>
      <c r="S24" s="644"/>
      <c r="T24" s="644"/>
      <c r="U24" s="644"/>
      <c r="V24" s="644"/>
      <c r="W24" s="644"/>
      <c r="X24" s="644"/>
      <c r="Y24" s="645"/>
      <c r="Z24" s="703">
        <v>0.5</v>
      </c>
      <c r="AA24" s="703"/>
      <c r="AB24" s="703"/>
      <c r="AC24" s="703"/>
      <c r="AD24" s="704">
        <v>4073</v>
      </c>
      <c r="AE24" s="704"/>
      <c r="AF24" s="704"/>
      <c r="AG24" s="704"/>
      <c r="AH24" s="704"/>
      <c r="AI24" s="704"/>
      <c r="AJ24" s="704"/>
      <c r="AK24" s="704"/>
      <c r="AL24" s="646">
        <v>0.1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4290342</v>
      </c>
      <c r="CS24" s="707"/>
      <c r="CT24" s="707"/>
      <c r="CU24" s="707"/>
      <c r="CV24" s="707"/>
      <c r="CW24" s="707"/>
      <c r="CX24" s="707"/>
      <c r="CY24" s="753"/>
      <c r="CZ24" s="754">
        <v>38.700000000000003</v>
      </c>
      <c r="DA24" s="723"/>
      <c r="DB24" s="723"/>
      <c r="DC24" s="757"/>
      <c r="DD24" s="752">
        <v>3554240</v>
      </c>
      <c r="DE24" s="707"/>
      <c r="DF24" s="707"/>
      <c r="DG24" s="707"/>
      <c r="DH24" s="707"/>
      <c r="DI24" s="707"/>
      <c r="DJ24" s="707"/>
      <c r="DK24" s="753"/>
      <c r="DL24" s="752">
        <v>3213630</v>
      </c>
      <c r="DM24" s="707"/>
      <c r="DN24" s="707"/>
      <c r="DO24" s="707"/>
      <c r="DP24" s="707"/>
      <c r="DQ24" s="707"/>
      <c r="DR24" s="707"/>
      <c r="DS24" s="707"/>
      <c r="DT24" s="707"/>
      <c r="DU24" s="707"/>
      <c r="DV24" s="753"/>
      <c r="DW24" s="754">
        <v>47.7</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241581</v>
      </c>
      <c r="S25" s="644"/>
      <c r="T25" s="644"/>
      <c r="U25" s="644"/>
      <c r="V25" s="644"/>
      <c r="W25" s="644"/>
      <c r="X25" s="644"/>
      <c r="Y25" s="645"/>
      <c r="Z25" s="703">
        <v>2.1</v>
      </c>
      <c r="AA25" s="703"/>
      <c r="AB25" s="703"/>
      <c r="AC25" s="703"/>
      <c r="AD25" s="704">
        <v>73344</v>
      </c>
      <c r="AE25" s="704"/>
      <c r="AF25" s="704"/>
      <c r="AG25" s="704"/>
      <c r="AH25" s="704"/>
      <c r="AI25" s="704"/>
      <c r="AJ25" s="704"/>
      <c r="AK25" s="704"/>
      <c r="AL25" s="646">
        <v>1.1000000000000001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236</v>
      </c>
      <c r="BP25" s="703"/>
      <c r="BQ25" s="703"/>
      <c r="BR25" s="703"/>
      <c r="BS25" s="649" t="s">
        <v>121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1473674</v>
      </c>
      <c r="CS25" s="642"/>
      <c r="CT25" s="642"/>
      <c r="CU25" s="642"/>
      <c r="CV25" s="642"/>
      <c r="CW25" s="642"/>
      <c r="CX25" s="642"/>
      <c r="CY25" s="643"/>
      <c r="CZ25" s="646">
        <v>13.3</v>
      </c>
      <c r="DA25" s="675"/>
      <c r="DB25" s="675"/>
      <c r="DC25" s="676"/>
      <c r="DD25" s="649">
        <v>1323235</v>
      </c>
      <c r="DE25" s="642"/>
      <c r="DF25" s="642"/>
      <c r="DG25" s="642"/>
      <c r="DH25" s="642"/>
      <c r="DI25" s="642"/>
      <c r="DJ25" s="642"/>
      <c r="DK25" s="643"/>
      <c r="DL25" s="649">
        <v>1320179</v>
      </c>
      <c r="DM25" s="642"/>
      <c r="DN25" s="642"/>
      <c r="DO25" s="642"/>
      <c r="DP25" s="642"/>
      <c r="DQ25" s="642"/>
      <c r="DR25" s="642"/>
      <c r="DS25" s="642"/>
      <c r="DT25" s="642"/>
      <c r="DU25" s="642"/>
      <c r="DV25" s="643"/>
      <c r="DW25" s="646">
        <v>19.600000000000001</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46735</v>
      </c>
      <c r="S26" s="644"/>
      <c r="T26" s="644"/>
      <c r="U26" s="644"/>
      <c r="V26" s="644"/>
      <c r="W26" s="644"/>
      <c r="X26" s="644"/>
      <c r="Y26" s="645"/>
      <c r="Z26" s="703">
        <v>0.4</v>
      </c>
      <c r="AA26" s="703"/>
      <c r="AB26" s="703"/>
      <c r="AC26" s="703"/>
      <c r="AD26" s="704" t="s">
        <v>236</v>
      </c>
      <c r="AE26" s="704"/>
      <c r="AF26" s="704"/>
      <c r="AG26" s="704"/>
      <c r="AH26" s="704"/>
      <c r="AI26" s="704"/>
      <c r="AJ26" s="704"/>
      <c r="AK26" s="704"/>
      <c r="AL26" s="646" t="s">
        <v>121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236</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998316</v>
      </c>
      <c r="CS26" s="644"/>
      <c r="CT26" s="644"/>
      <c r="CU26" s="644"/>
      <c r="CV26" s="644"/>
      <c r="CW26" s="644"/>
      <c r="CX26" s="644"/>
      <c r="CY26" s="645"/>
      <c r="CZ26" s="646">
        <v>9</v>
      </c>
      <c r="DA26" s="675"/>
      <c r="DB26" s="675"/>
      <c r="DC26" s="676"/>
      <c r="DD26" s="649">
        <v>852647</v>
      </c>
      <c r="DE26" s="644"/>
      <c r="DF26" s="644"/>
      <c r="DG26" s="644"/>
      <c r="DH26" s="644"/>
      <c r="DI26" s="644"/>
      <c r="DJ26" s="644"/>
      <c r="DK26" s="645"/>
      <c r="DL26" s="649" t="s">
        <v>236</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843320</v>
      </c>
      <c r="S27" s="644"/>
      <c r="T27" s="644"/>
      <c r="U27" s="644"/>
      <c r="V27" s="644"/>
      <c r="W27" s="644"/>
      <c r="X27" s="644"/>
      <c r="Y27" s="645"/>
      <c r="Z27" s="703">
        <v>7.5</v>
      </c>
      <c r="AA27" s="703"/>
      <c r="AB27" s="703"/>
      <c r="AC27" s="703"/>
      <c r="AD27" s="704" t="s">
        <v>121</v>
      </c>
      <c r="AE27" s="704"/>
      <c r="AF27" s="704"/>
      <c r="AG27" s="704"/>
      <c r="AH27" s="704"/>
      <c r="AI27" s="704"/>
      <c r="AJ27" s="704"/>
      <c r="AK27" s="704"/>
      <c r="AL27" s="646" t="s">
        <v>236</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1690295</v>
      </c>
      <c r="BH27" s="644"/>
      <c r="BI27" s="644"/>
      <c r="BJ27" s="644"/>
      <c r="BK27" s="644"/>
      <c r="BL27" s="644"/>
      <c r="BM27" s="644"/>
      <c r="BN27" s="645"/>
      <c r="BO27" s="703">
        <v>100</v>
      </c>
      <c r="BP27" s="703"/>
      <c r="BQ27" s="703"/>
      <c r="BR27" s="703"/>
      <c r="BS27" s="649">
        <v>14265</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1024301</v>
      </c>
      <c r="CS27" s="642"/>
      <c r="CT27" s="642"/>
      <c r="CU27" s="642"/>
      <c r="CV27" s="642"/>
      <c r="CW27" s="642"/>
      <c r="CX27" s="642"/>
      <c r="CY27" s="643"/>
      <c r="CZ27" s="646">
        <v>9.1999999999999993</v>
      </c>
      <c r="DA27" s="675"/>
      <c r="DB27" s="675"/>
      <c r="DC27" s="676"/>
      <c r="DD27" s="649">
        <v>452548</v>
      </c>
      <c r="DE27" s="642"/>
      <c r="DF27" s="642"/>
      <c r="DG27" s="642"/>
      <c r="DH27" s="642"/>
      <c r="DI27" s="642"/>
      <c r="DJ27" s="642"/>
      <c r="DK27" s="643"/>
      <c r="DL27" s="649">
        <v>426348</v>
      </c>
      <c r="DM27" s="642"/>
      <c r="DN27" s="642"/>
      <c r="DO27" s="642"/>
      <c r="DP27" s="642"/>
      <c r="DQ27" s="642"/>
      <c r="DR27" s="642"/>
      <c r="DS27" s="642"/>
      <c r="DT27" s="642"/>
      <c r="DU27" s="642"/>
      <c r="DV27" s="643"/>
      <c r="DW27" s="646">
        <v>6.3</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1792367</v>
      </c>
      <c r="CS28" s="644"/>
      <c r="CT28" s="644"/>
      <c r="CU28" s="644"/>
      <c r="CV28" s="644"/>
      <c r="CW28" s="644"/>
      <c r="CX28" s="644"/>
      <c r="CY28" s="645"/>
      <c r="CZ28" s="646">
        <v>16.2</v>
      </c>
      <c r="DA28" s="675"/>
      <c r="DB28" s="675"/>
      <c r="DC28" s="676"/>
      <c r="DD28" s="649">
        <v>1778457</v>
      </c>
      <c r="DE28" s="644"/>
      <c r="DF28" s="644"/>
      <c r="DG28" s="644"/>
      <c r="DH28" s="644"/>
      <c r="DI28" s="644"/>
      <c r="DJ28" s="644"/>
      <c r="DK28" s="645"/>
      <c r="DL28" s="649">
        <v>1467103</v>
      </c>
      <c r="DM28" s="644"/>
      <c r="DN28" s="644"/>
      <c r="DO28" s="644"/>
      <c r="DP28" s="644"/>
      <c r="DQ28" s="644"/>
      <c r="DR28" s="644"/>
      <c r="DS28" s="644"/>
      <c r="DT28" s="644"/>
      <c r="DU28" s="644"/>
      <c r="DV28" s="645"/>
      <c r="DW28" s="646">
        <v>21.8</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1423518</v>
      </c>
      <c r="S29" s="644"/>
      <c r="T29" s="644"/>
      <c r="U29" s="644"/>
      <c r="V29" s="644"/>
      <c r="W29" s="644"/>
      <c r="X29" s="644"/>
      <c r="Y29" s="645"/>
      <c r="Z29" s="703">
        <v>12.6</v>
      </c>
      <c r="AA29" s="703"/>
      <c r="AB29" s="703"/>
      <c r="AC29" s="703"/>
      <c r="AD29" s="704" t="s">
        <v>121</v>
      </c>
      <c r="AE29" s="704"/>
      <c r="AF29" s="704"/>
      <c r="AG29" s="704"/>
      <c r="AH29" s="704"/>
      <c r="AI29" s="704"/>
      <c r="AJ29" s="704"/>
      <c r="AK29" s="704"/>
      <c r="AL29" s="646" t="s">
        <v>236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1792367</v>
      </c>
      <c r="CS29" s="642"/>
      <c r="CT29" s="642"/>
      <c r="CU29" s="642"/>
      <c r="CV29" s="642"/>
      <c r="CW29" s="642"/>
      <c r="CX29" s="642"/>
      <c r="CY29" s="643"/>
      <c r="CZ29" s="646">
        <v>16.2</v>
      </c>
      <c r="DA29" s="675"/>
      <c r="DB29" s="675"/>
      <c r="DC29" s="676"/>
      <c r="DD29" s="649">
        <v>1778457</v>
      </c>
      <c r="DE29" s="642"/>
      <c r="DF29" s="642"/>
      <c r="DG29" s="642"/>
      <c r="DH29" s="642"/>
      <c r="DI29" s="642"/>
      <c r="DJ29" s="642"/>
      <c r="DK29" s="643"/>
      <c r="DL29" s="649">
        <v>1467103</v>
      </c>
      <c r="DM29" s="642"/>
      <c r="DN29" s="642"/>
      <c r="DO29" s="642"/>
      <c r="DP29" s="642"/>
      <c r="DQ29" s="642"/>
      <c r="DR29" s="642"/>
      <c r="DS29" s="642"/>
      <c r="DT29" s="642"/>
      <c r="DU29" s="642"/>
      <c r="DV29" s="643"/>
      <c r="DW29" s="646">
        <v>21.8</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16849</v>
      </c>
      <c r="S30" s="644"/>
      <c r="T30" s="644"/>
      <c r="U30" s="644"/>
      <c r="V30" s="644"/>
      <c r="W30" s="644"/>
      <c r="X30" s="644"/>
      <c r="Y30" s="645"/>
      <c r="Z30" s="703">
        <v>0.1</v>
      </c>
      <c r="AA30" s="703"/>
      <c r="AB30" s="703"/>
      <c r="AC30" s="703"/>
      <c r="AD30" s="704">
        <v>2341</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99.2</v>
      </c>
      <c r="BH30" s="722"/>
      <c r="BI30" s="722"/>
      <c r="BJ30" s="722"/>
      <c r="BK30" s="722"/>
      <c r="BL30" s="722"/>
      <c r="BM30" s="723">
        <v>93.4</v>
      </c>
      <c r="BN30" s="722"/>
      <c r="BO30" s="722"/>
      <c r="BP30" s="722"/>
      <c r="BQ30" s="724"/>
      <c r="BR30" s="721">
        <v>99</v>
      </c>
      <c r="BS30" s="722"/>
      <c r="BT30" s="722"/>
      <c r="BU30" s="722"/>
      <c r="BV30" s="722"/>
      <c r="BW30" s="722"/>
      <c r="BX30" s="723">
        <v>92.7</v>
      </c>
      <c r="BY30" s="722"/>
      <c r="BZ30" s="722"/>
      <c r="CA30" s="722"/>
      <c r="CB30" s="724"/>
      <c r="CD30" s="727"/>
      <c r="CE30" s="728"/>
      <c r="CF30" s="685" t="s">
        <v>303</v>
      </c>
      <c r="CG30" s="682"/>
      <c r="CH30" s="682"/>
      <c r="CI30" s="682"/>
      <c r="CJ30" s="682"/>
      <c r="CK30" s="682"/>
      <c r="CL30" s="682"/>
      <c r="CM30" s="682"/>
      <c r="CN30" s="682"/>
      <c r="CO30" s="682"/>
      <c r="CP30" s="682"/>
      <c r="CQ30" s="683"/>
      <c r="CR30" s="641">
        <v>1682938</v>
      </c>
      <c r="CS30" s="644"/>
      <c r="CT30" s="644"/>
      <c r="CU30" s="644"/>
      <c r="CV30" s="644"/>
      <c r="CW30" s="644"/>
      <c r="CX30" s="644"/>
      <c r="CY30" s="645"/>
      <c r="CZ30" s="646">
        <v>15.2</v>
      </c>
      <c r="DA30" s="675"/>
      <c r="DB30" s="675"/>
      <c r="DC30" s="676"/>
      <c r="DD30" s="649">
        <v>1669778</v>
      </c>
      <c r="DE30" s="644"/>
      <c r="DF30" s="644"/>
      <c r="DG30" s="644"/>
      <c r="DH30" s="644"/>
      <c r="DI30" s="644"/>
      <c r="DJ30" s="644"/>
      <c r="DK30" s="645"/>
      <c r="DL30" s="649">
        <v>1358424</v>
      </c>
      <c r="DM30" s="644"/>
      <c r="DN30" s="644"/>
      <c r="DO30" s="644"/>
      <c r="DP30" s="644"/>
      <c r="DQ30" s="644"/>
      <c r="DR30" s="644"/>
      <c r="DS30" s="644"/>
      <c r="DT30" s="644"/>
      <c r="DU30" s="644"/>
      <c r="DV30" s="645"/>
      <c r="DW30" s="646">
        <v>20.2</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4761</v>
      </c>
      <c r="S31" s="644"/>
      <c r="T31" s="644"/>
      <c r="U31" s="644"/>
      <c r="V31" s="644"/>
      <c r="W31" s="644"/>
      <c r="X31" s="644"/>
      <c r="Y31" s="645"/>
      <c r="Z31" s="703">
        <v>0</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99.5</v>
      </c>
      <c r="BH31" s="642"/>
      <c r="BI31" s="642"/>
      <c r="BJ31" s="642"/>
      <c r="BK31" s="642"/>
      <c r="BL31" s="642"/>
      <c r="BM31" s="647">
        <v>97.9</v>
      </c>
      <c r="BN31" s="720"/>
      <c r="BO31" s="720"/>
      <c r="BP31" s="720"/>
      <c r="BQ31" s="681"/>
      <c r="BR31" s="719">
        <v>99.2</v>
      </c>
      <c r="BS31" s="642"/>
      <c r="BT31" s="642"/>
      <c r="BU31" s="642"/>
      <c r="BV31" s="642"/>
      <c r="BW31" s="642"/>
      <c r="BX31" s="647">
        <v>97.3</v>
      </c>
      <c r="BY31" s="720"/>
      <c r="BZ31" s="720"/>
      <c r="CA31" s="720"/>
      <c r="CB31" s="681"/>
      <c r="CD31" s="727"/>
      <c r="CE31" s="728"/>
      <c r="CF31" s="685" t="s">
        <v>307</v>
      </c>
      <c r="CG31" s="682"/>
      <c r="CH31" s="682"/>
      <c r="CI31" s="682"/>
      <c r="CJ31" s="682"/>
      <c r="CK31" s="682"/>
      <c r="CL31" s="682"/>
      <c r="CM31" s="682"/>
      <c r="CN31" s="682"/>
      <c r="CO31" s="682"/>
      <c r="CP31" s="682"/>
      <c r="CQ31" s="683"/>
      <c r="CR31" s="641">
        <v>109429</v>
      </c>
      <c r="CS31" s="642"/>
      <c r="CT31" s="642"/>
      <c r="CU31" s="642"/>
      <c r="CV31" s="642"/>
      <c r="CW31" s="642"/>
      <c r="CX31" s="642"/>
      <c r="CY31" s="643"/>
      <c r="CZ31" s="646">
        <v>1</v>
      </c>
      <c r="DA31" s="675"/>
      <c r="DB31" s="675"/>
      <c r="DC31" s="676"/>
      <c r="DD31" s="649">
        <v>108679</v>
      </c>
      <c r="DE31" s="642"/>
      <c r="DF31" s="642"/>
      <c r="DG31" s="642"/>
      <c r="DH31" s="642"/>
      <c r="DI31" s="642"/>
      <c r="DJ31" s="642"/>
      <c r="DK31" s="643"/>
      <c r="DL31" s="649">
        <v>108679</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621624</v>
      </c>
      <c r="S32" s="644"/>
      <c r="T32" s="644"/>
      <c r="U32" s="644"/>
      <c r="V32" s="644"/>
      <c r="W32" s="644"/>
      <c r="X32" s="644"/>
      <c r="Y32" s="645"/>
      <c r="Z32" s="703">
        <v>5.5</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98.9</v>
      </c>
      <c r="BH32" s="657"/>
      <c r="BI32" s="657"/>
      <c r="BJ32" s="657"/>
      <c r="BK32" s="657"/>
      <c r="BL32" s="657"/>
      <c r="BM32" s="701">
        <v>88.8</v>
      </c>
      <c r="BN32" s="657"/>
      <c r="BO32" s="657"/>
      <c r="BP32" s="657"/>
      <c r="BQ32" s="694"/>
      <c r="BR32" s="718">
        <v>98.7</v>
      </c>
      <c r="BS32" s="657"/>
      <c r="BT32" s="657"/>
      <c r="BU32" s="657"/>
      <c r="BV32" s="657"/>
      <c r="BW32" s="657"/>
      <c r="BX32" s="701">
        <v>87.9</v>
      </c>
      <c r="BY32" s="657"/>
      <c r="BZ32" s="657"/>
      <c r="CA32" s="657"/>
      <c r="CB32" s="694"/>
      <c r="CD32" s="729"/>
      <c r="CE32" s="730"/>
      <c r="CF32" s="685" t="s">
        <v>310</v>
      </c>
      <c r="CG32" s="682"/>
      <c r="CH32" s="682"/>
      <c r="CI32" s="682"/>
      <c r="CJ32" s="682"/>
      <c r="CK32" s="682"/>
      <c r="CL32" s="682"/>
      <c r="CM32" s="682"/>
      <c r="CN32" s="682"/>
      <c r="CO32" s="682"/>
      <c r="CP32" s="682"/>
      <c r="CQ32" s="683"/>
      <c r="CR32" s="641" t="s">
        <v>236</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236</v>
      </c>
      <c r="DM32" s="644"/>
      <c r="DN32" s="644"/>
      <c r="DO32" s="644"/>
      <c r="DP32" s="644"/>
      <c r="DQ32" s="644"/>
      <c r="DR32" s="644"/>
      <c r="DS32" s="644"/>
      <c r="DT32" s="644"/>
      <c r="DU32" s="644"/>
      <c r="DV32" s="645"/>
      <c r="DW32" s="646" t="s">
        <v>236</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76012</v>
      </c>
      <c r="S33" s="644"/>
      <c r="T33" s="644"/>
      <c r="U33" s="644"/>
      <c r="V33" s="644"/>
      <c r="W33" s="644"/>
      <c r="X33" s="644"/>
      <c r="Y33" s="645"/>
      <c r="Z33" s="703">
        <v>0.7</v>
      </c>
      <c r="AA33" s="703"/>
      <c r="AB33" s="703"/>
      <c r="AC33" s="703"/>
      <c r="AD33" s="704" t="s">
        <v>236</v>
      </c>
      <c r="AE33" s="704"/>
      <c r="AF33" s="704"/>
      <c r="AG33" s="704"/>
      <c r="AH33" s="704"/>
      <c r="AI33" s="704"/>
      <c r="AJ33" s="704"/>
      <c r="AK33" s="704"/>
      <c r="AL33" s="646" t="s">
        <v>236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5276390</v>
      </c>
      <c r="CS33" s="642"/>
      <c r="CT33" s="642"/>
      <c r="CU33" s="642"/>
      <c r="CV33" s="642"/>
      <c r="CW33" s="642"/>
      <c r="CX33" s="642"/>
      <c r="CY33" s="643"/>
      <c r="CZ33" s="646">
        <v>47.6</v>
      </c>
      <c r="DA33" s="675"/>
      <c r="DB33" s="675"/>
      <c r="DC33" s="676"/>
      <c r="DD33" s="649">
        <v>3892630</v>
      </c>
      <c r="DE33" s="642"/>
      <c r="DF33" s="642"/>
      <c r="DG33" s="642"/>
      <c r="DH33" s="642"/>
      <c r="DI33" s="642"/>
      <c r="DJ33" s="642"/>
      <c r="DK33" s="643"/>
      <c r="DL33" s="649">
        <v>3131579</v>
      </c>
      <c r="DM33" s="642"/>
      <c r="DN33" s="642"/>
      <c r="DO33" s="642"/>
      <c r="DP33" s="642"/>
      <c r="DQ33" s="642"/>
      <c r="DR33" s="642"/>
      <c r="DS33" s="642"/>
      <c r="DT33" s="642"/>
      <c r="DU33" s="642"/>
      <c r="DV33" s="643"/>
      <c r="DW33" s="646">
        <v>46.5</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141356</v>
      </c>
      <c r="S34" s="644"/>
      <c r="T34" s="644"/>
      <c r="U34" s="644"/>
      <c r="V34" s="644"/>
      <c r="W34" s="644"/>
      <c r="X34" s="644"/>
      <c r="Y34" s="645"/>
      <c r="Z34" s="703">
        <v>1.3</v>
      </c>
      <c r="AA34" s="703"/>
      <c r="AB34" s="703"/>
      <c r="AC34" s="703"/>
      <c r="AD34" s="704">
        <v>7590</v>
      </c>
      <c r="AE34" s="704"/>
      <c r="AF34" s="704"/>
      <c r="AG34" s="704"/>
      <c r="AH34" s="704"/>
      <c r="AI34" s="704"/>
      <c r="AJ34" s="704"/>
      <c r="AK34" s="704"/>
      <c r="AL34" s="646">
        <v>0.1</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1312752</v>
      </c>
      <c r="CS34" s="644"/>
      <c r="CT34" s="644"/>
      <c r="CU34" s="644"/>
      <c r="CV34" s="644"/>
      <c r="CW34" s="644"/>
      <c r="CX34" s="644"/>
      <c r="CY34" s="645"/>
      <c r="CZ34" s="646">
        <v>11.8</v>
      </c>
      <c r="DA34" s="675"/>
      <c r="DB34" s="675"/>
      <c r="DC34" s="676"/>
      <c r="DD34" s="649">
        <v>1073473</v>
      </c>
      <c r="DE34" s="644"/>
      <c r="DF34" s="644"/>
      <c r="DG34" s="644"/>
      <c r="DH34" s="644"/>
      <c r="DI34" s="644"/>
      <c r="DJ34" s="644"/>
      <c r="DK34" s="645"/>
      <c r="DL34" s="649">
        <v>921022</v>
      </c>
      <c r="DM34" s="644"/>
      <c r="DN34" s="644"/>
      <c r="DO34" s="644"/>
      <c r="DP34" s="644"/>
      <c r="DQ34" s="644"/>
      <c r="DR34" s="644"/>
      <c r="DS34" s="644"/>
      <c r="DT34" s="644"/>
      <c r="DU34" s="644"/>
      <c r="DV34" s="645"/>
      <c r="DW34" s="646">
        <v>13.7</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902308</v>
      </c>
      <c r="S35" s="644"/>
      <c r="T35" s="644"/>
      <c r="U35" s="644"/>
      <c r="V35" s="644"/>
      <c r="W35" s="644"/>
      <c r="X35" s="644"/>
      <c r="Y35" s="645"/>
      <c r="Z35" s="703">
        <v>8</v>
      </c>
      <c r="AA35" s="703"/>
      <c r="AB35" s="703"/>
      <c r="AC35" s="703"/>
      <c r="AD35" s="704" t="s">
        <v>121</v>
      </c>
      <c r="AE35" s="704"/>
      <c r="AF35" s="704"/>
      <c r="AG35" s="704"/>
      <c r="AH35" s="704"/>
      <c r="AI35" s="704"/>
      <c r="AJ35" s="704"/>
      <c r="AK35" s="704"/>
      <c r="AL35" s="646" t="s">
        <v>236</v>
      </c>
      <c r="AM35" s="647"/>
      <c r="AN35" s="647"/>
      <c r="AO35" s="705"/>
      <c r="AP35" s="214"/>
      <c r="AQ35" s="709" t="s">
        <v>318</v>
      </c>
      <c r="AR35" s="710"/>
      <c r="AS35" s="710"/>
      <c r="AT35" s="710"/>
      <c r="AU35" s="710"/>
      <c r="AV35" s="710"/>
      <c r="AW35" s="710"/>
      <c r="AX35" s="710"/>
      <c r="AY35" s="711"/>
      <c r="AZ35" s="706">
        <v>1737394</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909</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175735</v>
      </c>
      <c r="CS35" s="642"/>
      <c r="CT35" s="642"/>
      <c r="CU35" s="642"/>
      <c r="CV35" s="642"/>
      <c r="CW35" s="642"/>
      <c r="CX35" s="642"/>
      <c r="CY35" s="643"/>
      <c r="CZ35" s="646">
        <v>1.6</v>
      </c>
      <c r="DA35" s="675"/>
      <c r="DB35" s="675"/>
      <c r="DC35" s="676"/>
      <c r="DD35" s="649">
        <v>135622</v>
      </c>
      <c r="DE35" s="642"/>
      <c r="DF35" s="642"/>
      <c r="DG35" s="642"/>
      <c r="DH35" s="642"/>
      <c r="DI35" s="642"/>
      <c r="DJ35" s="642"/>
      <c r="DK35" s="643"/>
      <c r="DL35" s="649">
        <v>86941</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236</v>
      </c>
      <c r="AA36" s="703"/>
      <c r="AB36" s="703"/>
      <c r="AC36" s="703"/>
      <c r="AD36" s="704" t="s">
        <v>236</v>
      </c>
      <c r="AE36" s="704"/>
      <c r="AF36" s="704"/>
      <c r="AG36" s="704"/>
      <c r="AH36" s="704"/>
      <c r="AI36" s="704"/>
      <c r="AJ36" s="704"/>
      <c r="AK36" s="704"/>
      <c r="AL36" s="646" t="s">
        <v>121</v>
      </c>
      <c r="AM36" s="647"/>
      <c r="AN36" s="647"/>
      <c r="AO36" s="705"/>
      <c r="AQ36" s="678" t="s">
        <v>322</v>
      </c>
      <c r="AR36" s="679"/>
      <c r="AS36" s="679"/>
      <c r="AT36" s="679"/>
      <c r="AU36" s="679"/>
      <c r="AV36" s="679"/>
      <c r="AW36" s="679"/>
      <c r="AX36" s="679"/>
      <c r="AY36" s="680"/>
      <c r="AZ36" s="641">
        <v>837963</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-37780</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2064553</v>
      </c>
      <c r="CS36" s="644"/>
      <c r="CT36" s="644"/>
      <c r="CU36" s="644"/>
      <c r="CV36" s="644"/>
      <c r="CW36" s="644"/>
      <c r="CX36" s="644"/>
      <c r="CY36" s="645"/>
      <c r="CZ36" s="646">
        <v>18.600000000000001</v>
      </c>
      <c r="DA36" s="675"/>
      <c r="DB36" s="675"/>
      <c r="DC36" s="676"/>
      <c r="DD36" s="649">
        <v>1124726</v>
      </c>
      <c r="DE36" s="644"/>
      <c r="DF36" s="644"/>
      <c r="DG36" s="644"/>
      <c r="DH36" s="644"/>
      <c r="DI36" s="644"/>
      <c r="DJ36" s="644"/>
      <c r="DK36" s="645"/>
      <c r="DL36" s="649">
        <v>683857</v>
      </c>
      <c r="DM36" s="644"/>
      <c r="DN36" s="644"/>
      <c r="DO36" s="644"/>
      <c r="DP36" s="644"/>
      <c r="DQ36" s="644"/>
      <c r="DR36" s="644"/>
      <c r="DS36" s="644"/>
      <c r="DT36" s="644"/>
      <c r="DU36" s="644"/>
      <c r="DV36" s="645"/>
      <c r="DW36" s="646">
        <v>10.1</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285808</v>
      </c>
      <c r="S37" s="644"/>
      <c r="T37" s="644"/>
      <c r="U37" s="644"/>
      <c r="V37" s="644"/>
      <c r="W37" s="644"/>
      <c r="X37" s="644"/>
      <c r="Y37" s="645"/>
      <c r="Z37" s="703">
        <v>2.5</v>
      </c>
      <c r="AA37" s="703"/>
      <c r="AB37" s="703"/>
      <c r="AC37" s="703"/>
      <c r="AD37" s="704" t="s">
        <v>121</v>
      </c>
      <c r="AE37" s="704"/>
      <c r="AF37" s="704"/>
      <c r="AG37" s="704"/>
      <c r="AH37" s="704"/>
      <c r="AI37" s="704"/>
      <c r="AJ37" s="704"/>
      <c r="AK37" s="704"/>
      <c r="AL37" s="646" t="s">
        <v>121</v>
      </c>
      <c r="AM37" s="647"/>
      <c r="AN37" s="647"/>
      <c r="AO37" s="705"/>
      <c r="AQ37" s="678" t="s">
        <v>326</v>
      </c>
      <c r="AR37" s="679"/>
      <c r="AS37" s="679"/>
      <c r="AT37" s="679"/>
      <c r="AU37" s="679"/>
      <c r="AV37" s="679"/>
      <c r="AW37" s="679"/>
      <c r="AX37" s="679"/>
      <c r="AY37" s="680"/>
      <c r="AZ37" s="641">
        <v>40191</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2393</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2290</v>
      </c>
      <c r="CS37" s="642"/>
      <c r="CT37" s="642"/>
      <c r="CU37" s="642"/>
      <c r="CV37" s="642"/>
      <c r="CW37" s="642"/>
      <c r="CX37" s="642"/>
      <c r="CY37" s="643"/>
      <c r="CZ37" s="646">
        <v>0</v>
      </c>
      <c r="DA37" s="675"/>
      <c r="DB37" s="675"/>
      <c r="DC37" s="676"/>
      <c r="DD37" s="649">
        <v>2290</v>
      </c>
      <c r="DE37" s="642"/>
      <c r="DF37" s="642"/>
      <c r="DG37" s="642"/>
      <c r="DH37" s="642"/>
      <c r="DI37" s="642"/>
      <c r="DJ37" s="642"/>
      <c r="DK37" s="643"/>
      <c r="DL37" s="649">
        <v>2193</v>
      </c>
      <c r="DM37" s="642"/>
      <c r="DN37" s="642"/>
      <c r="DO37" s="642"/>
      <c r="DP37" s="642"/>
      <c r="DQ37" s="642"/>
      <c r="DR37" s="642"/>
      <c r="DS37" s="642"/>
      <c r="DT37" s="642"/>
      <c r="DU37" s="642"/>
      <c r="DV37" s="643"/>
      <c r="DW37" s="646">
        <v>0</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11301825</v>
      </c>
      <c r="S38" s="693"/>
      <c r="T38" s="693"/>
      <c r="U38" s="693"/>
      <c r="V38" s="693"/>
      <c r="W38" s="693"/>
      <c r="X38" s="693"/>
      <c r="Y38" s="698"/>
      <c r="Z38" s="699">
        <v>100</v>
      </c>
      <c r="AA38" s="699"/>
      <c r="AB38" s="699"/>
      <c r="AC38" s="699"/>
      <c r="AD38" s="700">
        <v>6454845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27102</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3845</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1710292</v>
      </c>
      <c r="CS38" s="644"/>
      <c r="CT38" s="644"/>
      <c r="CU38" s="644"/>
      <c r="CV38" s="644"/>
      <c r="CW38" s="644"/>
      <c r="CX38" s="644"/>
      <c r="CY38" s="645"/>
      <c r="CZ38" s="646">
        <v>15.4</v>
      </c>
      <c r="DA38" s="675"/>
      <c r="DB38" s="675"/>
      <c r="DC38" s="676"/>
      <c r="DD38" s="649">
        <v>1558808</v>
      </c>
      <c r="DE38" s="644"/>
      <c r="DF38" s="644"/>
      <c r="DG38" s="644"/>
      <c r="DH38" s="644"/>
      <c r="DI38" s="644"/>
      <c r="DJ38" s="644"/>
      <c r="DK38" s="645"/>
      <c r="DL38" s="649">
        <v>1439759</v>
      </c>
      <c r="DM38" s="644"/>
      <c r="DN38" s="644"/>
      <c r="DO38" s="644"/>
      <c r="DP38" s="644"/>
      <c r="DQ38" s="644"/>
      <c r="DR38" s="644"/>
      <c r="DS38" s="644"/>
      <c r="DT38" s="644"/>
      <c r="DU38" s="644"/>
      <c r="DV38" s="645"/>
      <c r="DW38" s="646">
        <v>21.4</v>
      </c>
      <c r="DX38" s="675"/>
      <c r="DY38" s="675"/>
      <c r="DZ38" s="675"/>
      <c r="EA38" s="675"/>
      <c r="EB38" s="675"/>
      <c r="EC38" s="677"/>
    </row>
    <row r="39" spans="2:133" ht="11.25" customHeight="1">
      <c r="AQ39" s="678" t="s">
        <v>333</v>
      </c>
      <c r="AR39" s="679"/>
      <c r="AS39" s="679"/>
      <c r="AT39" s="679"/>
      <c r="AU39" s="679"/>
      <c r="AV39" s="679"/>
      <c r="AW39" s="679"/>
      <c r="AX39" s="679"/>
      <c r="AY39" s="680"/>
      <c r="AZ39" s="641" t="s">
        <v>236</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102</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13058</v>
      </c>
      <c r="CS39" s="642"/>
      <c r="CT39" s="642"/>
      <c r="CU39" s="642"/>
      <c r="CV39" s="642"/>
      <c r="CW39" s="642"/>
      <c r="CX39" s="642"/>
      <c r="CY39" s="643"/>
      <c r="CZ39" s="646">
        <v>0.1</v>
      </c>
      <c r="DA39" s="675"/>
      <c r="DB39" s="675"/>
      <c r="DC39" s="676"/>
      <c r="DD39" s="649">
        <v>1</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337</v>
      </c>
      <c r="AR40" s="679"/>
      <c r="AS40" s="679"/>
      <c r="AT40" s="679"/>
      <c r="AU40" s="679"/>
      <c r="AV40" s="679"/>
      <c r="AW40" s="679"/>
      <c r="AX40" s="679"/>
      <c r="AY40" s="680"/>
      <c r="AZ40" s="641">
        <v>154844</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122</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t="s">
        <v>121</v>
      </c>
      <c r="CS40" s="644"/>
      <c r="CT40" s="644"/>
      <c r="CU40" s="644"/>
      <c r="CV40" s="644"/>
      <c r="CW40" s="644"/>
      <c r="CX40" s="644"/>
      <c r="CY40" s="645"/>
      <c r="CZ40" s="646" t="s">
        <v>236</v>
      </c>
      <c r="DA40" s="675"/>
      <c r="DB40" s="675"/>
      <c r="DC40" s="676"/>
      <c r="DD40" s="649" t="s">
        <v>236</v>
      </c>
      <c r="DE40" s="644"/>
      <c r="DF40" s="644"/>
      <c r="DG40" s="644"/>
      <c r="DH40" s="644"/>
      <c r="DI40" s="644"/>
      <c r="DJ40" s="644"/>
      <c r="DK40" s="645"/>
      <c r="DL40" s="649" t="s">
        <v>121</v>
      </c>
      <c r="DM40" s="644"/>
      <c r="DN40" s="644"/>
      <c r="DO40" s="644"/>
      <c r="DP40" s="644"/>
      <c r="DQ40" s="644"/>
      <c r="DR40" s="644"/>
      <c r="DS40" s="644"/>
      <c r="DT40" s="644"/>
      <c r="DU40" s="644"/>
      <c r="DV40" s="645"/>
      <c r="DW40" s="646" t="s">
        <v>236</v>
      </c>
      <c r="DX40" s="675"/>
      <c r="DY40" s="675"/>
      <c r="DZ40" s="675"/>
      <c r="EA40" s="675"/>
      <c r="EB40" s="675"/>
      <c r="EC40" s="677"/>
    </row>
    <row r="41" spans="2:133" ht="11.25" customHeight="1">
      <c r="AQ41" s="690" t="s">
        <v>340</v>
      </c>
      <c r="AR41" s="691"/>
      <c r="AS41" s="691"/>
      <c r="AT41" s="691"/>
      <c r="AU41" s="691"/>
      <c r="AV41" s="691"/>
      <c r="AW41" s="691"/>
      <c r="AX41" s="691"/>
      <c r="AY41" s="692"/>
      <c r="AZ41" s="656">
        <v>677294</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384</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236</v>
      </c>
      <c r="CS41" s="642"/>
      <c r="CT41" s="642"/>
      <c r="CU41" s="642"/>
      <c r="CV41" s="642"/>
      <c r="CW41" s="642"/>
      <c r="CX41" s="642"/>
      <c r="CY41" s="643"/>
      <c r="CZ41" s="646" t="s">
        <v>236</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1527342</v>
      </c>
      <c r="CS42" s="644"/>
      <c r="CT42" s="644"/>
      <c r="CU42" s="644"/>
      <c r="CV42" s="644"/>
      <c r="CW42" s="644"/>
      <c r="CX42" s="644"/>
      <c r="CY42" s="645"/>
      <c r="CZ42" s="646">
        <v>13.8</v>
      </c>
      <c r="DA42" s="647"/>
      <c r="DB42" s="647"/>
      <c r="DC42" s="648"/>
      <c r="DD42" s="649">
        <v>425059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t="s">
        <v>121</v>
      </c>
      <c r="CS43" s="642"/>
      <c r="CT43" s="642"/>
      <c r="CU43" s="642"/>
      <c r="CV43" s="642"/>
      <c r="CW43" s="642"/>
      <c r="CX43" s="642"/>
      <c r="CY43" s="643"/>
      <c r="CZ43" s="646" t="s">
        <v>236</v>
      </c>
      <c r="DA43" s="675"/>
      <c r="DB43" s="675"/>
      <c r="DC43" s="676"/>
      <c r="DD43" s="649" t="s">
        <v>121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298</v>
      </c>
      <c r="CE44" s="670"/>
      <c r="CF44" s="638" t="s">
        <v>348</v>
      </c>
      <c r="CG44" s="639"/>
      <c r="CH44" s="639"/>
      <c r="CI44" s="639"/>
      <c r="CJ44" s="639"/>
      <c r="CK44" s="639"/>
      <c r="CL44" s="639"/>
      <c r="CM44" s="639"/>
      <c r="CN44" s="639"/>
      <c r="CO44" s="639"/>
      <c r="CP44" s="639"/>
      <c r="CQ44" s="640"/>
      <c r="CR44" s="641">
        <v>1505606</v>
      </c>
      <c r="CS44" s="644"/>
      <c r="CT44" s="644"/>
      <c r="CU44" s="644"/>
      <c r="CV44" s="644"/>
      <c r="CW44" s="644"/>
      <c r="CX44" s="644"/>
      <c r="CY44" s="645"/>
      <c r="CZ44" s="646">
        <v>13.6</v>
      </c>
      <c r="DA44" s="647"/>
      <c r="DB44" s="647"/>
      <c r="DC44" s="648"/>
      <c r="DD44" s="649">
        <v>414952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771816</v>
      </c>
      <c r="CS45" s="642"/>
      <c r="CT45" s="642"/>
      <c r="CU45" s="642"/>
      <c r="CV45" s="642"/>
      <c r="CW45" s="642"/>
      <c r="CX45" s="642"/>
      <c r="CY45" s="643"/>
      <c r="CZ45" s="646">
        <v>7</v>
      </c>
      <c r="DA45" s="675"/>
      <c r="DB45" s="675"/>
      <c r="DC45" s="676"/>
      <c r="DD45" s="649">
        <v>60853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680917</v>
      </c>
      <c r="CS46" s="644"/>
      <c r="CT46" s="644"/>
      <c r="CU46" s="644"/>
      <c r="CV46" s="644"/>
      <c r="CW46" s="644"/>
      <c r="CX46" s="644"/>
      <c r="CY46" s="645"/>
      <c r="CZ46" s="646">
        <v>6.1</v>
      </c>
      <c r="DA46" s="647"/>
      <c r="DB46" s="647"/>
      <c r="DC46" s="648"/>
      <c r="DD46" s="649">
        <v>349963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21736</v>
      </c>
      <c r="CS47" s="642"/>
      <c r="CT47" s="642"/>
      <c r="CU47" s="642"/>
      <c r="CV47" s="642"/>
      <c r="CW47" s="642"/>
      <c r="CX47" s="642"/>
      <c r="CY47" s="643"/>
      <c r="CZ47" s="646">
        <v>0.2</v>
      </c>
      <c r="DA47" s="675"/>
      <c r="DB47" s="675"/>
      <c r="DC47" s="676"/>
      <c r="DD47" s="649">
        <v>10107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236</v>
      </c>
      <c r="CS48" s="644"/>
      <c r="CT48" s="644"/>
      <c r="CU48" s="644"/>
      <c r="CV48" s="644"/>
      <c r="CW48" s="644"/>
      <c r="CX48" s="644"/>
      <c r="CY48" s="645"/>
      <c r="CZ48" s="646" t="s">
        <v>121</v>
      </c>
      <c r="DA48" s="647"/>
      <c r="DB48" s="647"/>
      <c r="DC48" s="648"/>
      <c r="DD48" s="649" t="s">
        <v>236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11094074</v>
      </c>
      <c r="CS49" s="657"/>
      <c r="CT49" s="657"/>
      <c r="CU49" s="657"/>
      <c r="CV49" s="657"/>
      <c r="CW49" s="657"/>
      <c r="CX49" s="657"/>
      <c r="CY49" s="658"/>
      <c r="CZ49" s="659">
        <v>100</v>
      </c>
      <c r="DA49" s="660"/>
      <c r="DB49" s="660"/>
      <c r="DC49" s="661"/>
      <c r="DD49" s="662">
        <v>7871929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7mM04oaTPjmy8SQ3xiaA+1trRLraxVt5TW3si6nKEPIf7FtnSASqiQS+r/636JKo62X4oa4wDQsHaRIPqvo+LQ==" saltValue="bjW1VrXOuqa4tU6sMOEBh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37</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377</v>
      </c>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v>0</v>
      </c>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37</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1</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c r="R29" s="1113"/>
      <c r="S29" s="1113"/>
      <c r="T29" s="1113"/>
      <c r="U29" s="1113"/>
      <c r="V29" s="1113"/>
      <c r="W29" s="1113"/>
      <c r="X29" s="1113"/>
      <c r="Y29" s="1113"/>
      <c r="Z29" s="1113"/>
      <c r="AA29" s="1113"/>
      <c r="AB29" s="1113"/>
      <c r="AC29" s="1113"/>
      <c r="AD29" s="1113"/>
      <c r="AE29" s="1114"/>
      <c r="AF29" s="1088">
        <v>0</v>
      </c>
      <c r="AG29" s="1089"/>
      <c r="AH29" s="1089"/>
      <c r="AI29" s="1089"/>
      <c r="AJ29" s="1090"/>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c r="R30" s="1113"/>
      <c r="S30" s="1113"/>
      <c r="T30" s="1113"/>
      <c r="U30" s="1113"/>
      <c r="V30" s="1113"/>
      <c r="W30" s="1113"/>
      <c r="X30" s="1113"/>
      <c r="Y30" s="1113"/>
      <c r="Z30" s="1113"/>
      <c r="AA30" s="1113"/>
      <c r="AB30" s="1113"/>
      <c r="AC30" s="1113"/>
      <c r="AD30" s="1113"/>
      <c r="AE30" s="1114"/>
      <c r="AF30" s="1088">
        <v>0</v>
      </c>
      <c r="AG30" s="1089"/>
      <c r="AH30" s="1089"/>
      <c r="AI30" s="1089"/>
      <c r="AJ30" s="1090"/>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v>545</v>
      </c>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397</v>
      </c>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t="s">
        <v>121</v>
      </c>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399</v>
      </c>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t="s">
        <v>121</v>
      </c>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547</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297</v>
      </c>
      <c r="AG109" s="963"/>
      <c r="AH109" s="963"/>
      <c r="AI109" s="963"/>
      <c r="AJ109" s="964"/>
      <c r="AK109" s="965" t="s">
        <v>296</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297</v>
      </c>
      <c r="BW109" s="963"/>
      <c r="BX109" s="963"/>
      <c r="BY109" s="963"/>
      <c r="BZ109" s="964"/>
      <c r="CA109" s="965" t="s">
        <v>296</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297</v>
      </c>
      <c r="DM109" s="963"/>
      <c r="DN109" s="963"/>
      <c r="DO109" s="963"/>
      <c r="DP109" s="964"/>
      <c r="DQ109" s="965" t="s">
        <v>296</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1399275</v>
      </c>
      <c r="AB110" s="956"/>
      <c r="AC110" s="956"/>
      <c r="AD110" s="956"/>
      <c r="AE110" s="957"/>
      <c r="AF110" s="958">
        <v>1466587</v>
      </c>
      <c r="AG110" s="956"/>
      <c r="AH110" s="956"/>
      <c r="AI110" s="956"/>
      <c r="AJ110" s="957"/>
      <c r="AK110" s="958">
        <v>1481013</v>
      </c>
      <c r="AL110" s="956"/>
      <c r="AM110" s="956"/>
      <c r="AN110" s="956"/>
      <c r="AO110" s="957"/>
      <c r="AP110" s="959">
        <v>29.8</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15699389</v>
      </c>
      <c r="BR110" s="903"/>
      <c r="BS110" s="903"/>
      <c r="BT110" s="903"/>
      <c r="BU110" s="903"/>
      <c r="BV110" s="903">
        <v>15276309</v>
      </c>
      <c r="BW110" s="903"/>
      <c r="BX110" s="903"/>
      <c r="BY110" s="903"/>
      <c r="BZ110" s="903"/>
      <c r="CA110" s="903">
        <v>14495678</v>
      </c>
      <c r="CB110" s="903"/>
      <c r="CC110" s="903"/>
      <c r="CD110" s="903"/>
      <c r="CE110" s="903"/>
      <c r="CF110" s="927">
        <v>291.2</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429</v>
      </c>
      <c r="DM110" s="903"/>
      <c r="DN110" s="903"/>
      <c r="DO110" s="903"/>
      <c r="DP110" s="903"/>
      <c r="DQ110" s="903" t="s">
        <v>429</v>
      </c>
      <c r="DR110" s="903"/>
      <c r="DS110" s="903"/>
      <c r="DT110" s="903"/>
      <c r="DU110" s="903"/>
      <c r="DV110" s="904" t="s">
        <v>429</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428</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428</v>
      </c>
      <c r="BR111" s="875"/>
      <c r="BS111" s="875"/>
      <c r="BT111" s="875"/>
      <c r="BU111" s="875"/>
      <c r="BV111" s="875" t="s">
        <v>428</v>
      </c>
      <c r="BW111" s="875"/>
      <c r="BX111" s="875"/>
      <c r="BY111" s="875"/>
      <c r="BZ111" s="875"/>
      <c r="CA111" s="875" t="s">
        <v>428</v>
      </c>
      <c r="CB111" s="875"/>
      <c r="CC111" s="875"/>
      <c r="CD111" s="875"/>
      <c r="CE111" s="875"/>
      <c r="CF111" s="936" t="s">
        <v>121</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429</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121</v>
      </c>
      <c r="AG112" s="838"/>
      <c r="AH112" s="838"/>
      <c r="AI112" s="838"/>
      <c r="AJ112" s="839"/>
      <c r="AK112" s="840" t="s">
        <v>429</v>
      </c>
      <c r="AL112" s="838"/>
      <c r="AM112" s="838"/>
      <c r="AN112" s="838"/>
      <c r="AO112" s="839"/>
      <c r="AP112" s="885" t="s">
        <v>435</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11252867</v>
      </c>
      <c r="BR112" s="875"/>
      <c r="BS112" s="875"/>
      <c r="BT112" s="875"/>
      <c r="BU112" s="875"/>
      <c r="BV112" s="875">
        <v>11688562</v>
      </c>
      <c r="BW112" s="875"/>
      <c r="BX112" s="875"/>
      <c r="BY112" s="875"/>
      <c r="BZ112" s="875"/>
      <c r="CA112" s="875">
        <v>11054357</v>
      </c>
      <c r="CB112" s="875"/>
      <c r="CC112" s="875"/>
      <c r="CD112" s="875"/>
      <c r="CE112" s="875"/>
      <c r="CF112" s="936">
        <v>222.1</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765242</v>
      </c>
      <c r="AB113" s="984"/>
      <c r="AC113" s="984"/>
      <c r="AD113" s="984"/>
      <c r="AE113" s="985"/>
      <c r="AF113" s="986">
        <v>818792</v>
      </c>
      <c r="AG113" s="984"/>
      <c r="AH113" s="984"/>
      <c r="AI113" s="984"/>
      <c r="AJ113" s="985"/>
      <c r="AK113" s="986">
        <v>837051</v>
      </c>
      <c r="AL113" s="984"/>
      <c r="AM113" s="984"/>
      <c r="AN113" s="984"/>
      <c r="AO113" s="985"/>
      <c r="AP113" s="987">
        <v>16.8</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t="s">
        <v>121</v>
      </c>
      <c r="BR113" s="875"/>
      <c r="BS113" s="875"/>
      <c r="BT113" s="875"/>
      <c r="BU113" s="875"/>
      <c r="BV113" s="875" t="s">
        <v>429</v>
      </c>
      <c r="BW113" s="875"/>
      <c r="BX113" s="875"/>
      <c r="BY113" s="875"/>
      <c r="BZ113" s="875"/>
      <c r="CA113" s="875" t="s">
        <v>121</v>
      </c>
      <c r="CB113" s="875"/>
      <c r="CC113" s="875"/>
      <c r="CD113" s="875"/>
      <c r="CE113" s="875"/>
      <c r="CF113" s="936" t="s">
        <v>429</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429</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121</v>
      </c>
      <c r="AB114" s="838"/>
      <c r="AC114" s="838"/>
      <c r="AD114" s="838"/>
      <c r="AE114" s="839"/>
      <c r="AF114" s="840" t="s">
        <v>121</v>
      </c>
      <c r="AG114" s="838"/>
      <c r="AH114" s="838"/>
      <c r="AI114" s="838"/>
      <c r="AJ114" s="839"/>
      <c r="AK114" s="840" t="s">
        <v>435</v>
      </c>
      <c r="AL114" s="838"/>
      <c r="AM114" s="838"/>
      <c r="AN114" s="838"/>
      <c r="AO114" s="839"/>
      <c r="AP114" s="885" t="s">
        <v>435</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2583453</v>
      </c>
      <c r="BR114" s="875"/>
      <c r="BS114" s="875"/>
      <c r="BT114" s="875"/>
      <c r="BU114" s="875"/>
      <c r="BV114" s="875">
        <v>2570110</v>
      </c>
      <c r="BW114" s="875"/>
      <c r="BX114" s="875"/>
      <c r="BY114" s="875"/>
      <c r="BZ114" s="875"/>
      <c r="CA114" s="875">
        <v>2567841</v>
      </c>
      <c r="CB114" s="875"/>
      <c r="CC114" s="875"/>
      <c r="CD114" s="875"/>
      <c r="CE114" s="875"/>
      <c r="CF114" s="936">
        <v>51.6</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429</v>
      </c>
      <c r="DM114" s="838"/>
      <c r="DN114" s="838"/>
      <c r="DO114" s="838"/>
      <c r="DP114" s="839"/>
      <c r="DQ114" s="840" t="s">
        <v>121</v>
      </c>
      <c r="DR114" s="838"/>
      <c r="DS114" s="838"/>
      <c r="DT114" s="838"/>
      <c r="DU114" s="839"/>
      <c r="DV114" s="885" t="s">
        <v>429</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272</v>
      </c>
      <c r="AB115" s="984"/>
      <c r="AC115" s="984"/>
      <c r="AD115" s="984"/>
      <c r="AE115" s="985"/>
      <c r="AF115" s="986" t="s">
        <v>429</v>
      </c>
      <c r="AG115" s="984"/>
      <c r="AH115" s="984"/>
      <c r="AI115" s="984"/>
      <c r="AJ115" s="985"/>
      <c r="AK115" s="986" t="s">
        <v>121</v>
      </c>
      <c r="AL115" s="984"/>
      <c r="AM115" s="984"/>
      <c r="AN115" s="984"/>
      <c r="AO115" s="985"/>
      <c r="AP115" s="987" t="s">
        <v>435</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t="s">
        <v>121</v>
      </c>
      <c r="CB115" s="875"/>
      <c r="CC115" s="875"/>
      <c r="CD115" s="875"/>
      <c r="CE115" s="875"/>
      <c r="CF115" s="936" t="s">
        <v>121</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429</v>
      </c>
      <c r="AL116" s="838"/>
      <c r="AM116" s="838"/>
      <c r="AN116" s="838"/>
      <c r="AO116" s="839"/>
      <c r="AP116" s="885" t="s">
        <v>121</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429</v>
      </c>
      <c r="BW116" s="875"/>
      <c r="BX116" s="875"/>
      <c r="BY116" s="875"/>
      <c r="BZ116" s="875"/>
      <c r="CA116" s="875" t="s">
        <v>429</v>
      </c>
      <c r="CB116" s="875"/>
      <c r="CC116" s="875"/>
      <c r="CD116" s="875"/>
      <c r="CE116" s="875"/>
      <c r="CF116" s="936" t="s">
        <v>121</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429</v>
      </c>
      <c r="DM116" s="838"/>
      <c r="DN116" s="838"/>
      <c r="DO116" s="838"/>
      <c r="DP116" s="839"/>
      <c r="DQ116" s="840" t="s">
        <v>435</v>
      </c>
      <c r="DR116" s="838"/>
      <c r="DS116" s="838"/>
      <c r="DT116" s="838"/>
      <c r="DU116" s="839"/>
      <c r="DV116" s="885" t="s">
        <v>429</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2164789</v>
      </c>
      <c r="AB117" s="970"/>
      <c r="AC117" s="970"/>
      <c r="AD117" s="970"/>
      <c r="AE117" s="971"/>
      <c r="AF117" s="972">
        <v>2285379</v>
      </c>
      <c r="AG117" s="970"/>
      <c r="AH117" s="970"/>
      <c r="AI117" s="970"/>
      <c r="AJ117" s="971"/>
      <c r="AK117" s="972">
        <v>2318064</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429</v>
      </c>
      <c r="BW117" s="875"/>
      <c r="BX117" s="875"/>
      <c r="BY117" s="875"/>
      <c r="BZ117" s="875"/>
      <c r="CA117" s="875" t="s">
        <v>121</v>
      </c>
      <c r="CB117" s="875"/>
      <c r="CC117" s="875"/>
      <c r="CD117" s="875"/>
      <c r="CE117" s="875"/>
      <c r="CF117" s="936" t="s">
        <v>121</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429</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297</v>
      </c>
      <c r="AG118" s="963"/>
      <c r="AH118" s="963"/>
      <c r="AI118" s="963"/>
      <c r="AJ118" s="964"/>
      <c r="AK118" s="965" t="s">
        <v>296</v>
      </c>
      <c r="AL118" s="963"/>
      <c r="AM118" s="963"/>
      <c r="AN118" s="963"/>
      <c r="AO118" s="964"/>
      <c r="AP118" s="966" t="s">
        <v>422</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429</v>
      </c>
      <c r="BR118" s="906"/>
      <c r="BS118" s="906"/>
      <c r="BT118" s="906"/>
      <c r="BU118" s="906"/>
      <c r="BV118" s="906" t="s">
        <v>121</v>
      </c>
      <c r="BW118" s="906"/>
      <c r="BX118" s="906"/>
      <c r="BY118" s="906"/>
      <c r="BZ118" s="906"/>
      <c r="CA118" s="906" t="s">
        <v>121</v>
      </c>
      <c r="CB118" s="906"/>
      <c r="CC118" s="906"/>
      <c r="CD118" s="906"/>
      <c r="CE118" s="906"/>
      <c r="CF118" s="936" t="s">
        <v>429</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429</v>
      </c>
      <c r="DH118" s="838"/>
      <c r="DI118" s="838"/>
      <c r="DJ118" s="838"/>
      <c r="DK118" s="839"/>
      <c r="DL118" s="840" t="s">
        <v>429</v>
      </c>
      <c r="DM118" s="838"/>
      <c r="DN118" s="838"/>
      <c r="DO118" s="838"/>
      <c r="DP118" s="839"/>
      <c r="DQ118" s="840" t="s">
        <v>429</v>
      </c>
      <c r="DR118" s="838"/>
      <c r="DS118" s="838"/>
      <c r="DT118" s="838"/>
      <c r="DU118" s="839"/>
      <c r="DV118" s="885" t="s">
        <v>429</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429</v>
      </c>
      <c r="AB119" s="956"/>
      <c r="AC119" s="956"/>
      <c r="AD119" s="956"/>
      <c r="AE119" s="957"/>
      <c r="AF119" s="958" t="s">
        <v>121</v>
      </c>
      <c r="AG119" s="956"/>
      <c r="AH119" s="956"/>
      <c r="AI119" s="956"/>
      <c r="AJ119" s="957"/>
      <c r="AK119" s="958" t="s">
        <v>429</v>
      </c>
      <c r="AL119" s="956"/>
      <c r="AM119" s="956"/>
      <c r="AN119" s="956"/>
      <c r="AO119" s="957"/>
      <c r="AP119" s="959" t="s">
        <v>121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455</v>
      </c>
      <c r="BP119" s="939"/>
      <c r="BQ119" s="943">
        <v>29535709</v>
      </c>
      <c r="BR119" s="906"/>
      <c r="BS119" s="906"/>
      <c r="BT119" s="906"/>
      <c r="BU119" s="906"/>
      <c r="BV119" s="906">
        <v>29534981</v>
      </c>
      <c r="BW119" s="906"/>
      <c r="BX119" s="906"/>
      <c r="BY119" s="906"/>
      <c r="BZ119" s="906"/>
      <c r="CA119" s="906">
        <v>28117876</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429</v>
      </c>
      <c r="DM119" s="821"/>
      <c r="DN119" s="821"/>
      <c r="DO119" s="821"/>
      <c r="DP119" s="822"/>
      <c r="DQ119" s="823" t="s">
        <v>429</v>
      </c>
      <c r="DR119" s="821"/>
      <c r="DS119" s="821"/>
      <c r="DT119" s="821"/>
      <c r="DU119" s="822"/>
      <c r="DV119" s="909" t="s">
        <v>121</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6830045</v>
      </c>
      <c r="BR120" s="903"/>
      <c r="BS120" s="903"/>
      <c r="BT120" s="903"/>
      <c r="BU120" s="903"/>
      <c r="BV120" s="903">
        <v>7069917</v>
      </c>
      <c r="BW120" s="903"/>
      <c r="BX120" s="903"/>
      <c r="BY120" s="903"/>
      <c r="BZ120" s="903"/>
      <c r="CA120" s="903">
        <v>6486404</v>
      </c>
      <c r="CB120" s="903"/>
      <c r="CC120" s="903"/>
      <c r="CD120" s="903"/>
      <c r="CE120" s="903"/>
      <c r="CF120" s="927">
        <v>130.30000000000001</v>
      </c>
      <c r="CG120" s="928"/>
      <c r="CH120" s="928"/>
      <c r="CI120" s="928"/>
      <c r="CJ120" s="928"/>
      <c r="CK120" s="929" t="s">
        <v>459</v>
      </c>
      <c r="CL120" s="913"/>
      <c r="CM120" s="913"/>
      <c r="CN120" s="913"/>
      <c r="CO120" s="914"/>
      <c r="CP120" s="933" t="s">
        <v>397</v>
      </c>
      <c r="CQ120" s="934"/>
      <c r="CR120" s="934"/>
      <c r="CS120" s="934"/>
      <c r="CT120" s="934"/>
      <c r="CU120" s="934"/>
      <c r="CV120" s="934"/>
      <c r="CW120" s="934"/>
      <c r="CX120" s="934"/>
      <c r="CY120" s="934"/>
      <c r="CZ120" s="934"/>
      <c r="DA120" s="934"/>
      <c r="DB120" s="934"/>
      <c r="DC120" s="934"/>
      <c r="DD120" s="934"/>
      <c r="DE120" s="934"/>
      <c r="DF120" s="935"/>
      <c r="DG120" s="922">
        <v>10696098</v>
      </c>
      <c r="DH120" s="903"/>
      <c r="DI120" s="903"/>
      <c r="DJ120" s="903"/>
      <c r="DK120" s="903"/>
      <c r="DL120" s="903">
        <v>11177501</v>
      </c>
      <c r="DM120" s="903"/>
      <c r="DN120" s="903"/>
      <c r="DO120" s="903"/>
      <c r="DP120" s="903"/>
      <c r="DQ120" s="903">
        <v>10885883</v>
      </c>
      <c r="DR120" s="903"/>
      <c r="DS120" s="903"/>
      <c r="DT120" s="903"/>
      <c r="DU120" s="903"/>
      <c r="DV120" s="904">
        <v>218.7</v>
      </c>
      <c r="DW120" s="904"/>
      <c r="DX120" s="904"/>
      <c r="DY120" s="904"/>
      <c r="DZ120" s="905"/>
    </row>
    <row r="121" spans="1:130" s="226" customFormat="1" ht="26.25" customHeight="1">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429</v>
      </c>
      <c r="AB121" s="838"/>
      <c r="AC121" s="838"/>
      <c r="AD121" s="838"/>
      <c r="AE121" s="839"/>
      <c r="AF121" s="840" t="s">
        <v>429</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107594</v>
      </c>
      <c r="BR121" s="875"/>
      <c r="BS121" s="875"/>
      <c r="BT121" s="875"/>
      <c r="BU121" s="875"/>
      <c r="BV121" s="875">
        <v>167798</v>
      </c>
      <c r="BW121" s="875"/>
      <c r="BX121" s="875"/>
      <c r="BY121" s="875"/>
      <c r="BZ121" s="875"/>
      <c r="CA121" s="875">
        <v>187731</v>
      </c>
      <c r="CB121" s="875"/>
      <c r="CC121" s="875"/>
      <c r="CD121" s="875"/>
      <c r="CE121" s="875"/>
      <c r="CF121" s="936">
        <v>3.8</v>
      </c>
      <c r="CG121" s="937"/>
      <c r="CH121" s="937"/>
      <c r="CI121" s="937"/>
      <c r="CJ121" s="937"/>
      <c r="CK121" s="930"/>
      <c r="CL121" s="916"/>
      <c r="CM121" s="916"/>
      <c r="CN121" s="916"/>
      <c r="CO121" s="917"/>
      <c r="CP121" s="896" t="s">
        <v>395</v>
      </c>
      <c r="CQ121" s="897"/>
      <c r="CR121" s="897"/>
      <c r="CS121" s="897"/>
      <c r="CT121" s="897"/>
      <c r="CU121" s="897"/>
      <c r="CV121" s="897"/>
      <c r="CW121" s="897"/>
      <c r="CX121" s="897"/>
      <c r="CY121" s="897"/>
      <c r="CZ121" s="897"/>
      <c r="DA121" s="897"/>
      <c r="DB121" s="897"/>
      <c r="DC121" s="897"/>
      <c r="DD121" s="897"/>
      <c r="DE121" s="897"/>
      <c r="DF121" s="898"/>
      <c r="DG121" s="874">
        <v>556769</v>
      </c>
      <c r="DH121" s="875"/>
      <c r="DI121" s="875"/>
      <c r="DJ121" s="875"/>
      <c r="DK121" s="875"/>
      <c r="DL121" s="875">
        <v>511061</v>
      </c>
      <c r="DM121" s="875"/>
      <c r="DN121" s="875"/>
      <c r="DO121" s="875"/>
      <c r="DP121" s="875"/>
      <c r="DQ121" s="875">
        <v>168474</v>
      </c>
      <c r="DR121" s="875"/>
      <c r="DS121" s="875"/>
      <c r="DT121" s="875"/>
      <c r="DU121" s="875"/>
      <c r="DV121" s="852">
        <v>3.4</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429</v>
      </c>
      <c r="AB122" s="838"/>
      <c r="AC122" s="838"/>
      <c r="AD122" s="838"/>
      <c r="AE122" s="839"/>
      <c r="AF122" s="840" t="s">
        <v>429</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18609341</v>
      </c>
      <c r="BR122" s="906"/>
      <c r="BS122" s="906"/>
      <c r="BT122" s="906"/>
      <c r="BU122" s="906"/>
      <c r="BV122" s="906">
        <v>18142666</v>
      </c>
      <c r="BW122" s="906"/>
      <c r="BX122" s="906"/>
      <c r="BY122" s="906"/>
      <c r="BZ122" s="906"/>
      <c r="CA122" s="906">
        <v>17706931</v>
      </c>
      <c r="CB122" s="906"/>
      <c r="CC122" s="906"/>
      <c r="CD122" s="906"/>
      <c r="CE122" s="906"/>
      <c r="CF122" s="907">
        <v>355.7</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429</v>
      </c>
      <c r="DM122" s="875"/>
      <c r="DN122" s="875"/>
      <c r="DO122" s="875"/>
      <c r="DP122" s="875"/>
      <c r="DQ122" s="875" t="s">
        <v>121</v>
      </c>
      <c r="DR122" s="875"/>
      <c r="DS122" s="875"/>
      <c r="DT122" s="875"/>
      <c r="DU122" s="875"/>
      <c r="DV122" s="852" t="s">
        <v>121</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272</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464</v>
      </c>
      <c r="BP123" s="939"/>
      <c r="BQ123" s="893">
        <v>25546980</v>
      </c>
      <c r="BR123" s="894"/>
      <c r="BS123" s="894"/>
      <c r="BT123" s="894"/>
      <c r="BU123" s="894"/>
      <c r="BV123" s="894">
        <v>25380381</v>
      </c>
      <c r="BW123" s="894"/>
      <c r="BX123" s="894"/>
      <c r="BY123" s="894"/>
      <c r="BZ123" s="894"/>
      <c r="CA123" s="894">
        <v>24381066</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428</v>
      </c>
      <c r="DM123" s="838"/>
      <c r="DN123" s="838"/>
      <c r="DO123" s="838"/>
      <c r="DP123" s="839"/>
      <c r="DQ123" s="840" t="s">
        <v>428</v>
      </c>
      <c r="DR123" s="838"/>
      <c r="DS123" s="838"/>
      <c r="DT123" s="838"/>
      <c r="DU123" s="839"/>
      <c r="DV123" s="885" t="s">
        <v>428</v>
      </c>
      <c r="DW123" s="886"/>
      <c r="DX123" s="886"/>
      <c r="DY123" s="886"/>
      <c r="DZ123" s="887"/>
    </row>
    <row r="124" spans="1:130" s="226" customFormat="1" ht="26.25" customHeight="1" thickBot="1">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428</v>
      </c>
      <c r="AG124" s="838"/>
      <c r="AH124" s="838"/>
      <c r="AI124" s="838"/>
      <c r="AJ124" s="839"/>
      <c r="AK124" s="840" t="s">
        <v>121</v>
      </c>
      <c r="AL124" s="838"/>
      <c r="AM124" s="838"/>
      <c r="AN124" s="838"/>
      <c r="AO124" s="839"/>
      <c r="AP124" s="885" t="s">
        <v>121</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73.2</v>
      </c>
      <c r="BR124" s="892"/>
      <c r="BS124" s="892"/>
      <c r="BT124" s="892"/>
      <c r="BU124" s="892"/>
      <c r="BV124" s="892">
        <v>81.2</v>
      </c>
      <c r="BW124" s="892"/>
      <c r="BX124" s="892"/>
      <c r="BY124" s="892"/>
      <c r="BZ124" s="892"/>
      <c r="CA124" s="892">
        <v>75</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428</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428</v>
      </c>
      <c r="AB125" s="838"/>
      <c r="AC125" s="838"/>
      <c r="AD125" s="838"/>
      <c r="AE125" s="839"/>
      <c r="AF125" s="840" t="s">
        <v>428</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428</v>
      </c>
      <c r="DW125" s="904"/>
      <c r="DX125" s="904"/>
      <c r="DY125" s="904"/>
      <c r="DZ125" s="905"/>
    </row>
    <row r="126" spans="1:130" s="226" customFormat="1" ht="26.25" customHeight="1" thickBot="1">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428</v>
      </c>
      <c r="AB126" s="838"/>
      <c r="AC126" s="838"/>
      <c r="AD126" s="838"/>
      <c r="AE126" s="839"/>
      <c r="AF126" s="840" t="s">
        <v>470</v>
      </c>
      <c r="AG126" s="838"/>
      <c r="AH126" s="838"/>
      <c r="AI126" s="838"/>
      <c r="AJ126" s="839"/>
      <c r="AK126" s="840" t="s">
        <v>121</v>
      </c>
      <c r="AL126" s="838"/>
      <c r="AM126" s="838"/>
      <c r="AN126" s="838"/>
      <c r="AO126" s="839"/>
      <c r="AP126" s="885" t="s">
        <v>428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428</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428</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428</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13027</v>
      </c>
      <c r="AB128" s="859"/>
      <c r="AC128" s="859"/>
      <c r="AD128" s="859"/>
      <c r="AE128" s="860"/>
      <c r="AF128" s="861">
        <v>23413</v>
      </c>
      <c r="AG128" s="859"/>
      <c r="AH128" s="859"/>
      <c r="AI128" s="859"/>
      <c r="AJ128" s="860"/>
      <c r="AK128" s="861">
        <v>13910</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121</v>
      </c>
      <c r="BG128" s="845"/>
      <c r="BH128" s="845"/>
      <c r="BI128" s="845"/>
      <c r="BJ128" s="845"/>
      <c r="BK128" s="845"/>
      <c r="BL128" s="868"/>
      <c r="BM128" s="844">
        <v>14.19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428</v>
      </c>
      <c r="DM128" s="849"/>
      <c r="DN128" s="849"/>
      <c r="DO128" s="849"/>
      <c r="DP128" s="849"/>
      <c r="DQ128" s="849" t="s">
        <v>428</v>
      </c>
      <c r="DR128" s="849"/>
      <c r="DS128" s="849"/>
      <c r="DT128" s="849"/>
      <c r="DU128" s="849"/>
      <c r="DV128" s="850" t="s">
        <v>428</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7110610</v>
      </c>
      <c r="AB129" s="838"/>
      <c r="AC129" s="838"/>
      <c r="AD129" s="838"/>
      <c r="AE129" s="839"/>
      <c r="AF129" s="840">
        <v>6752056</v>
      </c>
      <c r="AG129" s="838"/>
      <c r="AH129" s="838"/>
      <c r="AI129" s="838"/>
      <c r="AJ129" s="839"/>
      <c r="AK129" s="840">
        <v>6609323</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428</v>
      </c>
      <c r="BG129" s="828"/>
      <c r="BH129" s="828"/>
      <c r="BI129" s="828"/>
      <c r="BJ129" s="828"/>
      <c r="BK129" s="828"/>
      <c r="BL129" s="829"/>
      <c r="BM129" s="827">
        <v>19.190000000000001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1668917</v>
      </c>
      <c r="AB130" s="838"/>
      <c r="AC130" s="838"/>
      <c r="AD130" s="838"/>
      <c r="AE130" s="839"/>
      <c r="AF130" s="840">
        <v>1641631</v>
      </c>
      <c r="AG130" s="838"/>
      <c r="AH130" s="838"/>
      <c r="AI130" s="838"/>
      <c r="AJ130" s="839"/>
      <c r="AK130" s="840">
        <v>1631148</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11.5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5441693</v>
      </c>
      <c r="AB131" s="821"/>
      <c r="AC131" s="821"/>
      <c r="AD131" s="821"/>
      <c r="AE131" s="822"/>
      <c r="AF131" s="823">
        <v>5110425</v>
      </c>
      <c r="AG131" s="821"/>
      <c r="AH131" s="821"/>
      <c r="AI131" s="821"/>
      <c r="AJ131" s="822"/>
      <c r="AK131" s="823">
        <v>4978175</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v>75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8.8730657900000001</v>
      </c>
      <c r="AB132" s="801"/>
      <c r="AC132" s="801"/>
      <c r="AD132" s="801"/>
      <c r="AE132" s="802"/>
      <c r="AF132" s="803">
        <v>12.13861861</v>
      </c>
      <c r="AG132" s="801"/>
      <c r="AH132" s="801"/>
      <c r="AI132" s="801"/>
      <c r="AJ132" s="802"/>
      <c r="AK132" s="803">
        <v>13.519131010000001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11.7</v>
      </c>
      <c r="AB133" s="780"/>
      <c r="AC133" s="780"/>
      <c r="AD133" s="780"/>
      <c r="AE133" s="781"/>
      <c r="AF133" s="779">
        <v>10.8</v>
      </c>
      <c r="AG133" s="780"/>
      <c r="AH133" s="780"/>
      <c r="AI133" s="780"/>
      <c r="AJ133" s="781"/>
      <c r="AK133" s="779">
        <v>11.5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AduVFjwFcQnylv5Yf0Gme0DhFJPsJy0W0ccsx75OMf/T6X+cdD12fLvJr0zI0NBt/BX0y96YRKhb7Ipz9HMbA==" saltValue="DunWRnnhxN19LdOwJyEI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Fp3tcP0CBisviu60aOrFo7BDbmTwfBDocWETVfsAADRI2MFxC+K6oeEcKkpQnkDvNlMrF47FOPlEEKKsESgQ==" saltValue="CMxmZ+LurmT//w5qWI5q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DtI9BK+CsPvGS4QMM/MxpYKFxjX9Igg9ouOm+D355zls9mQUtREWNG1Qq3Uor04A2vCLhR80f4dQOW5eIZlRA==" saltValue="Xn4WqLm1nzUffTxUVG9b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sqref="A1:A1048576"/>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1473674</v>
      </c>
      <c r="AP9" s="292">
        <v>80507</v>
      </c>
      <c r="AQ9" s="293">
        <v>81245</v>
      </c>
      <c r="AR9" s="294">
        <v>-0.9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150814</v>
      </c>
      <c r="AP10" s="295">
        <v>8239</v>
      </c>
      <c r="AQ10" s="296">
        <v>9012</v>
      </c>
      <c r="AR10" s="297">
        <v>-8.6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1119</v>
      </c>
      <c r="AP11" s="295">
        <v>61</v>
      </c>
      <c r="AQ11" s="296">
        <v>11253</v>
      </c>
      <c r="AR11" s="297">
        <v>-99.5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t="s">
        <v>504</v>
      </c>
      <c r="AP12" s="295" t="s">
        <v>504</v>
      </c>
      <c r="AQ12" s="296">
        <v>1349</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58952</v>
      </c>
      <c r="AP14" s="295">
        <v>3221</v>
      </c>
      <c r="AQ14" s="296">
        <v>5445</v>
      </c>
      <c r="AR14" s="297">
        <v>-40.799999999999997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t="s">
        <v>504</v>
      </c>
      <c r="AP15" s="295" t="s">
        <v>504</v>
      </c>
      <c r="AQ15" s="296">
        <v>2659</v>
      </c>
      <c r="AR15" s="297" t="s">
        <v>504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-131621</v>
      </c>
      <c r="AP16" s="295">
        <v>-7190</v>
      </c>
      <c r="AQ16" s="296">
        <v>-8172</v>
      </c>
      <c r="AR16" s="297">
        <v>-12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1552938</v>
      </c>
      <c r="AP17" s="295">
        <v>84837</v>
      </c>
      <c r="AQ17" s="296">
        <v>102791</v>
      </c>
      <c r="AR17" s="297">
        <v>-17.5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11.64</v>
      </c>
      <c r="AP21" s="308">
        <v>9.44</v>
      </c>
      <c r="AQ21" s="309">
        <v>2.2000000000000002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90</v>
      </c>
      <c r="AP22" s="313">
        <v>96.6</v>
      </c>
      <c r="AQ22" s="314">
        <v>-6.6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1481013</v>
      </c>
      <c r="AP32" s="322">
        <v>80908</v>
      </c>
      <c r="AQ32" s="323">
        <v>53655</v>
      </c>
      <c r="AR32" s="324">
        <v>50.8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504</v>
      </c>
      <c r="AP34" s="322" t="s">
        <v>504</v>
      </c>
      <c r="AQ34" s="323">
        <v>68</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837051</v>
      </c>
      <c r="AP35" s="322">
        <v>45728</v>
      </c>
      <c r="AQ35" s="323">
        <v>21213</v>
      </c>
      <c r="AR35" s="324">
        <v>115.6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t="s">
        <v>504</v>
      </c>
      <c r="AP36" s="322" t="s">
        <v>504</v>
      </c>
      <c r="AQ36" s="323">
        <v>3939</v>
      </c>
      <c r="AR36" s="324" t="s">
        <v>504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t="s">
        <v>504</v>
      </c>
      <c r="AP37" s="322" t="s">
        <v>504</v>
      </c>
      <c r="AQ37" s="323">
        <v>620</v>
      </c>
      <c r="AR37" s="324" t="s">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t="s">
        <v>504</v>
      </c>
      <c r="AP38" s="325" t="s">
        <v>504</v>
      </c>
      <c r="AQ38" s="326">
        <v>4</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v>-13910</v>
      </c>
      <c r="AP39" s="322">
        <v>-760</v>
      </c>
      <c r="AQ39" s="323">
        <v>-2084</v>
      </c>
      <c r="AR39" s="324">
        <v>-63.5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-1631148</v>
      </c>
      <c r="AP40" s="322">
        <v>-89109</v>
      </c>
      <c r="AQ40" s="323">
        <v>-53215</v>
      </c>
      <c r="AR40" s="324">
        <v>67.5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673006</v>
      </c>
      <c r="AP41" s="322">
        <v>36766</v>
      </c>
      <c r="AQ41" s="323">
        <v>24200</v>
      </c>
      <c r="AR41" s="324">
        <v>51.9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3652784</v>
      </c>
      <c r="AN51" s="344">
        <v>189972</v>
      </c>
      <c r="AO51" s="345">
        <v>-34.700000000000003</v>
      </c>
      <c r="AP51" s="346">
        <v>74444</v>
      </c>
      <c r="AQ51" s="347">
        <v>6.6</v>
      </c>
      <c r="AR51" s="348">
        <v>-41.3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1422386</v>
      </c>
      <c r="AN52" s="352">
        <v>73975</v>
      </c>
      <c r="AO52" s="353">
        <v>-54.8</v>
      </c>
      <c r="AP52" s="354">
        <v>34175</v>
      </c>
      <c r="AQ52" s="355">
        <v>4.0999999999999996</v>
      </c>
      <c r="AR52" s="356">
        <v>-58.9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3574913</v>
      </c>
      <c r="AN53" s="344">
        <v>188501</v>
      </c>
      <c r="AO53" s="345">
        <v>-0.8</v>
      </c>
      <c r="AP53" s="346">
        <v>85205</v>
      </c>
      <c r="AQ53" s="347">
        <v>14.5</v>
      </c>
      <c r="AR53" s="348">
        <v>-15.3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1636657</v>
      </c>
      <c r="AN54" s="352">
        <v>86299</v>
      </c>
      <c r="AO54" s="353">
        <v>16.7</v>
      </c>
      <c r="AP54" s="354">
        <v>38847</v>
      </c>
      <c r="AQ54" s="355">
        <v>13.7</v>
      </c>
      <c r="AR54" s="356">
        <v>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1745641</v>
      </c>
      <c r="AN55" s="344">
        <v>93265</v>
      </c>
      <c r="AO55" s="345">
        <v>-50.5</v>
      </c>
      <c r="AP55" s="346">
        <v>77577</v>
      </c>
      <c r="AQ55" s="347">
        <v>-9</v>
      </c>
      <c r="AR55" s="348">
        <v>-41.5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729039</v>
      </c>
      <c r="AN56" s="352">
        <v>38951</v>
      </c>
      <c r="AO56" s="353">
        <v>-54.9</v>
      </c>
      <c r="AP56" s="354">
        <v>40870</v>
      </c>
      <c r="AQ56" s="355">
        <v>5.2</v>
      </c>
      <c r="AR56" s="356">
        <v>-60.1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1458202</v>
      </c>
      <c r="AN57" s="344">
        <v>78928</v>
      </c>
      <c r="AO57" s="345">
        <v>-15.4</v>
      </c>
      <c r="AP57" s="346">
        <v>115123</v>
      </c>
      <c r="AQ57" s="347">
        <v>48.4</v>
      </c>
      <c r="AR57" s="348">
        <v>-63.8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507946</v>
      </c>
      <c r="AN58" s="352">
        <v>27494</v>
      </c>
      <c r="AO58" s="353">
        <v>-29.4</v>
      </c>
      <c r="AP58" s="354">
        <v>46026</v>
      </c>
      <c r="AQ58" s="355">
        <v>12.6</v>
      </c>
      <c r="AR58" s="356">
        <v>-42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1505606</v>
      </c>
      <c r="AN59" s="344">
        <v>82251</v>
      </c>
      <c r="AO59" s="345">
        <v>4.2</v>
      </c>
      <c r="AP59" s="346">
        <v>98899</v>
      </c>
      <c r="AQ59" s="347">
        <v>-14.1</v>
      </c>
      <c r="AR59" s="348">
        <v>18.3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680917</v>
      </c>
      <c r="AN60" s="352">
        <v>37198</v>
      </c>
      <c r="AO60" s="353">
        <v>35.299999999999997</v>
      </c>
      <c r="AP60" s="354">
        <v>43734</v>
      </c>
      <c r="AQ60" s="355">
        <v>-5</v>
      </c>
      <c r="AR60" s="356">
        <v>40.299999999999997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2387429</v>
      </c>
      <c r="AN61" s="359">
        <v>126583</v>
      </c>
      <c r="AO61" s="360">
        <v>-19.399999999999999</v>
      </c>
      <c r="AP61" s="361">
        <v>90250</v>
      </c>
      <c r="AQ61" s="362">
        <v>9.3000000000000007</v>
      </c>
      <c r="AR61" s="348">
        <v>-28.7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995389</v>
      </c>
      <c r="AN62" s="352">
        <v>52783</v>
      </c>
      <c r="AO62" s="353">
        <v>-17.399999999999999</v>
      </c>
      <c r="AP62" s="354">
        <v>40730</v>
      </c>
      <c r="AQ62" s="355">
        <v>6.1</v>
      </c>
      <c r="AR62" s="356">
        <v>-23.5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W5VFUBD/l693W6k2DSSibGib+2xKnrscqv6MDyhT2sFsAgj49V2efwhwOkk0NX25x+wQbOfplY8R3WccviMBQ==" saltValue="cndzpsGas/L/IeeaE5Ci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iAFhMAlplk0WIN6HgliGQ/C3HpANtrjoAj+IXdN69NE/NpEeH/rskgP3s3VDCKGWTXNO1bXO7iVvIZu3MBLBQ==" saltValue="QQjd1xO9rZwXWEMxihZWi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y3cyeaYbDf+JoYNJGSzChUONAzDaSHqyhZQ72XQLY5Hk/XhYA+DEw1nHr0wi3XbA5fEflDooMKRb1LUGO6Lw==" saltValue="1W0I0ZHeFW8MY8FlH80J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91.53</v>
      </c>
      <c r="G47" s="12">
        <v>86.19</v>
      </c>
      <c r="H47" s="12">
        <v>91.17</v>
      </c>
      <c r="I47" s="12">
        <v>99.77</v>
      </c>
      <c r="J47" s="13">
        <v>93.27</v>
      </c>
    </row>
    <row r="48" spans="2:10" ht="57.75" customHeight="1">
      <c r="B48" s="14"/>
      <c r="C48" s="1214" t="s">
        <v>4</v>
      </c>
      <c r="D48" s="1214"/>
      <c r="E48" s="1215"/>
      <c r="F48" s="15">
        <v>0.44</v>
      </c>
      <c r="G48" s="16">
        <v>0.47</v>
      </c>
      <c r="H48" s="16">
        <v>0.53</v>
      </c>
      <c r="I48" s="16">
        <v>0.72</v>
      </c>
      <c r="J48" s="17">
        <v>0.56999999999999995</v>
      </c>
    </row>
    <row r="49" spans="2:10" ht="57.75" customHeight="1" thickBot="1">
      <c r="B49" s="18"/>
      <c r="C49" s="1216" t="s">
        <v>5</v>
      </c>
      <c r="D49" s="1216"/>
      <c r="E49" s="1217"/>
      <c r="F49" s="19">
        <v>5.91</v>
      </c>
      <c r="G49" s="20">
        <v>3.57</v>
      </c>
      <c r="H49" s="20">
        <v>13.29</v>
      </c>
      <c r="I49" s="20">
        <v>3.64</v>
      </c>
      <c r="J49" s="21" t="s">
        <v>552</v>
      </c>
    </row>
    <row r="50" spans="2:10" ht="13.5" customHeight="1"/>
    <row r="51" spans="2:10" ht="13.5" hidden="1" customHeight="1"/>
    <row r="52" spans="2:10" ht="13.5" hidden="1" customHeight="1"/>
    <row r="53" spans="2:10" ht="13.5" hidden="1" customHeight="1"/>
  </sheetData>
  <sheetProtection algorithmName="SHA-512" hashValue="S0fpm8W2Ivw3JwDioDI2mokWqm+WIkL5S/rpQtxas5ypKlv99XzPrnKi0EsQLFxvRwWoj4QDhF/rmdeADRjoWQ==" saltValue="YmLMF1dc+sXFuermCOBT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干場　聖司</cp:lastModifiedBy>
  <cp:lastPrinted>2019-03-22T05:26:10Z</cp:lastPrinted>
  <dcterms:created xsi:type="dcterms:W3CDTF">2019-02-14T02:43:03Z</dcterms:created>
  <dcterms:modified xsi:type="dcterms:W3CDTF">2019-12-02T05:44:21Z</dcterms:modified>
  <cp:category/>
</cp:coreProperties>
</file>