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798F9F28-8DDE-4376-91A4-EBCE13A32FC8}" xr6:coauthVersionLast="47" xr6:coauthVersionMax="47" xr10:uidLastSave="{00000000-0000-0000-0000-000000000000}"/>
  <bookViews>
    <workbookView xWindow="2160" yWindow="2160" windowWidth="20856" windowHeight="8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alcChain>
</file>

<file path=xl/sharedStrings.xml><?xml version="1.0" encoding="utf-8"?>
<sst xmlns="http://schemas.openxmlformats.org/spreadsheetml/2006/main" count="1110" uniqueCount="573">
  <si>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</si>
  <si>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</si>
  <si>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</si>
  <si>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</si>
  <si>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</si>
  <si>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</si>
  <si>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</si>
  <si>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</si>
  <si>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</si>
  <si>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</si>
  <si>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</si>
  <si>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</si>
  <si>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</si>
  <si>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</si>
  <si>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</si>
  <si>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</si>
  <si>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</si>
  <si>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</si>
  <si>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</si>
  <si>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</si>
  <si>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</si>
  <si>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</si>
  <si>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</si>
  <si>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</si>
  <si>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</si>
  <si>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</si>
  <si>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</si>
  <si>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</si>
  <si>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</si>
  <si>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</si>
  <si>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</si>
  <si>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</si>
  <si>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</si>
  <si>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</si>
  <si>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</si>
  <si>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</si>
  <si>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</si>
  <si>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</si>
  <si>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</si>
  <si>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</si>
  <si>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</si>
  <si>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</si>
  <si>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</si>
  <si>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</si>
  <si>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</si>
  <si>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</si>
  <si>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</si>
  <si>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</si>
  <si>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</si>
  <si>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</si>
  <si>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</si>
  <si>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</si>
  <si>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</si>
  <si>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</si>
  <si>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</si>
  <si>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</si>
  <si>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</si>
  <si>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</si>
  <si>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</si>
  <si>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</si>
  <si>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</si>
  <si>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</si>
  <si>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</si>
  <si>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</si>
  <si>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</si>
  <si>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</si>
  <si>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</si>
  <si>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</si>
  <si>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</si>
  <si>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</si>
  <si>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</si>
  <si>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</si>
  <si>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</si>
  <si>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</si>
  <si>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</si>
  <si>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</si>
  <si>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</si>
  <si>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</si>
  <si>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</si>
  <si>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</si>
  <si>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</si>
  <si>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</si>
  <si>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</si>
  <si>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</si>
  <si>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</si>
  <si>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</si>
  <si>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</si>
  <si>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</si>
  <si>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</si>
  <si>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</si>
  <si>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</si>
  <si>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</si>
  <si>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</si>
  <si>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</si>
  <si>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内灘町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</si>
  <si>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</si>
  <si>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</si>
  <si>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</si>
  <si>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</si>
  <si>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</si>
  <si>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</si>
  <si>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</si>
  <si>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</si>
  <si>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</si>
  <si>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</si>
  <si>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</si>
  <si>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</si>
  <si>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</si>
  <si>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</si>
  <si>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</si>
  <si>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</si>
  <si>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</si>
  <si>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</si>
  <si>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</si>
  <si>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</si>
  <si>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</si>
  <si>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</si>
  <si>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</si>
  <si>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</si>
  <si>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</si>
  <si>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</si>
  <si>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</si>
  <si>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</si>
  <si>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</si>
  <si>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</si>
  <si>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</si>
  <si>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</si>
  <si>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</si>
  <si>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</si>
  <si>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</si>
  <si>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</si>
  <si>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</si>
  <si>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</si>
  <si>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</si>
  <si>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</si>
  <si>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</si>
  <si>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</si>
  <si>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</si>
  <si>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</si>
  <si>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</si>
  <si>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</si>
  <si>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</si>
  <si>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</si>
  <si>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</si>
  <si>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</si>
  <si>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</si>
  <si>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</si>
  <si>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</si>
  <si>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</si>
  <si>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</si>
  <si>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</si>
  <si>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</si>
  <si>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</si>
  <si>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</si>
  <si>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</si>
  <si>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</si>
  <si>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</si>
  <si>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</si>
  <si>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</si>
  <si>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</si>
  <si>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</si>
  <si>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</si>
  <si>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</si>
  <si>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</si>
  <si>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</si>
  <si>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</si>
  <si>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</si>
  <si>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</si>
  <si>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</si>
  <si>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</si>
  <si>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</si>
  <si>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</si>
  <si>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</si>
  <si>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</si>
  <si>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</si>
  <si>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</si>
  <si>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</si>
  <si>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</si>
  <si>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</si>
  <si>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</si>
  <si>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</si>
  <si>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</si>
  <si>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</si>
  <si>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</si>
  <si>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</si>
  <si>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</si>
  <si>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</si>
  <si>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</si>
  <si>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</si>
  <si>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</si>
  <si>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</si>
  <si>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</si>
  <si>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</si>
  <si>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</si>
  <si>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</si>
  <si>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</si>
  <si>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</si>
  <si>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</si>
  <si>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</si>
  <si>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</si>
  <si>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</si>
  <si>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</si>
  <si>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石川県内灘町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</si>
  <si>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</si>
  <si>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</si>
  <si>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</si>
  <si>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</si>
  <si>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</si>
  <si>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</si>
  <si>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</si>
  <si>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</si>
  <si>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</si>
  <si>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</si>
  <si>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</si>
  <si>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</si>
  <si>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</si>
  <si>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</si>
  <si>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</si>
  <si>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</si>
  <si>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</si>
  <si>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</si>
  <si>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</si>
  <si>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</si>
  <si>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</si>
  <si>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</si>
  <si>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</si>
  <si>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</si>
  <si>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</si>
  <si>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</si>
  <si>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</si>
  <si>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</si>
  <si>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</si>
  <si>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</si>
  <si>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</si>
  <si>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</si>
  <si>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</si>
  <si>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</si>
  <si>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</si>
  <si>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</si>
  <si>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</si>
  <si>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</si>
  <si>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</si>
  <si>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</si>
  <si>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</si>
  <si>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</si>
  <si>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</si>
  <si>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</si>
  <si>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</si>
  <si>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</si>
  <si>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</si>
  <si>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</si>
  <si>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</si>
  <si>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</si>
  <si>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</si>
  <si>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</si>
  <si>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</si>
  <si>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</si>
  <si>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</si>
  <si>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</si>
  <si>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</si>
  <si>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</si>
  <si>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</si>
  <si>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</si>
  <si>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</si>
  <si>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</si>
  <si>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</si>
  <si>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</si>
  <si>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</si>
  <si>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</si>
  <si>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</si>
  <si>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</si>
  <si>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</si>
  <si>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</si>
  <si>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</si>
  <si>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</si>
  <si>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</si>
  <si>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</si>
  <si>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</si>
  <si>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</si>
  <si>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</si>
  <si>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</si>
  <si>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</si>
  <si>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</si>
  <si>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</si>
  <si>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</si>
  <si>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</si>
  <si>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</si>
  <si>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</si>
  <si>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</si>
  <si>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</si>
  <si>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</si>
  <si>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</si>
  <si>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</si>
  <si>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</si>
  <si>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</si>
  <si>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</si>
  <si>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</si>
  <si>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</si>
  <si>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</si>
  <si>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</si>
  <si>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</si>
  <si>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</si>
  <si>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</si>
  <si>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</si>
  <si>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</si>
  <si>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</si>
  <si>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</si>
  <si>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</si>
  <si>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</si>
  <si>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</si>
  <si>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</si>
  <si>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</si>
  <si>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</si>
  <si>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</si>
  <si>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</si>
  <si>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</si>
  <si>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</si>
  <si>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</si>
  <si>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</si>
  <si>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</si>
  <si>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</si>
  <si>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</si>
  <si>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</si>
  <si>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</si>
  <si>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</si>
  <si>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</si>
  <si>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</si>
  <si>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</si>
  <si>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</si>
  <si>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</si>
  <si>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</si>
  <si>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</si>
  <si>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</si>
  <si>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</si>
  <si>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</si>
  <si>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</si>
  <si>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</si>
  <si>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</si>
  <si>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</si>
  <si>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</si>
  <si>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</si>
  <si>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</si>
  <si>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</si>
  <si>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</si>
  <si>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</si>
  <si>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</si>
  <si>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</si>
  <si>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</si>
  <si>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</si>
  <si>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</si>
  <si>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</si>
  <si>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</si>
  <si>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石川県内灘町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</si>
  <si>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</si>
  <si>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</si>
  <si>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</si>
  <si>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</si>
  <si>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</si>
  <si>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</si>
  <si>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</si>
  <si>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</si>
  <si>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</si>
  <si>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</si>
  <si>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</si>
  <si>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</si>
  <si>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</si>
  <si>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</si>
  <si>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</si>
  <si>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</si>
  <si>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</si>
  <si>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</si>
  <si>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</si>
  <si>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</si>
  <si>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</si>
  <si>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</si>
  <si>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</si>
  <si>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</si>
  <si>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</si>
  <si>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</si>
  <si>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</si>
  <si>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</si>
  <si>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</si>
  <si>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</si>
  <si>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</si>
  <si>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</si>
  <si>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</si>
  <si>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内灘町国民健康保険特別会計</t>
    <phoneticPr fontId="5"/>
  </si>
  <si>
    <t>内灘町後期高齢者医療特別会計</t>
    <phoneticPr fontId="5"/>
  </si>
  <si>
    <t>内灘町介護保険特別会計</t>
    <phoneticPr fontId="5"/>
  </si>
  <si>
    <t>内灘町水道事業会計</t>
    <phoneticPr fontId="5"/>
  </si>
  <si>
    <t>法適用企業</t>
    <phoneticPr fontId="5"/>
  </si>
  <si>
    <t>内灘町下水道事業会計</t>
    <phoneticPr fontId="5"/>
  </si>
  <si>
    <t>内灘町新エネルギー事業特別会計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</si>
  <si>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</si>
  <si>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</si>
  <si>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</si>
  <si>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</si>
  <si>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</si>
  <si>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</si>
  <si>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</si>
  <si>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</si>
  <si>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</si>
  <si>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</si>
  <si>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</si>
  <si>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</si>
  <si>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</si>
  <si>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</si>
  <si>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</si>
  <si>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</si>
  <si>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</si>
  <si>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</si>
  <si>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</si>
  <si>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</si>
  <si>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</si>
  <si>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</si>
  <si>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</si>
  <si>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</si>
  <si>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</si>
  <si>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</si>
  <si>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</si>
  <si>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</si>
  <si>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</si>
  <si>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</si>
  <si>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</si>
  <si>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</si>
  <si>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</si>
  <si>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</si>
  <si>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</si>
  <si>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</si>
  <si>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</si>
  <si>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</si>
  <si>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</si>
  <si>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</si>
  <si>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</si>
  <si>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</si>
  <si>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</si>
  <si>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</si>
  <si>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</si>
  <si>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</si>
  <si>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</si>
  <si>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</si>
  <si>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</si>
  <si>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</si>
  <si>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</si>
  <si>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</si>
  <si>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</si>
  <si>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</si>
  <si>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</si>
  <si>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</si>
  <si>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</si>
  <si>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</si>
  <si>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</si>
  <si>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</si>
  <si>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</si>
  <si>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</si>
  <si>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</si>
  <si>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</si>
  <si>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</si>
  <si>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</si>
  <si>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</si>
  <si>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</si>
  <si>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</si>
  <si>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</si>
  <si>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</si>
  <si>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</si>
  <si>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</si>
  <si>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</si>
  <si>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</si>
  <si>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</si>
  <si>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</si>
  <si>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</si>
  <si>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</si>
  <si>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</si>
  <si>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</si>
  <si>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</si>
  <si>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</si>
  <si>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</si>
  <si>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</si>
  <si>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</si>
  <si>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</si>
  <si>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</si>
  <si>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</si>
  <si>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</si>
  <si>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</si>
  <si>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</si>
  <si>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</si>
  <si>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</si>
  <si>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</si>
  <si>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</si>
  <si>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</si>
  <si>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</si>
  <si>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</si>
  <si>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</si>
  <si>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</si>
  <si>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</si>
  <si>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</si>
  <si>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</si>
  <si>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</si>
  <si>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</si>
  <si>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</si>
  <si>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</si>
  <si>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</si>
  <si>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</si>
  <si>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</si>
  <si>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</si>
  <si>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</si>
  <si>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</si>
  <si>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</si>
  <si>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</si>
  <si>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</si>
  <si>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</si>
  <si>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</si>
  <si>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</si>
  <si>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</si>
  <si>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</si>
  <si>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</si>
  <si>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</si>
  <si>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</si>
  <si>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</si>
  <si>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</si>
  <si>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</si>
  <si>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</si>
  <si>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</si>
  <si>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</si>
  <si>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</si>
  <si>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</si>
  <si>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</si>
  <si>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</si>
  <si>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</si>
  <si>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1.51</t>
  </si>
  <si>
    <t>▲ 6.37</t>
  </si>
  <si>
    <t>内灘町水道事業会計</t>
  </si>
  <si>
    <t>内灘町下水道事業会計</t>
  </si>
  <si>
    <t>一般会計</t>
  </si>
  <si>
    <t>内灘町介護保険特別会計</t>
  </si>
  <si>
    <t>内灘町国民健康保険特別会計</t>
  </si>
  <si>
    <t>▲ 1.18</t>
  </si>
  <si>
    <t>▲ 0.18</t>
  </si>
  <si>
    <t>内灘町後期高齢者医療特別会計</t>
  </si>
  <si>
    <t>内灘町新エネルギー事業特別会計</t>
  </si>
  <si>
    <t>その他会計（赤字）</t>
  </si>
  <si>
    <t>その他会計（黒字）</t>
  </si>
  <si>
    <t>R02</t>
    <phoneticPr fontId="5"/>
  </si>
  <si>
    <t>R03</t>
    <phoneticPr fontId="5"/>
  </si>
  <si>
    <t>R04</t>
    <phoneticPr fontId="5"/>
  </si>
  <si>
    <t>R05</t>
    <phoneticPr fontId="5"/>
  </si>
  <si>
    <t>R06</t>
    <phoneticPr fontId="5"/>
  </si>
  <si>
    <t>石川県町村議会議員公務災害補償組合</t>
    <rPh sb="0" eb="3">
      <t>イシカワケン</t>
    </rPh>
    <rPh sb="3" eb="5">
      <t>チョウソン</t>
    </rPh>
    <rPh sb="5" eb="7">
      <t>ギカイ</t>
    </rPh>
    <rPh sb="7" eb="9">
      <t>ギイン</t>
    </rPh>
    <rPh sb="9" eb="11">
      <t>コウム</t>
    </rPh>
    <rPh sb="11" eb="13">
      <t>サイガイ</t>
    </rPh>
    <rPh sb="13" eb="15">
      <t>ホショウ</t>
    </rPh>
    <rPh sb="15" eb="17">
      <t>クミアイ</t>
    </rPh>
    <phoneticPr fontId="1"/>
  </si>
  <si>
    <t>石川県市町村職員退職手当組合</t>
    <rPh sb="0" eb="3">
      <t>イシカワケン</t>
    </rPh>
    <rPh sb="3" eb="6">
      <t>シチョウソン</t>
    </rPh>
    <rPh sb="6" eb="8">
      <t>ショクイン</t>
    </rPh>
    <rPh sb="8" eb="10">
      <t>タイショク</t>
    </rPh>
    <rPh sb="10" eb="12">
      <t>テアテ</t>
    </rPh>
    <rPh sb="12" eb="14">
      <t>クミアイ</t>
    </rPh>
    <phoneticPr fontId="1"/>
  </si>
  <si>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</si>
  <si>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1"/>
  </si>
  <si>
    <t>河北郡市広域事務組合</t>
    <rPh sb="0" eb="3">
      <t>カホクグン</t>
    </rPh>
    <rPh sb="3" eb="4">
      <t>シ</t>
    </rPh>
    <rPh sb="4" eb="6">
      <t>コウイキ</t>
    </rPh>
    <rPh sb="6" eb="8">
      <t>ジム</t>
    </rPh>
    <rPh sb="8" eb="10">
      <t>クミアイ</t>
    </rPh>
    <phoneticPr fontId="1"/>
  </si>
  <si>
    <t>石川県市町村消防団員等公務災害補償等組合</t>
  </si>
  <si>
    <t>石川県市町村消防賞じゅつ金組合</t>
    <rPh sb="0" eb="3">
      <t>イシカワケン</t>
    </rPh>
    <rPh sb="3" eb="6">
      <t>シチョウソン</t>
    </rPh>
    <rPh sb="6" eb="8">
      <t>ショウボウ</t>
    </rPh>
    <rPh sb="8" eb="9">
      <t>ショウ</t>
    </rPh>
    <rPh sb="12" eb="13">
      <t>キン</t>
    </rPh>
    <rPh sb="13" eb="15">
      <t>クミアイ</t>
    </rPh>
    <phoneticPr fontId="1"/>
  </si>
  <si>
    <t>-</t>
    <phoneticPr fontId="2"/>
  </si>
  <si>
    <t>内灘町土地開発公社</t>
    <rPh sb="0" eb="3">
      <t>ウチナダマチ</t>
    </rPh>
    <rPh sb="3" eb="5">
      <t>トチ</t>
    </rPh>
    <rPh sb="5" eb="7">
      <t>カイハツ</t>
    </rPh>
    <rPh sb="7" eb="9">
      <t>コウシャ</t>
    </rPh>
    <phoneticPr fontId="2"/>
  </si>
  <si>
    <t>○</t>
  </si>
  <si>
    <t>災害等対策基金</t>
    <phoneticPr fontId="5"/>
  </si>
  <si>
    <t>公用、公共用施設整備基金</t>
    <phoneticPr fontId="5"/>
  </si>
  <si>
    <t>霊園基金</t>
    <phoneticPr fontId="2"/>
  </si>
  <si>
    <t>海と砂丘文学顕彰事業基金</t>
    <phoneticPr fontId="2"/>
  </si>
  <si>
    <t>義務教育施設整備基金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</si>
  <si>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</si>
  <si>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</si>
  <si>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5年度は災害時包括的措置による特別交付税や、災害支援寄附金による収入の増加により基金残高が増加し将来負担比率は大幅に減少したが、令和6年度は復旧復興事業のため基金を大幅に取り崩した一方、県復興基金を災害等対策基金へ積み立てたことなどから、ポイントの上昇は抑えられ、57.1％（前年度比+7.9ポイント）となった。今後も復旧復興事業のため、基金については計画的な管理が必要となる。
　有形固定資産減価償却率は増加しており、要因としては災害対応により普通建設事業実施を抑える中、道路の減価償却額が増加したことなどにより減価償却率が上昇したためと考えられる。老朽化施設について、今後は個別施設計画に沿って長寿命化対策等を行い、施設の適切な維持管理に努めていく。</t>
    <rPh sb="67" eb="69">
      <t>レイワ</t>
    </rPh>
    <rPh sb="70" eb="72">
      <t>ネンド</t>
    </rPh>
    <rPh sb="82" eb="84">
      <t>キキン</t>
    </rPh>
    <rPh sb="183" eb="185">
      <t>カンリ</t>
    </rPh>
    <rPh sb="219" eb="221">
      <t>サイガイ</t>
    </rPh>
    <rPh sb="221" eb="223">
      <t>タイオウ</t>
    </rPh>
    <rPh sb="226" eb="228">
      <t>フツウ</t>
    </rPh>
    <rPh sb="228" eb="230">
      <t>ケンセツ</t>
    </rPh>
    <rPh sb="230" eb="232">
      <t>ジギョウ</t>
    </rPh>
    <rPh sb="232" eb="234">
      <t>ジッシ</t>
    </rPh>
    <rPh sb="235" eb="236">
      <t>オサ</t>
    </rPh>
    <rPh sb="238" eb="239">
      <t>ナカ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</si>
  <si>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</si>
  <si>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</si>
  <si>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</si>
  <si>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</si>
  <si>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</si>
  <si>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</si>
  <si>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と有形固定資産減価償却率の推移」分析欄のとおり、令和4年～6年度においては基金残高増減により将来負担比率は大きく変動したが、類似団体との比較では高水準で推移し続けている。令和元年度に文化会館、令和3年度に大根布小学校、令和4年度に清湖小学校、令和5・6年度に向粟崎小学校と老朽化施設の改修・更新整備をしたほか、平成30年度に南部地域防災センター、令和元年度に産業支援センター、令和2年度に白帆台IC、令和2～5年度に公営住宅など新規建設事業を立て続けに行ったことによる地方債残高の増加が要因として考えられる。
　実質公債費比率は、企業会計（下水道事業）や一部事務組合の実質公債費の増があったことから、0.4％増加した。
　今後は、近年の大規模な投資的事業の地方債償還開始により、実質公債費比率がさらに上昇していく見込みのため、これまで以上に公債費の適正化に取り組んでいく必要がある。</t>
    <rPh sb="32" eb="34">
      <t>レイワ</t>
    </rPh>
    <rPh sb="35" eb="36">
      <t>ネン</t>
    </rPh>
    <rPh sb="38" eb="39">
      <t>ネン</t>
    </rPh>
    <rPh sb="39" eb="40">
      <t>ド</t>
    </rPh>
    <rPh sb="49" eb="51">
      <t>ゾウゲン</t>
    </rPh>
    <rPh sb="61" eb="62">
      <t>オオ</t>
    </rPh>
    <rPh sb="64" eb="66">
      <t>ヘンドウ</t>
    </rPh>
    <rPh sb="80" eb="83">
      <t>コウスイジュン</t>
    </rPh>
    <rPh sb="84" eb="86">
      <t>スイイ</t>
    </rPh>
    <rPh sb="87" eb="88">
      <t>ツヅ</t>
    </rPh>
    <rPh sb="248" eb="250">
      <t>ゾウカ</t>
    </rPh>
    <rPh sb="251" eb="253">
      <t>ヨウイン</t>
    </rPh>
    <rPh sb="256" eb="257">
      <t>カンガ</t>
    </rPh>
    <rPh sb="285" eb="287">
      <t>イチブ</t>
    </rPh>
    <rPh sb="287" eb="289">
      <t>ジム</t>
    </rPh>
    <rPh sb="289" eb="291">
      <t>クミアイ</t>
    </rPh>
    <rPh sb="298" eb="299">
      <t>ゾウ</t>
    </rPh>
    <rPh sb="312" eb="314">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</si>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</sst>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0" borderId="109" xfId="15" applyFont="1" applyBorder="1" applyAlignment="1" applyProtection="1">
      <alignment horizontal="center"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78EEB7-CE9A-4A7A-B3D5-FD904D3740D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D34D-45F1-B45D-697FFF9991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61909</c:v>
                </c:pt>
                <c:pt idx="1">
                  <c:v>26954</c:v>
                </c:pt>
                <c:pt idx="2">
                  <c:v>36400</c:v>
                </c:pt>
                <c:pt idx="3">
                  <c:v>37786</c:v>
                </c:pt>
                <c:pt idx="4">
                  <c:v>27097</c:v>
                </c:pt>
              </c:numCache>
            </c:numRef>
          </c:val>
          <c:smooth val="0"/>
          <c:extLst>
            <c:ext xmlns:c16="http://schemas.microsoft.com/office/drawing/2014/chart" uri="{C3380CC4-5D6E-409C-BE32-E72D297353CC}">
              <c16:uniqueId val="{00000001-D34D-45F1-B45D-697FFF9991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1.29</c:v>
                </c:pt>
                <c:pt idx="1">
                  <c:v>2.29</c:v>
                </c:pt>
                <c:pt idx="2">
                  <c:v>2.04</c:v>
                </c:pt>
                <c:pt idx="3">
                  <c:v>2.08</c:v>
                </c:pt>
                <c:pt idx="4">
                  <c:v>2.91</c:v>
                </c:pt>
              </c:numCache>
            </c:numRef>
          </c:val>
          <c:extLst>
            <c:ext xmlns:c16="http://schemas.microsoft.com/office/drawing/2014/chart" uri="{C3380CC4-5D6E-409C-BE32-E72D297353CC}">
              <c16:uniqueId val="{00000000-A3B5-4B39-B30B-4B9CA09797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13.54</c:v>
                </c:pt>
                <c:pt idx="1">
                  <c:v>17.16</c:v>
                </c:pt>
                <c:pt idx="2">
                  <c:v>17.61</c:v>
                </c:pt>
                <c:pt idx="3">
                  <c:v>30.36</c:v>
                </c:pt>
                <c:pt idx="4">
                  <c:v>23.62</c:v>
                </c:pt>
              </c:numCache>
            </c:numRef>
          </c:val>
          <c:extLst>
            <c:ext xmlns:c16="http://schemas.microsoft.com/office/drawing/2014/chart" uri="{C3380CC4-5D6E-409C-BE32-E72D297353CC}">
              <c16:uniqueId val="{00000001-A3B5-4B39-B30B-4B9CA097973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2.54</c:v>
                </c:pt>
                <c:pt idx="1">
                  <c:v>4.62</c:v>
                </c:pt>
                <c:pt idx="2">
                  <c:v>-1.51</c:v>
                </c:pt>
                <c:pt idx="3">
                  <c:v>12.37</c:v>
                </c:pt>
                <c:pt idx="4">
                  <c:v>-6.37</c:v>
                </c:pt>
              </c:numCache>
            </c:numRef>
          </c:val>
          <c:smooth val="0"/>
          <c:extLst>
            <c:ext xmlns:c16="http://schemas.microsoft.com/office/drawing/2014/chart" uri="{C3380CC4-5D6E-409C-BE32-E72D297353CC}">
              <c16:uniqueId val="{00000002-A3B5-4B39-B30B-4B9CA097973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E87-4F2F-8132-A377D744246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E87-4F2F-8132-A377D744246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E87-4F2F-8132-A377D7442466}"/>
            </c:ext>
          </c:extLst>
        </c:ser>
        <c:ser>
          <c:idx val="3"/>
          <c:order val="3"/>
          <c:tx>
            <c:strRef>
              <c:f>データシート!$A$30</c:f>
              <c:strCache>
                <c:ptCount val="1"/>
                <c:pt idx="0">
                  <c:v>内灘町新エネルギー事業特別会計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E87-4F2F-8132-A377D7442466}"/>
            </c:ext>
          </c:extLst>
        </c:ser>
        <c:ser>
          <c:idx val="4"/>
          <c:order val="4"/>
          <c:tx>
            <c:strRef>
              <c:f>データシート!$A$31</c:f>
              <c:strCache>
                <c:ptCount val="1"/>
                <c:pt idx="0">
                  <c:v>内灘町後期高齢者医療特別会計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E87-4F2F-8132-A377D7442466}"/>
            </c:ext>
          </c:extLst>
        </c:ser>
        <c:ser>
          <c:idx val="5"/>
          <c:order val="5"/>
          <c:tx>
            <c:strRef>
              <c:f>データシート!$A$32</c:f>
              <c:strCache>
                <c:ptCount val="1"/>
                <c:pt idx="0">
                  <c:v>内灘町国民健康保険特別会計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1.18</c:v>
                </c:pt>
                <c:pt idx="1">
                  <c:v>#N/A</c:v>
                </c:pt>
                <c:pt idx="2">
                  <c:v>0.18</c:v>
                </c:pt>
                <c:pt idx="3">
                  <c:v>#N/A</c:v>
                </c:pt>
                <c:pt idx="4">
                  <c:v>#N/A</c:v>
                </c:pt>
                <c:pt idx="5">
                  <c:v>0.25</c:v>
                </c:pt>
                <c:pt idx="6">
                  <c:v>#N/A</c:v>
                </c:pt>
                <c:pt idx="7">
                  <c:v>0.26</c:v>
                </c:pt>
                <c:pt idx="8">
                  <c:v>#N/A</c:v>
                </c:pt>
                <c:pt idx="9">
                  <c:v>0.46</c:v>
                </c:pt>
              </c:numCache>
            </c:numRef>
          </c:val>
          <c:extLst>
            <c:ext xmlns:c16="http://schemas.microsoft.com/office/drawing/2014/chart" uri="{C3380CC4-5D6E-409C-BE32-E72D297353CC}">
              <c16:uniqueId val="{00000005-3E87-4F2F-8132-A377D7442466}"/>
            </c:ext>
          </c:extLst>
        </c:ser>
        <c:ser>
          <c:idx val="6"/>
          <c:order val="6"/>
          <c:tx>
            <c:strRef>
              <c:f>データシート!$A$33</c:f>
              <c:strCache>
                <c:ptCount val="1"/>
                <c:pt idx="0">
                  <c:v>内灘町介護保険特別会計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0.24</c:v>
                </c:pt>
                <c:pt idx="2">
                  <c:v>#N/A</c:v>
                </c:pt>
                <c:pt idx="3">
                  <c:v>0.47</c:v>
                </c:pt>
                <c:pt idx="4">
                  <c:v>#N/A</c:v>
                </c:pt>
                <c:pt idx="5">
                  <c:v>1.37</c:v>
                </c:pt>
                <c:pt idx="6">
                  <c:v>#N/A</c:v>
                </c:pt>
                <c:pt idx="7">
                  <c:v>0.62</c:v>
                </c:pt>
                <c:pt idx="8">
                  <c:v>#N/A</c:v>
                </c:pt>
                <c:pt idx="9">
                  <c:v>1.18</c:v>
                </c:pt>
              </c:numCache>
            </c:numRef>
          </c:val>
          <c:extLst>
            <c:ext xmlns:c16="http://schemas.microsoft.com/office/drawing/2014/chart" uri="{C3380CC4-5D6E-409C-BE32-E72D297353CC}">
              <c16:uniqueId val="{00000006-3E87-4F2F-8132-A377D744246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2.29</c:v>
                </c:pt>
                <c:pt idx="4">
                  <c:v>#N/A</c:v>
                </c:pt>
                <c:pt idx="5">
                  <c:v>2.0299999999999998</c:v>
                </c:pt>
                <c:pt idx="6">
                  <c:v>#N/A</c:v>
                </c:pt>
                <c:pt idx="7">
                  <c:v>2.08</c:v>
                </c:pt>
                <c:pt idx="8">
                  <c:v>#N/A</c:v>
                </c:pt>
                <c:pt idx="9">
                  <c:v>2.9</c:v>
                </c:pt>
              </c:numCache>
            </c:numRef>
          </c:val>
          <c:extLst>
            <c:ext xmlns:c16="http://schemas.microsoft.com/office/drawing/2014/chart" uri="{C3380CC4-5D6E-409C-BE32-E72D297353CC}">
              <c16:uniqueId val="{00000007-3E87-4F2F-8132-A377D7442466}"/>
            </c:ext>
          </c:extLst>
        </c:ser>
        <c:ser>
          <c:idx val="8"/>
          <c:order val="8"/>
          <c:tx>
            <c:strRef>
              <c:f>データシート!$A$35</c:f>
              <c:strCache>
                <c:ptCount val="1"/>
                <c:pt idx="0">
                  <c:v>内灘町下水道事業会計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2.48</c:v>
                </c:pt>
                <c:pt idx="2">
                  <c:v>#N/A</c:v>
                </c:pt>
                <c:pt idx="3">
                  <c:v>2.97</c:v>
                </c:pt>
                <c:pt idx="4">
                  <c:v>#N/A</c:v>
                </c:pt>
                <c:pt idx="5">
                  <c:v>4.6900000000000004</c:v>
                </c:pt>
                <c:pt idx="6">
                  <c:v>#N/A</c:v>
                </c:pt>
                <c:pt idx="7">
                  <c:v>3.79</c:v>
                </c:pt>
                <c:pt idx="8">
                  <c:v>#N/A</c:v>
                </c:pt>
                <c:pt idx="9">
                  <c:v>4.33</c:v>
                </c:pt>
              </c:numCache>
            </c:numRef>
          </c:val>
          <c:extLst>
            <c:ext xmlns:c16="http://schemas.microsoft.com/office/drawing/2014/chart" uri="{C3380CC4-5D6E-409C-BE32-E72D297353CC}">
              <c16:uniqueId val="{00000008-3E87-4F2F-8132-A377D7442466}"/>
            </c:ext>
          </c:extLst>
        </c:ser>
        <c:ser>
          <c:idx val="9"/>
          <c:order val="9"/>
          <c:tx>
            <c:strRef>
              <c:f>データシート!$A$36</c:f>
              <c:strCache>
                <c:ptCount val="1"/>
                <c:pt idx="0">
                  <c:v>内灘町水道事業会計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6.98</c:v>
                </c:pt>
                <c:pt idx="2">
                  <c:v>#N/A</c:v>
                </c:pt>
                <c:pt idx="3">
                  <c:v>7.66</c:v>
                </c:pt>
                <c:pt idx="4">
                  <c:v>#N/A</c:v>
                </c:pt>
                <c:pt idx="5">
                  <c:v>8.14</c:v>
                </c:pt>
                <c:pt idx="6">
                  <c:v>#N/A</c:v>
                </c:pt>
                <c:pt idx="7">
                  <c:v>8.23</c:v>
                </c:pt>
                <c:pt idx="8">
                  <c:v>#N/A</c:v>
                </c:pt>
                <c:pt idx="9">
                  <c:v>7.69</c:v>
                </c:pt>
              </c:numCache>
            </c:numRef>
          </c:val>
          <c:extLst>
            <c:ext xmlns:c16="http://schemas.microsoft.com/office/drawing/2014/chart" uri="{C3380CC4-5D6E-409C-BE32-E72D297353CC}">
              <c16:uniqueId val="{00000009-3E87-4F2F-8132-A377D744246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1092</c:v>
                </c:pt>
                <c:pt idx="5">
                  <c:v>1092</c:v>
                </c:pt>
                <c:pt idx="8">
                  <c:v>1037</c:v>
                </c:pt>
                <c:pt idx="11">
                  <c:v>989</c:v>
                </c:pt>
                <c:pt idx="14">
                  <c:v>954</c:v>
                </c:pt>
              </c:numCache>
            </c:numRef>
          </c:val>
          <c:extLst>
            <c:ext xmlns:c16="http://schemas.microsoft.com/office/drawing/2014/chart" uri="{C3380CC4-5D6E-409C-BE32-E72D297353CC}">
              <c16:uniqueId val="{00000000-5C15-4EDC-A844-6DAB4F97A0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15-4EDC-A844-6DAB4F97A0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5</c:v>
                </c:pt>
                <c:pt idx="6">
                  <c:v>5</c:v>
                </c:pt>
                <c:pt idx="9">
                  <c:v>0</c:v>
                </c:pt>
                <c:pt idx="12">
                  <c:v>0</c:v>
                </c:pt>
              </c:numCache>
            </c:numRef>
          </c:val>
          <c:extLst>
            <c:ext xmlns:c16="http://schemas.microsoft.com/office/drawing/2014/chart" uri="{C3380CC4-5D6E-409C-BE32-E72D297353CC}">
              <c16:uniqueId val="{00000002-5C15-4EDC-A844-6DAB4F97A0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20</c:v>
                </c:pt>
                <c:pt idx="6">
                  <c:v>20</c:v>
                </c:pt>
                <c:pt idx="9">
                  <c:v>10</c:v>
                </c:pt>
                <c:pt idx="12">
                  <c:v>15</c:v>
                </c:pt>
              </c:numCache>
            </c:numRef>
          </c:val>
          <c:extLst>
            <c:ext xmlns:c16="http://schemas.microsoft.com/office/drawing/2014/chart" uri="{C3380CC4-5D6E-409C-BE32-E72D297353CC}">
              <c16:uniqueId val="{00000003-5C15-4EDC-A844-6DAB4F97A0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430</c:v>
                </c:pt>
                <c:pt idx="3">
                  <c:v>320</c:v>
                </c:pt>
                <c:pt idx="6">
                  <c:v>428</c:v>
                </c:pt>
                <c:pt idx="9">
                  <c:v>260</c:v>
                </c:pt>
                <c:pt idx="12">
                  <c:v>373</c:v>
                </c:pt>
              </c:numCache>
            </c:numRef>
          </c:val>
          <c:extLst>
            <c:ext xmlns:c16="http://schemas.microsoft.com/office/drawing/2014/chart" uri="{C3380CC4-5D6E-409C-BE32-E72D297353CC}">
              <c16:uniqueId val="{00000004-5C15-4EDC-A844-6DAB4F97A0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15-4EDC-A844-6DAB4F97A0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15-4EDC-A844-6DAB4F97A0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1008</c:v>
                </c:pt>
                <c:pt idx="3">
                  <c:v>1180</c:v>
                </c:pt>
                <c:pt idx="6">
                  <c:v>1104</c:v>
                </c:pt>
                <c:pt idx="9">
                  <c:v>1086</c:v>
                </c:pt>
                <c:pt idx="12">
                  <c:v>1079</c:v>
                </c:pt>
              </c:numCache>
            </c:numRef>
          </c:val>
          <c:extLst>
            <c:ext xmlns:c16="http://schemas.microsoft.com/office/drawing/2014/chart" uri="{C3380CC4-5D6E-409C-BE32-E72D297353CC}">
              <c16:uniqueId val="{00000007-5C15-4EDC-A844-6DAB4F97A0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408</c:v>
                </c:pt>
                <c:pt idx="2">
                  <c:v>#N/A</c:v>
                </c:pt>
                <c:pt idx="3">
                  <c:v>#N/A</c:v>
                </c:pt>
                <c:pt idx="4">
                  <c:v>433</c:v>
                </c:pt>
                <c:pt idx="5">
                  <c:v>#N/A</c:v>
                </c:pt>
                <c:pt idx="6">
                  <c:v>#N/A</c:v>
                </c:pt>
                <c:pt idx="7">
                  <c:v>520</c:v>
                </c:pt>
                <c:pt idx="8">
                  <c:v>#N/A</c:v>
                </c:pt>
                <c:pt idx="9">
                  <c:v>#N/A</c:v>
                </c:pt>
                <c:pt idx="10">
                  <c:v>367</c:v>
                </c:pt>
                <c:pt idx="11">
                  <c:v>#N/A</c:v>
                </c:pt>
                <c:pt idx="12">
                  <c:v>#N/A</c:v>
                </c:pt>
                <c:pt idx="13">
                  <c:v>513</c:v>
                </c:pt>
                <c:pt idx="14">
                  <c:v>#N/A</c:v>
                </c:pt>
              </c:numCache>
            </c:numRef>
          </c:val>
          <c:smooth val="0"/>
          <c:extLst>
            <c:ext xmlns:c16="http://schemas.microsoft.com/office/drawing/2014/chart" uri="{C3380CC4-5D6E-409C-BE32-E72D297353CC}">
              <c16:uniqueId val="{00000008-5C15-4EDC-A844-6DAB4F97A0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11853</c:v>
                </c:pt>
                <c:pt idx="5">
                  <c:v>11649</c:v>
                </c:pt>
                <c:pt idx="8">
                  <c:v>11600</c:v>
                </c:pt>
                <c:pt idx="11">
                  <c:v>11055</c:v>
                </c:pt>
                <c:pt idx="14">
                  <c:v>11394</c:v>
                </c:pt>
              </c:numCache>
            </c:numRef>
          </c:val>
          <c:extLst>
            <c:ext xmlns:c16="http://schemas.microsoft.com/office/drawing/2014/chart" uri="{C3380CC4-5D6E-409C-BE32-E72D297353CC}">
              <c16:uniqueId val="{00000000-3589-4801-9F60-36D839B7E6E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1601</c:v>
                </c:pt>
                <c:pt idx="5">
                  <c:v>1450</c:v>
                </c:pt>
                <c:pt idx="8">
                  <c:v>1413</c:v>
                </c:pt>
                <c:pt idx="11">
                  <c:v>1326</c:v>
                </c:pt>
                <c:pt idx="14">
                  <c:v>1376</c:v>
                </c:pt>
              </c:numCache>
            </c:numRef>
          </c:val>
          <c:extLst>
            <c:ext xmlns:c16="http://schemas.microsoft.com/office/drawing/2014/chart" uri="{C3380CC4-5D6E-409C-BE32-E72D297353CC}">
              <c16:uniqueId val="{00000001-3589-4801-9F60-36D839B7E6E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1605</c:v>
                </c:pt>
                <c:pt idx="5">
                  <c:v>2048</c:v>
                </c:pt>
                <c:pt idx="8">
                  <c:v>2081</c:v>
                </c:pt>
                <c:pt idx="11">
                  <c:v>2971</c:v>
                </c:pt>
                <c:pt idx="14">
                  <c:v>2862</c:v>
                </c:pt>
              </c:numCache>
            </c:numRef>
          </c:val>
          <c:extLst>
            <c:ext xmlns:c16="http://schemas.microsoft.com/office/drawing/2014/chart" uri="{C3380CC4-5D6E-409C-BE32-E72D297353CC}">
              <c16:uniqueId val="{00000002-3589-4801-9F60-36D839B7E6E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589-4801-9F60-36D839B7E6E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589-4801-9F60-36D839B7E6E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89-4801-9F60-36D839B7E6E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714</c:v>
                </c:pt>
                <c:pt idx="3">
                  <c:v>652</c:v>
                </c:pt>
                <c:pt idx="6">
                  <c:v>584</c:v>
                </c:pt>
                <c:pt idx="9">
                  <c:v>513</c:v>
                </c:pt>
                <c:pt idx="12">
                  <c:v>510</c:v>
                </c:pt>
              </c:numCache>
            </c:numRef>
          </c:val>
          <c:extLst>
            <c:ext xmlns:c16="http://schemas.microsoft.com/office/drawing/2014/chart" uri="{C3380CC4-5D6E-409C-BE32-E72D297353CC}">
              <c16:uniqueId val="{00000006-3589-4801-9F60-36D839B7E6E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110</c:v>
                </c:pt>
                <c:pt idx="3">
                  <c:v>565</c:v>
                </c:pt>
                <c:pt idx="6">
                  <c:v>1426</c:v>
                </c:pt>
                <c:pt idx="9">
                  <c:v>1345</c:v>
                </c:pt>
                <c:pt idx="12">
                  <c:v>1337</c:v>
                </c:pt>
              </c:numCache>
            </c:numRef>
          </c:val>
          <c:extLst>
            <c:ext xmlns:c16="http://schemas.microsoft.com/office/drawing/2014/chart" uri="{C3380CC4-5D6E-409C-BE32-E72D297353CC}">
              <c16:uniqueId val="{00000007-3589-4801-9F60-36D839B7E6E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5062</c:v>
                </c:pt>
                <c:pt idx="3">
                  <c:v>4621</c:v>
                </c:pt>
                <c:pt idx="6">
                  <c:v>4535</c:v>
                </c:pt>
                <c:pt idx="9">
                  <c:v>3548</c:v>
                </c:pt>
                <c:pt idx="12">
                  <c:v>3969</c:v>
                </c:pt>
              </c:numCache>
            </c:numRef>
          </c:val>
          <c:extLst>
            <c:ext xmlns:c16="http://schemas.microsoft.com/office/drawing/2014/chart" uri="{C3380CC4-5D6E-409C-BE32-E72D297353CC}">
              <c16:uniqueId val="{00000008-3589-4801-9F60-36D839B7E6E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299</c:v>
                </c:pt>
                <c:pt idx="3">
                  <c:v>294</c:v>
                </c:pt>
                <c:pt idx="6">
                  <c:v>288</c:v>
                </c:pt>
                <c:pt idx="9">
                  <c:v>313</c:v>
                </c:pt>
                <c:pt idx="12">
                  <c:v>294</c:v>
                </c:pt>
              </c:numCache>
            </c:numRef>
          </c:val>
          <c:extLst>
            <c:ext xmlns:c16="http://schemas.microsoft.com/office/drawing/2014/chart" uri="{C3380CC4-5D6E-409C-BE32-E72D297353CC}">
              <c16:uniqueId val="{00000009-3589-4801-9F60-36D839B7E6E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13040</c:v>
                </c:pt>
                <c:pt idx="3">
                  <c:v>12808</c:v>
                </c:pt>
                <c:pt idx="6">
                  <c:v>12540</c:v>
                </c:pt>
                <c:pt idx="9">
                  <c:v>12202</c:v>
                </c:pt>
                <c:pt idx="12">
                  <c:v>12613</c:v>
                </c:pt>
              </c:numCache>
            </c:numRef>
          </c:val>
          <c:extLst>
            <c:ext xmlns:c16="http://schemas.microsoft.com/office/drawing/2014/chart" uri="{C3380CC4-5D6E-409C-BE32-E72D297353CC}">
              <c16:uniqueId val="{0000000A-3589-4801-9F60-36D839B7E6E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4165</c:v>
                </c:pt>
                <c:pt idx="2">
                  <c:v>#N/A</c:v>
                </c:pt>
                <c:pt idx="3">
                  <c:v>#N/A</c:v>
                </c:pt>
                <c:pt idx="4">
                  <c:v>3792</c:v>
                </c:pt>
                <c:pt idx="5">
                  <c:v>#N/A</c:v>
                </c:pt>
                <c:pt idx="6">
                  <c:v>#N/A</c:v>
                </c:pt>
                <c:pt idx="7">
                  <c:v>4280</c:v>
                </c:pt>
                <c:pt idx="8">
                  <c:v>#N/A</c:v>
                </c:pt>
                <c:pt idx="9">
                  <c:v>#N/A</c:v>
                </c:pt>
                <c:pt idx="10">
                  <c:v>2570</c:v>
                </c:pt>
                <c:pt idx="11">
                  <c:v>#N/A</c:v>
                </c:pt>
                <c:pt idx="12">
                  <c:v>#N/A</c:v>
                </c:pt>
                <c:pt idx="13">
                  <c:v>3092</c:v>
                </c:pt>
                <c:pt idx="14">
                  <c:v>#N/A</c:v>
                </c:pt>
              </c:numCache>
            </c:numRef>
          </c:val>
          <c:smooth val="0"/>
          <c:extLst>
            <c:ext xmlns:c16="http://schemas.microsoft.com/office/drawing/2014/chart" uri="{C3380CC4-5D6E-409C-BE32-E72D297353CC}">
              <c16:uniqueId val="{0000000B-3589-4801-9F60-36D839B7E6E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1051</c:v>
                </c:pt>
                <c:pt idx="1">
                  <c:v>1865</c:v>
                </c:pt>
                <c:pt idx="2">
                  <c:v>1477</c:v>
                </c:pt>
              </c:numCache>
            </c:numRef>
          </c:val>
          <c:extLst>
            <c:ext xmlns:c16="http://schemas.microsoft.com/office/drawing/2014/chart" uri="{C3380CC4-5D6E-409C-BE32-E72D297353CC}">
              <c16:uniqueId val="{00000000-2896-4E3A-827F-15FE7563AA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107</c:v>
                </c:pt>
                <c:pt idx="1">
                  <c:v>158</c:v>
                </c:pt>
                <c:pt idx="2">
                  <c:v>204</c:v>
                </c:pt>
              </c:numCache>
            </c:numRef>
          </c:val>
          <c:extLst>
            <c:ext xmlns:c16="http://schemas.microsoft.com/office/drawing/2014/chart" uri="{C3380CC4-5D6E-409C-BE32-E72D297353CC}">
              <c16:uniqueId val="{00000001-2896-4E3A-827F-15FE7563AA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464</c:v>
                </c:pt>
                <c:pt idx="1">
                  <c:v>480</c:v>
                </c:pt>
                <c:pt idx="2">
                  <c:v>668</c:v>
                </c:pt>
              </c:numCache>
            </c:numRef>
          </c:val>
          <c:extLst>
            <c:ext xmlns:c16="http://schemas.microsoft.com/office/drawing/2014/chart" uri="{C3380CC4-5D6E-409C-BE32-E72D297353CC}">
              <c16:uniqueId val="{00000002-2896-4E3A-827F-15FE7563AA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{1458EB10-82D6-4567-A28F-CC70682E0CA4}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03B-4535-9753-16C8A4FE49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{2FA3A327-49FB-4F31-9776-3F2B585E3891}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3B-4535-9753-16C8A4FE49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{24AEAE4C-C889-42EE-A46F-FF497B136098}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3B-4535-9753-16C8A4FE49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{9B7CE565-2510-4FD6-BD86-B489658DD8DF}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3B-4535-9753-16C8A4FE49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{116BBEDC-CB34-48CD-8C6E-5A82951A3A70}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3B-4535-9753-16C8A4FE498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{2C37E338-CE0D-4EA5-9903-18B23FCCB4AF}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03B-4535-9753-16C8A4FE498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{C7C32AAC-1EBD-4F72-9884-44A62B5C7574}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03B-4535-9753-16C8A4FE498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{63405841-616F-4E2F-A6FE-E3BF4CD01824}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03B-4535-9753-16C8A4FE498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{7FFC129B-B259-468C-9F27-799547622428}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03B-4535-9753-16C8A4FE49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64.8</c:v>
                </c:pt>
                <c:pt idx="16">
                  <c:v>66.400000000000006</c:v>
                </c:pt>
                <c:pt idx="24">
                  <c:v>67.7</c:v>
                </c:pt>
                <c:pt idx="32">
                  <c:v>69.400000000000006</c:v>
                </c:pt>
              </c:numCache>
            </c:numRef>
          </c:xVal>
          <c:yVal>
            <c:numRef>
              <c:f>公会計指標分析・財政指標組合せ分析表!$BP$51:$DC$51</c:f>
              <c:numCache>
                <c:formatCode>#,##0.0;"▲ "#,##0.0</c:formatCode>
                <c:ptCount val="40"/>
                <c:pt idx="0">
                  <c:v>85.1</c:v>
                </c:pt>
                <c:pt idx="8">
                  <c:v>73</c:v>
                </c:pt>
                <c:pt idx="16">
                  <c:v>84.6</c:v>
                </c:pt>
                <c:pt idx="24">
                  <c:v>49.2</c:v>
                </c:pt>
                <c:pt idx="32">
                  <c:v>57.1</c:v>
                </c:pt>
              </c:numCache>
            </c:numRef>
          </c:yVal>
          <c:smooth val="0"/>
          <c:extLst>
            <c:ext xmlns:c16="http://schemas.microsoft.com/office/drawing/2014/chart" uri="{C3380CC4-5D6E-409C-BE32-E72D297353CC}">
              <c16:uniqueId val="{00000009-F03B-4535-9753-16C8A4FE498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{55B245C7-E696-4F62-952B-3C7EE079DEA7}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03B-4535-9753-16C8A4FE498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{9453EF3C-D340-409F-9411-53F4820F52FC}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3B-4535-9753-16C8A4FE49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{A79321E6-5721-4DB9-9A0E-AC169B9A05DF}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3B-4535-9753-16C8A4FE49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{B76BC2F4-A0E1-4F77-AB33-0638882F120E}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3B-4535-9753-16C8A4FE49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{87AE0848-4885-4BCE-BE16-3854F97E01EA}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3B-4535-9753-16C8A4FE498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{555F5FE8-4056-459F-8233-BA237380D336}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03B-4535-9753-16C8A4FE498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{6AD7CE86-8EB1-4D4C-9F36-53393B3C2AD0}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03B-4535-9753-16C8A4FE498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{9FE3CC5F-B99F-402D-AC36-77376BDF096E}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03B-4535-9753-16C8A4FE498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{44F521EA-99C4-45C0-81E6-D13C9A3E938C}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03B-4535-9753-16C8A4FE49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03B-4535-9753-16C8A4FE4982}"/>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{2849AB4A-D524-4C7A-B383-F7CD6F15F3E8}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DC1-4A9A-9A68-1F46B228B2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{9BC431E1-E123-4E27-BCA1-2E7055AC79B1}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C1-4A9A-9A68-1F46B228B2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{180D578C-C713-49C4-9AF0-26382FA36068}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C1-4A9A-9A68-1F46B228B2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{93911F09-7FAA-4C6B-A665-497F3212E8FE}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C1-4A9A-9A68-1F46B228B2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{4884F4CD-D88B-4D3D-A184-539A982F65FC}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C1-4A9A-9A68-1F46B228B28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{0E66E0D9-9370-4481-B1CA-DE61CDDFB456}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DC1-4A9A-9A68-1F46B228B28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{95DAA4DD-57FE-46A4-B518-A820DCD93049}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DC1-4A9A-9A68-1F46B228B28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{25C41C02-B2D6-420F-8DF9-D8E2C47E35D8}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DC1-4A9A-9A68-1F46B228B28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{EC963A21-049D-4D07-ADD0-57BD15D304F1}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DC1-4A9A-9A68-1F46B228B2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8.1</c:v>
                </c:pt>
                <c:pt idx="16">
                  <c:v>8.9</c:v>
                </c:pt>
                <c:pt idx="24">
                  <c:v>8.5</c:v>
                </c:pt>
                <c:pt idx="32">
                  <c:v>8.9</c:v>
                </c:pt>
              </c:numCache>
            </c:numRef>
          </c:xVal>
          <c:yVal>
            <c:numRef>
              <c:f>公会計指標分析・財政指標組合せ分析表!$BP$73:$DC$73</c:f>
              <c:numCache>
                <c:formatCode>#,##0.0;"▲ "#,##0.0</c:formatCode>
                <c:ptCount val="40"/>
                <c:pt idx="0">
                  <c:v>85.1</c:v>
                </c:pt>
                <c:pt idx="8">
                  <c:v>73</c:v>
                </c:pt>
                <c:pt idx="16">
                  <c:v>84.6</c:v>
                </c:pt>
                <c:pt idx="24">
                  <c:v>49.2</c:v>
                </c:pt>
                <c:pt idx="32">
                  <c:v>57.1</c:v>
                </c:pt>
              </c:numCache>
            </c:numRef>
          </c:yVal>
          <c:smooth val="0"/>
          <c:extLst>
            <c:ext xmlns:c16="http://schemas.microsoft.com/office/drawing/2014/chart" uri="{C3380CC4-5D6E-409C-BE32-E72D297353CC}">
              <c16:uniqueId val="{00000009-6DC1-4A9A-9A68-1F46B228B2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{AF8FAD2D-E691-4AAB-B2CA-439A67AABAC3}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DC1-4A9A-9A68-1F46B228B28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{C4018D7C-6DA3-4C7C-97E8-4934FECC13D1}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C1-4A9A-9A68-1F46B228B2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{661BAFF8-C463-4FB5-B91C-02DCA3214108}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C1-4A9A-9A68-1F46B228B2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{E06DAFAE-5A2D-4336-9166-648C4C32793D}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C1-4A9A-9A68-1F46B228B2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{5E339DF9-1B8D-493E-938C-C0EFF83C9503}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C1-4A9A-9A68-1F46B228B28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{8AD34889-E1D3-44BA-B088-1CFB58C914BB}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DC1-4A9A-9A68-1F46B228B28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{85E88886-1427-42BB-B897-46B20D71D93D}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DC1-4A9A-9A68-1F46B228B28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{EEC7AC2B-4C7C-498C-806A-3D310DE4B203}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DC1-4A9A-9A68-1F46B228B28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{7F46CF81-DF0B-46E2-8875-029C4746BD37}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DC1-4A9A-9A68-1F46B228B2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DC1-4A9A-9A68-1F46B228B28B}"/>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町内に中心となる産業がないことなどから、類似団体平均よりも低い水準で推移している。</a:t>
          </a:r>
        </a:p>
        <a:p>
          <a:r>
            <a:rPr kumimoji="1" lang="ja-JP" altLang="en-US" sz="1300">
              <a:latin typeface="ＭＳ Ｐゴシック" panose="020B0600070205080204" pitchFamily="50" charset="-128"/>
              <a:ea typeface="ＭＳ Ｐゴシック" panose="020B0600070205080204" pitchFamily="50" charset="-128"/>
            </a:rPr>
            <a:t>　歳入では、税収における個人住民税の割合が高い。法人関係税等の影響が少なく、景気に左右されにくい反面、景気上昇の局面でも税収の伸びが抑制される傾向がある。税収については、県央地区滞納整理機構に加入するなど、徴収の強化を図っている。今後も企業誘致や定住促進等で新たな財源の確保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148872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212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122061</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944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122061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70149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4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71261</xdr:rowOff>
    </xdr:from>
    <xdr:to>
      <xdr:col>11</xdr:col>
      <xdr:colOff>82550</xdr:colOff>
      <xdr:row>44</xdr:row>
      <xdr:rowOff>1411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157638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学校給食費無償化（二学期～）により特定財源が減少したことで一般財源による充当が増加し、また物価高騰や新型コロナウイルスワクチン定期接種化等による物件費増、会計年度任用職員勤勉手当支給開始等による人件費増により、経常経費は増加し、経常収支比率は微増した。</a:t>
          </a:r>
        </a:p>
        <a:p>
          <a:r>
            <a:rPr kumimoji="1" lang="ja-JP" altLang="en-US" sz="1300">
              <a:latin typeface="ＭＳ Ｐゴシック" panose="020B0600070205080204" pitchFamily="50" charset="-128"/>
              <a:ea typeface="ＭＳ Ｐゴシック" panose="020B0600070205080204" pitchFamily="50" charset="-128"/>
            </a:rPr>
            <a:t>　社会保障経費や公共下水道事業への繰出は増加傾向にあり、公債費も、災害復旧事業や大規模事業等に係る償還により今後増加が見込まれる。下水道料金や事務事業等の見直しを進めるなど、経常経費の削減に務め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98743</xdr:rowOff>
    </xdr:from>
    <xdr:to>
      <xdr:col>23</xdr:col>
      <xdr:colOff>133350</xdr:colOff>
      <xdr:row>63</xdr:row>
      <xdr:rowOff>23813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28643"/>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32385</xdr:rowOff>
    </xdr:from>
    <xdr:to>
      <xdr:col>19</xdr:col>
      <xdr:colOff>133350</xdr:colOff>
      <xdr:row>62</xdr:row>
      <xdr:rowOff>98743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62285"/>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103822</xdr:rowOff>
    </xdr:from>
    <xdr:to>
      <xdr:col>15</xdr:col>
      <xdr:colOff>82550</xdr:colOff>
      <xdr:row>62</xdr:row>
      <xdr:rowOff>32385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90822"/>
          <a:ext cx="889000" cy="27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103822</xdr:rowOff>
    </xdr:from>
    <xdr:to>
      <xdr:col>11</xdr:col>
      <xdr:colOff>31750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90822"/>
          <a:ext cx="889000" cy="38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144463</xdr:rowOff>
    </xdr:from>
    <xdr:to>
      <xdr:col>23</xdr:col>
      <xdr:colOff>184150</xdr:colOff>
      <xdr:row>63</xdr:row>
      <xdr:rowOff>74613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160990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1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47943</xdr:rowOff>
    </xdr:from>
    <xdr:to>
      <xdr:col>19</xdr:col>
      <xdr:colOff>184150</xdr:colOff>
      <xdr:row>62</xdr:row>
      <xdr:rowOff>149543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159720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4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153035</xdr:rowOff>
    </xdr:from>
    <xdr:to>
      <xdr:col>15</xdr:col>
      <xdr:colOff>133350</xdr:colOff>
      <xdr:row>62</xdr:row>
      <xdr:rowOff>83185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93362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53022</xdr:rowOff>
    </xdr:from>
    <xdr:to>
      <xdr:col>11</xdr:col>
      <xdr:colOff>82550</xdr:colOff>
      <xdr:row>60</xdr:row>
      <xdr:rowOff>154622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164799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[219,906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人件費の削減や行財政改革の推進により、例年は類似団体平均を下回る傾向にあったが、令和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年能登半島地震以後、災害廃棄物処理・公費解体事業、賃貸型応急住宅供与（施設借上）等により、物件費は令和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年度決算比で約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倍となった。また、災害対応のための人件費も増加している。</a:t>
          </a:r>
        </a:p>
        <a:p>
          <a:r>
            <a:rPr kumimoji="1" lang="ja-JP" altLang="en-US" sz="1300">
              <a:latin typeface="ＭＳ Ｐゴシック" panose="020B0600070205080204" pitchFamily="50" charset="-128"/>
              <a:ea typeface="ＭＳ Ｐゴシック" panose="020B0600070205080204" pitchFamily="50" charset="-128"/>
            </a:rPr>
            <a:t>　今後も引き続き震災対応による上記の傾向は続く見込みであるが、その他経常業務においては適正な定員管理や物件費の抑制等により、数値の改善に努める必要がある。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9906</xdr:rowOff>
    </xdr:from>
    <xdr:to>
      <xdr:col>23</xdr:col>
      <xdr:colOff>133350</xdr:colOff>
      <xdr:row>85</xdr:row>
      <xdr:rowOff>151833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40256"/>
          <a:ext cx="838200" cy="48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110734</xdr:rowOff>
    </xdr:from>
    <xdr:to>
      <xdr:col>19</xdr:col>
      <xdr:colOff>133350</xdr:colOff>
      <xdr:row>83</xdr:row>
      <xdr:rowOff>9906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69634"/>
          <a:ext cx="889000" cy="7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81603</xdr:rowOff>
    </xdr:from>
    <xdr:to>
      <xdr:col>15</xdr:col>
      <xdr:colOff>82550</xdr:colOff>
      <xdr:row>82</xdr:row>
      <xdr:rowOff>110734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40503"/>
          <a:ext cx="889000" cy="2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50843</xdr:rowOff>
    </xdr:from>
    <xdr:to>
      <xdr:col>11</xdr:col>
      <xdr:colOff>31750</xdr:colOff>
      <xdr:row>82</xdr:row>
      <xdr:rowOff>81603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09743"/>
          <a:ext cx="889000" cy="3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101033</xdr:rowOff>
    </xdr:from>
    <xdr:to>
      <xdr:col>23</xdr:col>
      <xdr:colOff>184150</xdr:colOff>
      <xdr:row>86</xdr:row>
      <xdr:rowOff>31183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67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73110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64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130556</xdr:rowOff>
    </xdr:from>
    <xdr:to>
      <xdr:col>19</xdr:col>
      <xdr:colOff>184150</xdr:colOff>
      <xdr:row>83</xdr:row>
      <xdr:rowOff>60706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8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70883</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58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59934</xdr:rowOff>
    </xdr:from>
    <xdr:to>
      <xdr:col>15</xdr:col>
      <xdr:colOff>133350</xdr:colOff>
      <xdr:row>82</xdr:row>
      <xdr:rowOff>161534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1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8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30803</xdr:rowOff>
    </xdr:from>
    <xdr:to>
      <xdr:col>11</xdr:col>
      <xdr:colOff>82550</xdr:colOff>
      <xdr:row>82</xdr:row>
      <xdr:rowOff>132403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8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142580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5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43</xdr:rowOff>
    </xdr:from>
    <xdr:to>
      <xdr:col>7</xdr:col>
      <xdr:colOff>31750</xdr:colOff>
      <xdr:row>82</xdr:row>
      <xdr:rowOff>101643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5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111820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2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級制で運用しており、類似団体平均より低い数値で推移している。</a:t>
          </a:r>
        </a:p>
        <a:p>
          <a:r>
            <a:rPr kumimoji="1" lang="ja-JP" altLang="en-US" sz="1300">
              <a:latin typeface="ＭＳ Ｐゴシック" panose="020B0600070205080204" pitchFamily="50" charset="-128"/>
              <a:ea typeface="ＭＳ Ｐゴシック" panose="020B0600070205080204" pitchFamily="50" charset="-128"/>
            </a:rPr>
            <a:t>　また、年齢階層の変化等により、令和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年度以降連続で減少し続けている。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45357</xdr:rowOff>
    </xdr:from>
    <xdr:to>
      <xdr:col>81</xdr:col>
      <xdr:colOff>44450</xdr:colOff>
      <xdr:row>81</xdr:row>
      <xdr:rowOff>79829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393280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79829</xdr:rowOff>
    </xdr:from>
    <xdr:to>
      <xdr:col>77</xdr:col>
      <xdr:colOff>44450</xdr:colOff>
      <xdr:row>81</xdr:row>
      <xdr:rowOff>148771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39672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148771</xdr:rowOff>
    </xdr:from>
    <xdr:to>
      <xdr:col>72</xdr:col>
      <xdr:colOff>203200</xdr:colOff>
      <xdr:row>82</xdr:row>
      <xdr:rowOff>115207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0362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82</xdr:row>
      <xdr:rowOff>149679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1741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166007</xdr:rowOff>
    </xdr:from>
    <xdr:to>
      <xdr:col>81</xdr:col>
      <xdr:colOff>95250</xdr:colOff>
      <xdr:row>81</xdr:row>
      <xdr:rowOff>96157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87284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80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29029</xdr:rowOff>
    </xdr:from>
    <xdr:to>
      <xdr:col>77</xdr:col>
      <xdr:colOff>95250</xdr:colOff>
      <xdr:row>81</xdr:row>
      <xdr:rowOff>130629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140806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685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97971</xdr:rowOff>
    </xdr:from>
    <xdr:to>
      <xdr:col>73</xdr:col>
      <xdr:colOff>44450</xdr:colOff>
      <xdr:row>82</xdr:row>
      <xdr:rowOff>28121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98879</xdr:rowOff>
    </xdr:from>
    <xdr:to>
      <xdr:col>64</xdr:col>
      <xdr:colOff>152400</xdr:colOff>
      <xdr:row>83</xdr:row>
      <xdr:rowOff>29029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39206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例年類似団体平均とほぼ同水準で推移してきたが、令和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年度は民生・衛生部門の専門職員、消防士の計画的採用のため、前年度比</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今後しばらくは、定年の延長により、退職者の減少が見込まれているが、勤務体系・配置体系の総合的な見直しを行うなど、職員定数管理計画に基づき適正な人員配置を行う必要がある。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67098</xdr:rowOff>
    </xdr:from>
    <xdr:to>
      <xdr:col>81</xdr:col>
      <xdr:colOff>44450</xdr:colOff>
      <xdr:row>61</xdr:row>
      <xdr:rowOff>127423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52554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52352</xdr:rowOff>
    </xdr:from>
    <xdr:to>
      <xdr:col>77</xdr:col>
      <xdr:colOff>44450</xdr:colOff>
      <xdr:row>61</xdr:row>
      <xdr:rowOff>67098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10802"/>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42969</xdr:rowOff>
    </xdr:from>
    <xdr:to>
      <xdr:col>72</xdr:col>
      <xdr:colOff>203200</xdr:colOff>
      <xdr:row>61</xdr:row>
      <xdr:rowOff>52352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01419"/>
          <a:ext cx="8890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37606</xdr:rowOff>
    </xdr:from>
    <xdr:to>
      <xdr:col>68</xdr:col>
      <xdr:colOff>152400</xdr:colOff>
      <xdr:row>61</xdr:row>
      <xdr:rowOff>42969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96056"/>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76623</xdr:rowOff>
    </xdr:from>
    <xdr:to>
      <xdr:col>81</xdr:col>
      <xdr:colOff>95250</xdr:colOff>
      <xdr:row>62</xdr:row>
      <xdr:rowOff>6773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48700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50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16298</xdr:rowOff>
    </xdr:from>
    <xdr:to>
      <xdr:col>77</xdr:col>
      <xdr:colOff>95250</xdr:colOff>
      <xdr:row>61</xdr:row>
      <xdr:rowOff>117898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102675</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61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1552</xdr:rowOff>
    </xdr:from>
    <xdr:to>
      <xdr:col>73</xdr:col>
      <xdr:colOff>44450</xdr:colOff>
      <xdr:row>61</xdr:row>
      <xdr:rowOff>103152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87929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4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163619</xdr:rowOff>
    </xdr:from>
    <xdr:to>
      <xdr:col>68</xdr:col>
      <xdr:colOff>203200</xdr:colOff>
      <xdr:row>61</xdr:row>
      <xdr:rowOff>93769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78546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158256</xdr:rowOff>
    </xdr:from>
    <xdr:to>
      <xdr:col>64</xdr:col>
      <xdr:colOff>152400</xdr:colOff>
      <xdr:row>61</xdr:row>
      <xdr:rowOff>88406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73183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3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下水道事業資本費（雨水処理費、特別措置分等）への繰出金の増、一部事務組合の施設建設債の一部償還開始等により、単年度において</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ヶ年平均においては</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大型建設事業や災害復旧関連事業の償還開始が控えており、公営企業債への繰出金を含め、（準）元利償還金がさらに増加することが見込まれ、数値悪化が懸念される。投資的事業の見直し等を行い、地方債の新規発行の抑制を図る必要があ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97790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6651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97790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665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97790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343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33444</xdr:rowOff>
    </xdr:from>
    <xdr:to>
      <xdr:col>68</xdr:col>
      <xdr:colOff>152400</xdr:colOff>
      <xdr:row>42</xdr:row>
      <xdr:rowOff>41487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343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46990</xdr:rowOff>
    </xdr:from>
    <xdr:to>
      <xdr:col>73</xdr:col>
      <xdr:colOff>44450</xdr:colOff>
      <xdr:row>42</xdr:row>
      <xdr:rowOff>148590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133367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154094</xdr:rowOff>
    </xdr:from>
    <xdr:to>
      <xdr:col>68</xdr:col>
      <xdr:colOff>203200</xdr:colOff>
      <xdr:row>42</xdr:row>
      <xdr:rowOff>84244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69021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年度において財政調整基金に積み立てた特別交付税の追加交付分（令和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年能登半島地震に伴うもの）を、令和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年度では復旧復興事業のため大幅に取り崩した一方、県復興基金交付金を災害等対策基金へ積み立てたこと等から、ポイントの上昇は抑えられ、</a:t>
          </a:r>
          <a:r>
            <a:rPr kumimoji="1" lang="en-US" altLang="ja-JP" sz="1300">
              <a:latin typeface="ＭＳ Ｐゴシック" panose="020B0600070205080204" pitchFamily="50" charset="-128"/>
              <a:ea typeface="ＭＳ Ｐゴシック" panose="020B0600070205080204" pitchFamily="50" charset="-128"/>
            </a:rPr>
            <a:t>57.1</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震災の影響による変動は大きいが、例年類似団体平均よりも高い水準で推移しているため、今後更なる事業実施の適正化を図り、財政の健全化に努める必要がある。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75112</xdr:rowOff>
    </xdr:from>
    <xdr:to>
      <xdr:col>81</xdr:col>
      <xdr:colOff>44450</xdr:colOff>
      <xdr:row>19</xdr:row>
      <xdr:rowOff>39824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3161212"/>
          <a:ext cx="838200" cy="13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75112</xdr:rowOff>
    </xdr:from>
    <xdr:to>
      <xdr:col>77</xdr:col>
      <xdr:colOff>44450</xdr:colOff>
      <xdr:row>21</xdr:row>
      <xdr:rowOff>170906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161212"/>
          <a:ext cx="889000" cy="61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142422</xdr:rowOff>
    </xdr:from>
    <xdr:to>
      <xdr:col>72</xdr:col>
      <xdr:colOff>203200</xdr:colOff>
      <xdr:row>21</xdr:row>
      <xdr:rowOff>170906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3571422"/>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142422</xdr:rowOff>
    </xdr:from>
    <xdr:to>
      <xdr:col>68</xdr:col>
      <xdr:colOff>152400</xdr:colOff>
      <xdr:row>22</xdr:row>
      <xdr:rowOff>8074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571422"/>
          <a:ext cx="889000" cy="208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160474</xdr:rowOff>
    </xdr:from>
    <xdr:to>
      <xdr:col>81</xdr:col>
      <xdr:colOff>95250</xdr:colOff>
      <xdr:row>19</xdr:row>
      <xdr:rowOff>90624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24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132551</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21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24312</xdr:rowOff>
    </xdr:from>
    <xdr:to>
      <xdr:col>77</xdr:col>
      <xdr:colOff>95250</xdr:colOff>
      <xdr:row>18</xdr:row>
      <xdr:rowOff>125912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11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110688</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196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120106</xdr:rowOff>
    </xdr:from>
    <xdr:to>
      <xdr:col>73</xdr:col>
      <xdr:colOff>44450</xdr:colOff>
      <xdr:row>22</xdr:row>
      <xdr:rowOff>50256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7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35033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80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91622</xdr:rowOff>
    </xdr:from>
    <xdr:to>
      <xdr:col>68</xdr:col>
      <xdr:colOff>203200</xdr:colOff>
      <xdr:row>21</xdr:row>
      <xdr:rowOff>21772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52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6549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60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128724</xdr:rowOff>
    </xdr:from>
    <xdr:to>
      <xdr:col>64</xdr:col>
      <xdr:colOff>152400</xdr:colOff>
      <xdr:row>22</xdr:row>
      <xdr:rowOff>58874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72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43651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815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年度以降、人事院勧告に基づく基本給・賞与の増額により人件費は増加している。当町では消防業務の単独実施や町立保育所の運営等を行っていることもあり、令和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年度からは会計年度任用職員勤勉手当が支給開始され、また復旧復興業務に要する時間外勤務手当等も増となっている。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今後も定年延長による人件費の増等が想定されるため、適正な定員管理や人員配置等により、人件費の抑制に努める。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147574</xdr:rowOff>
    </xdr:from>
    <xdr:to>
      <xdr:col>24</xdr:col>
      <xdr:colOff>25400</xdr:colOff>
      <xdr:row>38</xdr:row>
      <xdr:rowOff>44704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9122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120142</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37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28702</xdr:rowOff>
    </xdr:from>
    <xdr:to>
      <xdr:col>15</xdr:col>
      <xdr:colOff>98425</xdr:colOff>
      <xdr:row>37</xdr:row>
      <xdr:rowOff>120142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723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23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165354</xdr:rowOff>
    </xdr:from>
    <xdr:to>
      <xdr:col>24</xdr:col>
      <xdr:colOff>76200</xdr:colOff>
      <xdr:row>38</xdr:row>
      <xdr:rowOff>95504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137431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69342</xdr:rowOff>
    </xdr:from>
    <xdr:to>
      <xdr:col>15</xdr:col>
      <xdr:colOff>149225</xdr:colOff>
      <xdr:row>37</xdr:row>
      <xdr:rowOff>170942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155719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149352</xdr:rowOff>
    </xdr:from>
    <xdr:to>
      <xdr:col>11</xdr:col>
      <xdr:colOff>60325</xdr:colOff>
      <xdr:row>37</xdr:row>
      <xdr:rowOff>79502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64279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近年は類似団体平均より低い水準で推移しているが、令和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中学校給食費無償化（二学期～）により特定財源が減少したことで一般財源による充当が増加し、また物価高騰や新型コロナウイルスワクチン定期接種化等の影響で物件費が増加したこと等により、前年度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12700</xdr:rowOff>
    </xdr:from>
    <xdr:to>
      <xdr:col>82</xdr:col>
      <xdr:colOff>107950</xdr:colOff>
      <xdr:row>15</xdr:row>
      <xdr:rowOff>98425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844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161290</xdr:rowOff>
    </xdr:from>
    <xdr:to>
      <xdr:col>78</xdr:col>
      <xdr:colOff>69850</xdr:colOff>
      <xdr:row>15</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615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5872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58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47625</xdr:rowOff>
    </xdr:from>
    <xdr:to>
      <xdr:col>82</xdr:col>
      <xdr:colOff>158750</xdr:colOff>
      <xdr:row>15</xdr:row>
      <xdr:rowOff>149225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64152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133350</xdr:rowOff>
    </xdr:from>
    <xdr:to>
      <xdr:col>78</xdr:col>
      <xdr:colOff>120650</xdr:colOff>
      <xdr:row>15</xdr:row>
      <xdr:rowOff>63500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73677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110490</xdr:rowOff>
    </xdr:from>
    <xdr:to>
      <xdr:col>74</xdr:col>
      <xdr:colOff>31750</xdr:colOff>
      <xdr:row>15</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50817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7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19050</xdr:rowOff>
    </xdr:from>
    <xdr:to>
      <xdr:col>65</xdr:col>
      <xdr:colOff>53975</xdr:colOff>
      <xdr:row>14</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130827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例年、類似団体平均よりやや高い数値で推移していたが、令和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年連続で類似団体平均をやや下回っている。</a:t>
          </a:r>
        </a:p>
        <a:p>
          <a:r>
            <a:rPr kumimoji="1" lang="ja-JP" altLang="en-US" sz="1300">
              <a:latin typeface="ＭＳ Ｐゴシック" panose="020B0600070205080204" pitchFamily="50" charset="-128"/>
              <a:ea typeface="ＭＳ Ｐゴシック" panose="020B0600070205080204" pitchFamily="50" charset="-128"/>
            </a:rPr>
            <a:t>　年度ごとに制度利用者等の変動があるため決算額は多少増減するが、少子高齢化や障害者給付の充実等に伴い社会保障に関する経費は年々増加傾向にあるため、今後は町単独事業の制度見直しを検討するなど、抑制を図り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101854</xdr:rowOff>
    </xdr:from>
    <xdr:to>
      <xdr:col>24</xdr:col>
      <xdr:colOff>25400</xdr:colOff>
      <xdr:row>55</xdr:row>
      <xdr:rowOff>156718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5316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92710</xdr:rowOff>
    </xdr:from>
    <xdr:to>
      <xdr:col>19</xdr:col>
      <xdr:colOff>187325</xdr:colOff>
      <xdr:row>55</xdr:row>
      <xdr:rowOff>156718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224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65278</xdr:rowOff>
    </xdr:from>
    <xdr:to>
      <xdr:col>15</xdr:col>
      <xdr:colOff>98425</xdr:colOff>
      <xdr:row>55</xdr:row>
      <xdr:rowOff>92710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950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46990</xdr:rowOff>
    </xdr:from>
    <xdr:to>
      <xdr:col>11</xdr:col>
      <xdr:colOff>9525</xdr:colOff>
      <xdr:row>55</xdr:row>
      <xdr:rowOff>65278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4767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51054</xdr:rowOff>
    </xdr:from>
    <xdr:to>
      <xdr:col>24</xdr:col>
      <xdr:colOff>76200</xdr:colOff>
      <xdr:row>55</xdr:row>
      <xdr:rowOff>152654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67581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2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105918</xdr:rowOff>
    </xdr:from>
    <xdr:to>
      <xdr:col>20</xdr:col>
      <xdr:colOff>38100</xdr:colOff>
      <xdr:row>56</xdr:row>
      <xdr:rowOff>36068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46245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30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41910</xdr:rowOff>
    </xdr:from>
    <xdr:to>
      <xdr:col>15</xdr:col>
      <xdr:colOff>149225</xdr:colOff>
      <xdr:row>55</xdr:row>
      <xdr:rowOff>143510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153687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14478</xdr:rowOff>
    </xdr:from>
    <xdr:to>
      <xdr:col>11</xdr:col>
      <xdr:colOff>60325</xdr:colOff>
      <xdr:row>55</xdr:row>
      <xdr:rowOff>116078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126255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167640</xdr:rowOff>
    </xdr:from>
    <xdr:to>
      <xdr:col>6</xdr:col>
      <xdr:colOff>171450</xdr:colOff>
      <xdr:row>55</xdr:row>
      <xdr:rowOff>97790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107967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年度は、その他の</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％のうち、特別会計等への繰出金に係る比率が</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％弱を占めている。</a:t>
          </a:r>
        </a:p>
        <a:p>
          <a:r>
            <a:rPr kumimoji="1" lang="ja-JP" altLang="en-US" sz="1300">
              <a:latin typeface="ＭＳ Ｐゴシック" panose="020B0600070205080204" pitchFamily="50" charset="-128"/>
              <a:ea typeface="ＭＳ Ｐゴシック" panose="020B0600070205080204" pitchFamily="50" charset="-128"/>
            </a:rPr>
            <a:t>　後期高齢者医療、介護保険の各会計への繰出額は医療費等の増加に伴い上昇傾向が続いており、下水道事業でも老朽設備更新に係る繰出金が増加している。今後、各事業について料金等の改定や業務の効率化を図る必要があ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58</xdr:row>
      <xdr:rowOff>63500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1000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63500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69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80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60</xdr:row>
      <xdr:rowOff>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80600"/>
          <a:ext cx="889000" cy="40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60977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120650</xdr:rowOff>
    </xdr:from>
    <xdr:to>
      <xdr:col>65</xdr:col>
      <xdr:colOff>53975</xdr:colOff>
      <xdr:row>60</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私立保育園の施設建設に係る準公債費が、償還完了に伴い減少し、令和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年度をもって終了したことから近年は改善傾向にあったが、一部事務組合の施設建設債の償還開始等により、今後は増加していく見込みである。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年度は震災の影響により各種イベントが中止となったため、各種団体への補助金の支出が減少し、前年度比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ポイント減となった。</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73660</xdr:rowOff>
    </xdr:from>
    <xdr:to>
      <xdr:col>82</xdr:col>
      <xdr:colOff>107950</xdr:colOff>
      <xdr:row>34</xdr:row>
      <xdr:rowOff>111760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59029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111760</xdr:rowOff>
    </xdr:from>
    <xdr:to>
      <xdr:col>78</xdr:col>
      <xdr:colOff>69850</xdr:colOff>
      <xdr:row>34</xdr:row>
      <xdr:rowOff>119380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941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119380</xdr:rowOff>
    </xdr:from>
    <xdr:to>
      <xdr:col>73</xdr:col>
      <xdr:colOff>180975</xdr:colOff>
      <xdr:row>35</xdr:row>
      <xdr:rowOff>16510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59486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16510</xdr:rowOff>
    </xdr:from>
    <xdr:to>
      <xdr:col>69</xdr:col>
      <xdr:colOff>92075</xdr:colOff>
      <xdr:row>35</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172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22860</xdr:rowOff>
    </xdr:from>
    <xdr:to>
      <xdr:col>82</xdr:col>
      <xdr:colOff>158750</xdr:colOff>
      <xdr:row>34</xdr:row>
      <xdr:rowOff>124460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39387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60960</xdr:rowOff>
    </xdr:from>
    <xdr:to>
      <xdr:col>78</xdr:col>
      <xdr:colOff>120650</xdr:colOff>
      <xdr:row>34</xdr:row>
      <xdr:rowOff>162560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5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68580</xdr:rowOff>
    </xdr:from>
    <xdr:to>
      <xdr:col>74</xdr:col>
      <xdr:colOff>31750</xdr:colOff>
      <xdr:row>34</xdr:row>
      <xdr:rowOff>170180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137160</xdr:rowOff>
    </xdr:from>
    <xdr:to>
      <xdr:col>69</xdr:col>
      <xdr:colOff>142875</xdr:colOff>
      <xdr:row>35</xdr:row>
      <xdr:rowOff>67310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77487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過去に実施してきた普通建設事業に伴う借入により、類似団体平均より高い数値で推移している。令和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年度は平成</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年度庁舎建設事業債等の償還完了により、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今後更に災害復旧債の償還開始も控えており、経常収支に占める公債費の割合の増加が見込まれるため、行財政改革等により経常的な支出の抑制に努める。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165863</xdr:rowOff>
    </xdr:from>
    <xdr:to>
      <xdr:col>24</xdr:col>
      <xdr:colOff>25400</xdr:colOff>
      <xdr:row>78</xdr:row>
      <xdr:rowOff>8128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367513"/>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xdr:rowOff>
    </xdr:from>
    <xdr:to>
      <xdr:col>19</xdr:col>
      <xdr:colOff>187325</xdr:colOff>
      <xdr:row>78</xdr:row>
      <xdr:rowOff>44704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3812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17272</xdr:rowOff>
    </xdr:from>
    <xdr:to>
      <xdr:col>15</xdr:col>
      <xdr:colOff>98425</xdr:colOff>
      <xdr:row>78</xdr:row>
      <xdr:rowOff>44704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3903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165863</xdr:rowOff>
    </xdr:from>
    <xdr:to>
      <xdr:col>11</xdr:col>
      <xdr:colOff>9525</xdr:colOff>
      <xdr:row>78</xdr:row>
      <xdr:rowOff>17272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36751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115063</xdr:rowOff>
    </xdr:from>
    <xdr:to>
      <xdr:col>24</xdr:col>
      <xdr:colOff>76200</xdr:colOff>
      <xdr:row>78</xdr:row>
      <xdr:rowOff>45213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87140</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128778</xdr:rowOff>
    </xdr:from>
    <xdr:to>
      <xdr:col>20</xdr:col>
      <xdr:colOff>38100</xdr:colOff>
      <xdr:row>78</xdr:row>
      <xdr:rowOff>58928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165354</xdr:rowOff>
    </xdr:from>
    <xdr:to>
      <xdr:col>15</xdr:col>
      <xdr:colOff>149225</xdr:colOff>
      <xdr:row>78</xdr:row>
      <xdr:rowOff>95504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137922</xdr:rowOff>
    </xdr:from>
    <xdr:to>
      <xdr:col>11</xdr:col>
      <xdr:colOff>60325</xdr:colOff>
      <xdr:row>78</xdr:row>
      <xdr:rowOff>68072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115063</xdr:rowOff>
    </xdr:from>
    <xdr:to>
      <xdr:col>6</xdr:col>
      <xdr:colOff>171450</xdr:colOff>
      <xdr:row>78</xdr:row>
      <xdr:rowOff>45213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29990</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以前はほぼ類似団体平均と近似していたが、令和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年度以降は下回る傾向にある。</a:t>
          </a:r>
        </a:p>
        <a:p>
          <a:r>
            <a:rPr kumimoji="1" lang="ja-JP" altLang="en-US" sz="1300">
              <a:latin typeface="ＭＳ Ｐゴシック" panose="020B0600070205080204" pitchFamily="50" charset="-128"/>
              <a:ea typeface="ＭＳ Ｐゴシック" panose="020B0600070205080204" pitchFamily="50" charset="-128"/>
            </a:rPr>
            <a:t>　しかしながら繰出金の割合は継続して高いため、今後も下水道事業については事務事業の見直しや料金改正を行い、国民健康保険事業についても各種健康施策の推進により健康寿命の延伸及び医療費の抑制を図り、繰出金増加の抑制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88900</xdr:rowOff>
    </xdr:from>
    <xdr:to>
      <xdr:col>82</xdr:col>
      <xdr:colOff>107950</xdr:colOff>
      <xdr:row>75</xdr:row>
      <xdr:rowOff>161289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47650"/>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16510</xdr:rowOff>
    </xdr:from>
    <xdr:to>
      <xdr:col>78</xdr:col>
      <xdr:colOff>69850</xdr:colOff>
      <xdr:row>75</xdr:row>
      <xdr:rowOff>88900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752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39370</xdr:rowOff>
    </xdr:from>
    <xdr:to>
      <xdr:col>73</xdr:col>
      <xdr:colOff>180975</xdr:colOff>
      <xdr:row>75</xdr:row>
      <xdr:rowOff>16510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2667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39370</xdr:rowOff>
    </xdr:from>
    <xdr:to>
      <xdr:col>69</xdr:col>
      <xdr:colOff>92075</xdr:colOff>
      <xdr:row>75</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2667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38100</xdr:rowOff>
    </xdr:from>
    <xdr:to>
      <xdr:col>78</xdr:col>
      <xdr:colOff>120650</xdr:colOff>
      <xdr:row>75</xdr:row>
      <xdr:rowOff>139700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66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137160</xdr:rowOff>
    </xdr:from>
    <xdr:to>
      <xdr:col>74</xdr:col>
      <xdr:colOff>31750</xdr:colOff>
      <xdr:row>75</xdr:row>
      <xdr:rowOff>67310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77487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160020</xdr:rowOff>
    </xdr:from>
    <xdr:to>
      <xdr:col>69</xdr:col>
      <xdr:colOff>142875</xdr:colOff>
      <xdr:row>74</xdr:row>
      <xdr:rowOff>90170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100347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76200</xdr:rowOff>
    </xdr:from>
    <xdr:to>
      <xdr:col>65</xdr:col>
      <xdr:colOff>53975</xdr:colOff>
      <xdr:row>76</xdr:row>
      <xdr:rowOff>6350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10084</xdr:rowOff>
    </xdr:from>
    <xdr:to>
      <xdr:col>29</xdr:col>
      <xdr:colOff>127000</xdr:colOff>
      <xdr:row>19</xdr:row>
      <xdr:rowOff>84760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15259"/>
          <a:ext cx="647700" cy="74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84760</xdr:rowOff>
    </xdr:from>
    <xdr:to>
      <xdr:col>26</xdr:col>
      <xdr:colOff>50800</xdr:colOff>
      <xdr:row>20</xdr:row>
      <xdr:rowOff>4470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9935"/>
          <a:ext cx="698500" cy="91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4470</xdr:rowOff>
    </xdr:from>
    <xdr:to>
      <xdr:col>22</xdr:col>
      <xdr:colOff>114300</xdr:colOff>
      <xdr:row>20</xdr:row>
      <xdr:rowOff>30137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81095"/>
          <a:ext cx="698500" cy="25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9474</xdr:rowOff>
    </xdr:from>
    <xdr:to>
      <xdr:col>18</xdr:col>
      <xdr:colOff>177800</xdr:colOff>
      <xdr:row>20</xdr:row>
      <xdr:rowOff>30137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86099"/>
          <a:ext cx="698500" cy="20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130734</xdr:rowOff>
    </xdr:from>
    <xdr:to>
      <xdr:col>29</xdr:col>
      <xdr:colOff>177800</xdr:colOff>
      <xdr:row>19</xdr:row>
      <xdr:rowOff>60884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64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102811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3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33960</xdr:rowOff>
    </xdr:from>
    <xdr:to>
      <xdr:col>26</xdr:col>
      <xdr:colOff>101600</xdr:colOff>
      <xdr:row>19</xdr:row>
      <xdr:rowOff>135560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9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120337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5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125120</xdr:rowOff>
    </xdr:from>
    <xdr:to>
      <xdr:col>22</xdr:col>
      <xdr:colOff>165100</xdr:colOff>
      <xdr:row>20</xdr:row>
      <xdr:rowOff>55270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0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40047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150787</xdr:rowOff>
    </xdr:from>
    <xdr:to>
      <xdr:col>19</xdr:col>
      <xdr:colOff>38100</xdr:colOff>
      <xdr:row>20</xdr:row>
      <xdr:rowOff>80937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55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65714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2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130124</xdr:rowOff>
    </xdr:from>
    <xdr:to>
      <xdr:col>15</xdr:col>
      <xdr:colOff>101600</xdr:colOff>
      <xdr:row>20</xdr:row>
      <xdr:rowOff>60274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35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45051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297924</xdr:rowOff>
    </xdr:from>
    <xdr:to>
      <xdr:col>29</xdr:col>
      <xdr:colOff>127000</xdr:colOff>
      <xdr:row>35</xdr:row>
      <xdr:rowOff>90698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65374"/>
          <a:ext cx="647700" cy="135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300256</xdr:rowOff>
    </xdr:from>
    <xdr:to>
      <xdr:col>26</xdr:col>
      <xdr:colOff>50800</xdr:colOff>
      <xdr:row>35</xdr:row>
      <xdr:rowOff>90698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567706"/>
          <a:ext cx="698500" cy="133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300256</xdr:rowOff>
    </xdr:from>
    <xdr:to>
      <xdr:col>22</xdr:col>
      <xdr:colOff>114300</xdr:colOff>
      <xdr:row>35</xdr:row>
      <xdr:rowOff>36314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67706"/>
          <a:ext cx="698500" cy="78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36314</xdr:rowOff>
    </xdr:from>
    <xdr:to>
      <xdr:col>18</xdr:col>
      <xdr:colOff>177800</xdr:colOff>
      <xdr:row>35</xdr:row>
      <xdr:rowOff>60683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46664"/>
          <a:ext cx="698500" cy="24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247124</xdr:rowOff>
    </xdr:from>
    <xdr:to>
      <xdr:col>29</xdr:col>
      <xdr:colOff>177800</xdr:colOff>
      <xdr:row>35</xdr:row>
      <xdr:rowOff>5824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14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92201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5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39898</xdr:rowOff>
    </xdr:from>
    <xdr:to>
      <xdr:col>26</xdr:col>
      <xdr:colOff>101600</xdr:colOff>
      <xdr:row>35</xdr:row>
      <xdr:rowOff>141498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50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126275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36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249456</xdr:rowOff>
    </xdr:from>
    <xdr:to>
      <xdr:col>22</xdr:col>
      <xdr:colOff>165100</xdr:colOff>
      <xdr:row>35</xdr:row>
      <xdr:rowOff>8156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16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18333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8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328414</xdr:rowOff>
    </xdr:from>
    <xdr:to>
      <xdr:col>19</xdr:col>
      <xdr:colOff>38100</xdr:colOff>
      <xdr:row>35</xdr:row>
      <xdr:rowOff>87114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958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97291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6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9883</xdr:rowOff>
    </xdr:from>
    <xdr:to>
      <xdr:col>15</xdr:col>
      <xdr:colOff>101600</xdr:colOff>
      <xdr:row>35</xdr:row>
      <xdr:rowOff>111483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20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121660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89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165254</xdr:rowOff>
    </xdr:from>
    <xdr:to>
      <xdr:col>24</xdr:col>
      <xdr:colOff>63500</xdr:colOff>
      <xdr:row>36</xdr:row>
      <xdr:rowOff>81538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66004"/>
          <a:ext cx="838200" cy="8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81538</xdr:rowOff>
    </xdr:from>
    <xdr:to>
      <xdr:col>19</xdr:col>
      <xdr:colOff>177800</xdr:colOff>
      <xdr:row>37</xdr:row>
      <xdr:rowOff>597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3738"/>
          <a:ext cx="889000" cy="9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597</xdr:rowOff>
    </xdr:from>
    <xdr:to>
      <xdr:col>15</xdr:col>
      <xdr:colOff>50800</xdr:colOff>
      <xdr:row>37</xdr:row>
      <xdr:rowOff>37369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44247"/>
          <a:ext cx="889000" cy="3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37369</xdr:rowOff>
    </xdr:from>
    <xdr:to>
      <xdr:col>10</xdr:col>
      <xdr:colOff>114300</xdr:colOff>
      <xdr:row>37</xdr:row>
      <xdr:rowOff>40096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81019"/>
          <a:ext cx="889000" cy="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114454</xdr:rowOff>
    </xdr:from>
    <xdr:to>
      <xdr:col>24</xdr:col>
      <xdr:colOff>114300</xdr:colOff>
      <xdr:row>36</xdr:row>
      <xdr:rowOff>44604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1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137331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6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30738</xdr:rowOff>
    </xdr:from>
    <xdr:to>
      <xdr:col>20</xdr:col>
      <xdr:colOff>38100</xdr:colOff>
      <xdr:row>36</xdr:row>
      <xdr:rowOff>132338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148865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7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121247</xdr:rowOff>
    </xdr:from>
    <xdr:to>
      <xdr:col>15</xdr:col>
      <xdr:colOff>101600</xdr:colOff>
      <xdr:row>37</xdr:row>
      <xdr:rowOff>51397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67924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6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158019</xdr:rowOff>
    </xdr:from>
    <xdr:to>
      <xdr:col>10</xdr:col>
      <xdr:colOff>165100</xdr:colOff>
      <xdr:row>37</xdr:row>
      <xdr:rowOff>88169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3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79296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160746</xdr:rowOff>
    </xdr:from>
    <xdr:to>
      <xdr:col>6</xdr:col>
      <xdr:colOff>38100</xdr:colOff>
      <xdr:row>37</xdr:row>
      <xdr:rowOff>90896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3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107423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0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166748</xdr:rowOff>
    </xdr:from>
    <xdr:to>
      <xdr:col>24</xdr:col>
      <xdr:colOff>63500</xdr:colOff>
      <xdr:row>57</xdr:row>
      <xdr:rowOff>151304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53598"/>
          <a:ext cx="838200" cy="67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151304</xdr:rowOff>
    </xdr:from>
    <xdr:to>
      <xdr:col>19</xdr:col>
      <xdr:colOff>177800</xdr:colOff>
      <xdr:row>58</xdr:row>
      <xdr:rowOff>52201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23954"/>
          <a:ext cx="889000" cy="7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52201</xdr:rowOff>
    </xdr:from>
    <xdr:to>
      <xdr:col>15</xdr:col>
      <xdr:colOff>50800</xdr:colOff>
      <xdr:row>58</xdr:row>
      <xdr:rowOff>65825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96301"/>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65825</xdr:rowOff>
    </xdr:from>
    <xdr:to>
      <xdr:col>10</xdr:col>
      <xdr:colOff>114300</xdr:colOff>
      <xdr:row>58</xdr:row>
      <xdr:rowOff>119126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9925"/>
          <a:ext cx="889000" cy="5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115948</xdr:rowOff>
    </xdr:from>
    <xdr:to>
      <xdr:col>24</xdr:col>
      <xdr:colOff>114300</xdr:colOff>
      <xdr:row>54</xdr:row>
      <xdr:rowOff>46098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138825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54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100504</xdr:rowOff>
    </xdr:from>
    <xdr:to>
      <xdr:col>20</xdr:col>
      <xdr:colOff>38100</xdr:colOff>
      <xdr:row>58</xdr:row>
      <xdr:rowOff>30654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7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21781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6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1401</xdr:rowOff>
    </xdr:from>
    <xdr:to>
      <xdr:col>15</xdr:col>
      <xdr:colOff>101600</xdr:colOff>
      <xdr:row>58</xdr:row>
      <xdr:rowOff>103001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4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94128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3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15025</xdr:rowOff>
    </xdr:from>
    <xdr:to>
      <xdr:col>10</xdr:col>
      <xdr:colOff>165100</xdr:colOff>
      <xdr:row>58</xdr:row>
      <xdr:rowOff>116625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107752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68326</xdr:rowOff>
    </xdr:from>
    <xdr:to>
      <xdr:col>6</xdr:col>
      <xdr:colOff>38100</xdr:colOff>
      <xdr:row>58</xdr:row>
      <xdr:rowOff>169926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161053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65267</xdr:rowOff>
    </xdr:from>
    <xdr:to>
      <xdr:col>24</xdr:col>
      <xdr:colOff>63500</xdr:colOff>
      <xdr:row>77</xdr:row>
      <xdr:rowOff>118577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66917"/>
          <a:ext cx="838200" cy="5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50409</xdr:rowOff>
    </xdr:from>
    <xdr:to>
      <xdr:col>19</xdr:col>
      <xdr:colOff>177800</xdr:colOff>
      <xdr:row>77</xdr:row>
      <xdr:rowOff>118577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52059"/>
          <a:ext cx="889000" cy="6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50409</xdr:rowOff>
    </xdr:from>
    <xdr:to>
      <xdr:col>15</xdr:col>
      <xdr:colOff>50800</xdr:colOff>
      <xdr:row>77</xdr:row>
      <xdr:rowOff>104907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52059"/>
          <a:ext cx="889000" cy="5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81316</xdr:rowOff>
    </xdr:from>
    <xdr:to>
      <xdr:col>10</xdr:col>
      <xdr:colOff>114300</xdr:colOff>
      <xdr:row>77</xdr:row>
      <xdr:rowOff>104907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282966"/>
          <a:ext cx="889000" cy="2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14467</xdr:rowOff>
    </xdr:from>
    <xdr:to>
      <xdr:col>24</xdr:col>
      <xdr:colOff>114300</xdr:colOff>
      <xdr:row>77</xdr:row>
      <xdr:rowOff>116067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1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37344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6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67777</xdr:rowOff>
    </xdr:from>
    <xdr:to>
      <xdr:col>20</xdr:col>
      <xdr:colOff>38100</xdr:colOff>
      <xdr:row>77</xdr:row>
      <xdr:rowOff>169377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6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160504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6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171059</xdr:rowOff>
    </xdr:from>
    <xdr:to>
      <xdr:col>15</xdr:col>
      <xdr:colOff>101600</xdr:colOff>
      <xdr:row>77</xdr:row>
      <xdr:rowOff>101209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0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117736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7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54107</xdr:rowOff>
    </xdr:from>
    <xdr:to>
      <xdr:col>10</xdr:col>
      <xdr:colOff>165100</xdr:colOff>
      <xdr:row>77</xdr:row>
      <xdr:rowOff>155707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5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784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3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30516</xdr:rowOff>
    </xdr:from>
    <xdr:to>
      <xdr:col>6</xdr:col>
      <xdr:colOff>38100</xdr:colOff>
      <xdr:row>77</xdr:row>
      <xdr:rowOff>132116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3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148643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00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87852</xdr:rowOff>
    </xdr:from>
    <xdr:to>
      <xdr:col>24</xdr:col>
      <xdr:colOff>63500</xdr:colOff>
      <xdr:row>96</xdr:row>
      <xdr:rowOff>73144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75602"/>
          <a:ext cx="838200" cy="15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73144</xdr:rowOff>
    </xdr:from>
    <xdr:to>
      <xdr:col>19</xdr:col>
      <xdr:colOff>177800</xdr:colOff>
      <xdr:row>97</xdr:row>
      <xdr:rowOff>16942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32344"/>
          <a:ext cx="889000" cy="1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xdr:rowOff>
    </xdr:from>
    <xdr:to>
      <xdr:col>15</xdr:col>
      <xdr:colOff>50800</xdr:colOff>
      <xdr:row>97</xdr:row>
      <xdr:rowOff>16942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59214"/>
          <a:ext cx="889000" cy="18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xdr:rowOff>
    </xdr:from>
    <xdr:to>
      <xdr:col>10</xdr:col>
      <xdr:colOff>114300</xdr:colOff>
      <xdr:row>97</xdr:row>
      <xdr:rowOff>109818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59214"/>
          <a:ext cx="889000" cy="2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37052</xdr:rowOff>
    </xdr:from>
    <xdr:to>
      <xdr:col>24</xdr:col>
      <xdr:colOff>114300</xdr:colOff>
      <xdr:row>95</xdr:row>
      <xdr:rowOff>138652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2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59929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7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22344</xdr:rowOff>
    </xdr:from>
    <xdr:to>
      <xdr:col>20</xdr:col>
      <xdr:colOff>38100</xdr:colOff>
      <xdr:row>96</xdr:row>
      <xdr:rowOff>123944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8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140471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5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137592</xdr:rowOff>
    </xdr:from>
    <xdr:to>
      <xdr:col>15</xdr:col>
      <xdr:colOff>101600</xdr:colOff>
      <xdr:row>97</xdr:row>
      <xdr:rowOff>67742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9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84269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7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120664</xdr:rowOff>
    </xdr:from>
    <xdr:to>
      <xdr:col>10</xdr:col>
      <xdr:colOff>165100</xdr:colOff>
      <xdr:row>96</xdr:row>
      <xdr:rowOff>50814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0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67341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8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59018</xdr:rowOff>
    </xdr:from>
    <xdr:to>
      <xdr:col>6</xdr:col>
      <xdr:colOff>38100</xdr:colOff>
      <xdr:row>97</xdr:row>
      <xdr:rowOff>160618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8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5695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6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14830</xdr:rowOff>
    </xdr:from>
    <xdr:to>
      <xdr:col>55</xdr:col>
      <xdr:colOff>0</xdr:colOff>
      <xdr:row>38</xdr:row>
      <xdr:rowOff>90823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29930"/>
          <a:ext cx="838200" cy="7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90823</xdr:rowOff>
    </xdr:from>
    <xdr:to>
      <xdr:col>50</xdr:col>
      <xdr:colOff>114300</xdr:colOff>
      <xdr:row>38</xdr:row>
      <xdr:rowOff>135379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605923"/>
          <a:ext cx="889000" cy="4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96451</xdr:rowOff>
    </xdr:from>
    <xdr:to>
      <xdr:col>45</xdr:col>
      <xdr:colOff>177800</xdr:colOff>
      <xdr:row>38</xdr:row>
      <xdr:rowOff>135379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611551"/>
          <a:ext cx="889000" cy="3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161983</xdr:rowOff>
    </xdr:from>
    <xdr:to>
      <xdr:col>41</xdr:col>
      <xdr:colOff>50800</xdr:colOff>
      <xdr:row>38</xdr:row>
      <xdr:rowOff>96451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76933"/>
          <a:ext cx="889000" cy="113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135480</xdr:rowOff>
    </xdr:from>
    <xdr:to>
      <xdr:col>55</xdr:col>
      <xdr:colOff>50800</xdr:colOff>
      <xdr:row>38</xdr:row>
      <xdr:rowOff>65630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7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113907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5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40023</xdr:rowOff>
    </xdr:from>
    <xdr:to>
      <xdr:col>50</xdr:col>
      <xdr:colOff>165100</xdr:colOff>
      <xdr:row>38</xdr:row>
      <xdr:rowOff>141623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5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132750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4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84579</xdr:rowOff>
    </xdr:from>
    <xdr:to>
      <xdr:col>46</xdr:col>
      <xdr:colOff>38100</xdr:colOff>
      <xdr:row>39</xdr:row>
      <xdr:rowOff>14729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9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5856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9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45651</xdr:rowOff>
    </xdr:from>
    <xdr:to>
      <xdr:col>41</xdr:col>
      <xdr:colOff>101600</xdr:colOff>
      <xdr:row>38</xdr:row>
      <xdr:rowOff>147251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6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138378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5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111183</xdr:rowOff>
    </xdr:from>
    <xdr:to>
      <xdr:col>36</xdr:col>
      <xdr:colOff>165100</xdr:colOff>
      <xdr:row>32</xdr:row>
      <xdr:rowOff>41333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2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32460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1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152353</xdr:rowOff>
    </xdr:from>
    <xdr:to>
      <xdr:col>55</xdr:col>
      <xdr:colOff>0</xdr:colOff>
      <xdr:row>57</xdr:row>
      <xdr:rowOff>41990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53553"/>
          <a:ext cx="838200" cy="6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152353</xdr:rowOff>
    </xdr:from>
    <xdr:to>
      <xdr:col>50</xdr:col>
      <xdr:colOff>114300</xdr:colOff>
      <xdr:row>56</xdr:row>
      <xdr:rowOff>160274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53553"/>
          <a:ext cx="889000" cy="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160274</xdr:rowOff>
    </xdr:from>
    <xdr:to>
      <xdr:col>45</xdr:col>
      <xdr:colOff>177800</xdr:colOff>
      <xdr:row>57</xdr:row>
      <xdr:rowOff>42808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61474"/>
          <a:ext cx="889000" cy="5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14490</xdr:rowOff>
    </xdr:from>
    <xdr:to>
      <xdr:col>41</xdr:col>
      <xdr:colOff>50800</xdr:colOff>
      <xdr:row>57</xdr:row>
      <xdr:rowOff>42808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15690"/>
          <a:ext cx="889000" cy="19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162640</xdr:rowOff>
    </xdr:from>
    <xdr:to>
      <xdr:col>55</xdr:col>
      <xdr:colOff>50800</xdr:colOff>
      <xdr:row>57</xdr:row>
      <xdr:rowOff>92790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6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77567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7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101553</xdr:rowOff>
    </xdr:from>
    <xdr:to>
      <xdr:col>50</xdr:col>
      <xdr:colOff>165100</xdr:colOff>
      <xdr:row>57</xdr:row>
      <xdr:rowOff>31703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0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22830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9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109474</xdr:rowOff>
    </xdr:from>
    <xdr:to>
      <xdr:col>46</xdr:col>
      <xdr:colOff>38100</xdr:colOff>
      <xdr:row>57</xdr:row>
      <xdr:rowOff>39624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30751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163458</xdr:rowOff>
    </xdr:from>
    <xdr:to>
      <xdr:col>41</xdr:col>
      <xdr:colOff>101600</xdr:colOff>
      <xdr:row>57</xdr:row>
      <xdr:rowOff>93608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6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84735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5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135140</xdr:rowOff>
    </xdr:from>
    <xdr:to>
      <xdr:col>36</xdr:col>
      <xdr:colOff>165100</xdr:colOff>
      <xdr:row>56</xdr:row>
      <xdr:rowOff>65290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81817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4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146977</xdr:rowOff>
    </xdr:from>
    <xdr:to>
      <xdr:col>55</xdr:col>
      <xdr:colOff>0</xdr:colOff>
      <xdr:row>79</xdr:row>
      <xdr:rowOff>36468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20077"/>
          <a:ext cx="838200" cy="6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48165</xdr:rowOff>
    </xdr:from>
    <xdr:to>
      <xdr:col>50</xdr:col>
      <xdr:colOff>114300</xdr:colOff>
      <xdr:row>78</xdr:row>
      <xdr:rowOff>146977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21265"/>
          <a:ext cx="889000" cy="9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48165</xdr:rowOff>
    </xdr:from>
    <xdr:to>
      <xdr:col>45</xdr:col>
      <xdr:colOff>177800</xdr:colOff>
      <xdr:row>79</xdr:row>
      <xdr:rowOff>39802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21265"/>
          <a:ext cx="889000" cy="16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47326</xdr:rowOff>
    </xdr:from>
    <xdr:to>
      <xdr:col>41</xdr:col>
      <xdr:colOff>50800</xdr:colOff>
      <xdr:row>79</xdr:row>
      <xdr:rowOff>39802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77526"/>
          <a:ext cx="889000" cy="50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157118</xdr:rowOff>
    </xdr:from>
    <xdr:to>
      <xdr:col>55</xdr:col>
      <xdr:colOff>50800</xdr:colOff>
      <xdr:row>79</xdr:row>
      <xdr:rowOff>87268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72045</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5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96177</xdr:rowOff>
    </xdr:from>
    <xdr:to>
      <xdr:col>50</xdr:col>
      <xdr:colOff>165100</xdr:colOff>
      <xdr:row>79</xdr:row>
      <xdr:rowOff>26327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17454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6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168815</xdr:rowOff>
    </xdr:from>
    <xdr:to>
      <xdr:col>46</xdr:col>
      <xdr:colOff>38100</xdr:colOff>
      <xdr:row>78</xdr:row>
      <xdr:rowOff>98965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90092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4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160452</xdr:rowOff>
    </xdr:from>
    <xdr:to>
      <xdr:col>41</xdr:col>
      <xdr:colOff>101600</xdr:colOff>
      <xdr:row>79</xdr:row>
      <xdr:rowOff>90602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81729</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167976</xdr:rowOff>
    </xdr:from>
    <xdr:to>
      <xdr:col>36</xdr:col>
      <xdr:colOff>165100</xdr:colOff>
      <xdr:row>76</xdr:row>
      <xdr:rowOff>98126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02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114654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80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132820</xdr:rowOff>
    </xdr:from>
    <xdr:to>
      <xdr:col>55</xdr:col>
      <xdr:colOff>0</xdr:colOff>
      <xdr:row>98</xdr:row>
      <xdr:rowOff>39269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63470"/>
          <a:ext cx="838200" cy="7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132820</xdr:rowOff>
    </xdr:from>
    <xdr:to>
      <xdr:col>50</xdr:col>
      <xdr:colOff>114300</xdr:colOff>
      <xdr:row>98</xdr:row>
      <xdr:rowOff>6944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63470"/>
          <a:ext cx="889000" cy="4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6944</xdr:rowOff>
    </xdr:from>
    <xdr:to>
      <xdr:col>45</xdr:col>
      <xdr:colOff>177800</xdr:colOff>
      <xdr:row>98</xdr:row>
      <xdr:rowOff>13117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09044"/>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13117</xdr:rowOff>
    </xdr:from>
    <xdr:to>
      <xdr:col>41</xdr:col>
      <xdr:colOff>50800</xdr:colOff>
      <xdr:row>98</xdr:row>
      <xdr:rowOff>25980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15217"/>
          <a:ext cx="889000" cy="1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159919</xdr:rowOff>
    </xdr:from>
    <xdr:to>
      <xdr:col>55</xdr:col>
      <xdr:colOff>50800</xdr:colOff>
      <xdr:row>98</xdr:row>
      <xdr:rowOff>90069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74846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82020</xdr:rowOff>
    </xdr:from>
    <xdr:to>
      <xdr:col>50</xdr:col>
      <xdr:colOff>165100</xdr:colOff>
      <xdr:row>98</xdr:row>
      <xdr:rowOff>12170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28697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48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127594</xdr:rowOff>
    </xdr:from>
    <xdr:to>
      <xdr:col>46</xdr:col>
      <xdr:colOff>38100</xdr:colOff>
      <xdr:row>98</xdr:row>
      <xdr:rowOff>57744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5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74271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53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133767</xdr:rowOff>
    </xdr:from>
    <xdr:to>
      <xdr:col>41</xdr:col>
      <xdr:colOff>101600</xdr:colOff>
      <xdr:row>98</xdr:row>
      <xdr:rowOff>63917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6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80444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3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146630</xdr:rowOff>
    </xdr:from>
    <xdr:to>
      <xdr:col>36</xdr:col>
      <xdr:colOff>165100</xdr:colOff>
      <xdr:row>98</xdr:row>
      <xdr:rowOff>76780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67907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7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143403</xdr:rowOff>
    </xdr:from>
    <xdr:to>
      <xdr:col>85</xdr:col>
      <xdr:colOff>127000</xdr:colOff>
      <xdr:row>38</xdr:row>
      <xdr:rowOff>104998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5972703"/>
          <a:ext cx="838200" cy="64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104998</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20098"/>
          <a:ext cx="889000" cy="3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92603</xdr:rowOff>
    </xdr:from>
    <xdr:to>
      <xdr:col>85</xdr:col>
      <xdr:colOff>177800</xdr:colOff>
      <xdr:row>35</xdr:row>
      <xdr:rowOff>22753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592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115480</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577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54198</xdr:rowOff>
    </xdr:from>
    <xdr:to>
      <xdr:col>81</xdr:col>
      <xdr:colOff>101600</xdr:colOff>
      <xdr:row>38</xdr:row>
      <xdr:rowOff>155798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6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876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4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24879</xdr:rowOff>
    </xdr:from>
    <xdr:to>
      <xdr:col>85</xdr:col>
      <xdr:colOff>127000</xdr:colOff>
      <xdr:row>76</xdr:row>
      <xdr:rowOff>29083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55079"/>
          <a:ext cx="838200" cy="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22861</xdr:rowOff>
    </xdr:from>
    <xdr:to>
      <xdr:col>81</xdr:col>
      <xdr:colOff>50800</xdr:colOff>
      <xdr:row>76</xdr:row>
      <xdr:rowOff>29083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053061"/>
          <a:ext cx="889000" cy="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159880</xdr:rowOff>
    </xdr:from>
    <xdr:to>
      <xdr:col>76</xdr:col>
      <xdr:colOff>114300</xdr:colOff>
      <xdr:row>76</xdr:row>
      <xdr:rowOff>22861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018630"/>
          <a:ext cx="889000" cy="3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159880</xdr:rowOff>
    </xdr:from>
    <xdr:to>
      <xdr:col>71</xdr:col>
      <xdr:colOff>177800</xdr:colOff>
      <xdr:row>76</xdr:row>
      <xdr:rowOff>74461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018630"/>
          <a:ext cx="889000" cy="8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145529</xdr:rowOff>
    </xdr:from>
    <xdr:to>
      <xdr:col>85</xdr:col>
      <xdr:colOff>177800</xdr:colOff>
      <xdr:row>76</xdr:row>
      <xdr:rowOff>75679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0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168406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5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149733</xdr:rowOff>
    </xdr:from>
    <xdr:to>
      <xdr:col>81</xdr:col>
      <xdr:colOff>101600</xdr:colOff>
      <xdr:row>76</xdr:row>
      <xdr:rowOff>79883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0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96410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78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143510</xdr:rowOff>
    </xdr:from>
    <xdr:to>
      <xdr:col>76</xdr:col>
      <xdr:colOff>165100</xdr:colOff>
      <xdr:row>76</xdr:row>
      <xdr:rowOff>73661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022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90187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7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109080</xdr:rowOff>
    </xdr:from>
    <xdr:to>
      <xdr:col>72</xdr:col>
      <xdr:colOff>38100</xdr:colOff>
      <xdr:row>76</xdr:row>
      <xdr:rowOff>39230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9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55757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74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23661</xdr:rowOff>
    </xdr:from>
    <xdr:to>
      <xdr:col>67</xdr:col>
      <xdr:colOff>101600</xdr:colOff>
      <xdr:row>76</xdr:row>
      <xdr:rowOff>125261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5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141787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2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152767</xdr:rowOff>
    </xdr:from>
    <xdr:to>
      <xdr:col>85</xdr:col>
      <xdr:colOff>127000</xdr:colOff>
      <xdr:row>98</xdr:row>
      <xdr:rowOff>87877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83417"/>
          <a:ext cx="838200" cy="10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152767</xdr:rowOff>
    </xdr:from>
    <xdr:to>
      <xdr:col>81</xdr:col>
      <xdr:colOff>50800</xdr:colOff>
      <xdr:row>98</xdr:row>
      <xdr:rowOff>126698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83417"/>
          <a:ext cx="889000" cy="14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68070</xdr:rowOff>
    </xdr:from>
    <xdr:to>
      <xdr:col>76</xdr:col>
      <xdr:colOff>114300</xdr:colOff>
      <xdr:row>98</xdr:row>
      <xdr:rowOff>126698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70170"/>
          <a:ext cx="889000" cy="5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68070</xdr:rowOff>
    </xdr:from>
    <xdr:to>
      <xdr:col>71</xdr:col>
      <xdr:colOff>177800</xdr:colOff>
      <xdr:row>98</xdr:row>
      <xdr:rowOff>103722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0170"/>
          <a:ext cx="889000" cy="3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37077</xdr:rowOff>
    </xdr:from>
    <xdr:to>
      <xdr:col>85</xdr:col>
      <xdr:colOff>177800</xdr:colOff>
      <xdr:row>98</xdr:row>
      <xdr:rowOff>138677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101967</xdr:rowOff>
    </xdr:from>
    <xdr:to>
      <xdr:col>81</xdr:col>
      <xdr:colOff>101600</xdr:colOff>
      <xdr:row>98</xdr:row>
      <xdr:rowOff>32117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3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48644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0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75898</xdr:rowOff>
    </xdr:from>
    <xdr:to>
      <xdr:col>76</xdr:col>
      <xdr:colOff>165100</xdr:colOff>
      <xdr:row>99</xdr:row>
      <xdr:rowOff>6048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168625</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7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17270</xdr:rowOff>
    </xdr:from>
    <xdr:to>
      <xdr:col>72</xdr:col>
      <xdr:colOff>38100</xdr:colOff>
      <xdr:row>98</xdr:row>
      <xdr:rowOff>118870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109997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52922</xdr:rowOff>
    </xdr:from>
    <xdr:to>
      <xdr:col>67</xdr:col>
      <xdr:colOff>101600</xdr:colOff>
      <xdr:row>98</xdr:row>
      <xdr:rowOff>154522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145649</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131333</xdr:rowOff>
    </xdr:from>
    <xdr:to>
      <xdr:col>116</xdr:col>
      <xdr:colOff>63500</xdr:colOff>
      <xdr:row>36</xdr:row>
      <xdr:rowOff>84242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132083"/>
          <a:ext cx="838200" cy="1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48351</xdr:rowOff>
    </xdr:from>
    <xdr:to>
      <xdr:col>111</xdr:col>
      <xdr:colOff>177800</xdr:colOff>
      <xdr:row>35</xdr:row>
      <xdr:rowOff>131333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049101"/>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48351</xdr:rowOff>
    </xdr:from>
    <xdr:to>
      <xdr:col>107</xdr:col>
      <xdr:colOff>50800</xdr:colOff>
      <xdr:row>36</xdr:row>
      <xdr:rowOff>112176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049101"/>
          <a:ext cx="889000" cy="23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112176</xdr:rowOff>
    </xdr:from>
    <xdr:to>
      <xdr:col>102</xdr:col>
      <xdr:colOff>114300</xdr:colOff>
      <xdr:row>36</xdr:row>
      <xdr:rowOff>150582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284376"/>
          <a:ext cx="889000" cy="3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33442</xdr:rowOff>
    </xdr:from>
    <xdr:to>
      <xdr:col>116</xdr:col>
      <xdr:colOff>114300</xdr:colOff>
      <xdr:row>36</xdr:row>
      <xdr:rowOff>135042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20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56319</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05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80533</xdr:rowOff>
    </xdr:from>
    <xdr:to>
      <xdr:col>112</xdr:col>
      <xdr:colOff>38100</xdr:colOff>
      <xdr:row>36</xdr:row>
      <xdr:rowOff>10683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08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27210</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585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169001</xdr:rowOff>
    </xdr:from>
    <xdr:to>
      <xdr:col>107</xdr:col>
      <xdr:colOff>101600</xdr:colOff>
      <xdr:row>35</xdr:row>
      <xdr:rowOff>99151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599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115678</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577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61376</xdr:rowOff>
    </xdr:from>
    <xdr:to>
      <xdr:col>102</xdr:col>
      <xdr:colOff>165100</xdr:colOff>
      <xdr:row>36</xdr:row>
      <xdr:rowOff>162976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23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8053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0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99782</xdr:rowOff>
    </xdr:from>
    <xdr:to>
      <xdr:col>98</xdr:col>
      <xdr:colOff>38100</xdr:colOff>
      <xdr:row>37</xdr:row>
      <xdr:rowOff>29932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27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46459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04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133665</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77765"/>
          <a:ext cx="8382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50180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822830"/>
          <a:ext cx="889000" cy="26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50180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22830"/>
          <a:ext cx="889000" cy="26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82865</xdr:rowOff>
    </xdr:from>
    <xdr:to>
      <xdr:col>116</xdr:col>
      <xdr:colOff>114300</xdr:colOff>
      <xdr:row>59</xdr:row>
      <xdr:rowOff>13015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2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169242</xdr:rowOff>
    </xdr:from>
    <xdr:ext cx="313932"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18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170830</xdr:rowOff>
    </xdr:from>
    <xdr:to>
      <xdr:col>102</xdr:col>
      <xdr:colOff>165100</xdr:colOff>
      <xdr:row>57</xdr:row>
      <xdr:rowOff>100980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7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117507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54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19751</xdr:rowOff>
    </xdr:from>
    <xdr:to>
      <xdr:col>116</xdr:col>
      <xdr:colOff>63500</xdr:colOff>
      <xdr:row>76</xdr:row>
      <xdr:rowOff>58744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049951"/>
          <a:ext cx="838200" cy="3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58744</xdr:rowOff>
    </xdr:from>
    <xdr:to>
      <xdr:col>111</xdr:col>
      <xdr:colOff>177800</xdr:colOff>
      <xdr:row>76</xdr:row>
      <xdr:rowOff>83627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088944"/>
          <a:ext cx="889000" cy="2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83627</xdr:rowOff>
    </xdr:from>
    <xdr:to>
      <xdr:col>107</xdr:col>
      <xdr:colOff>50800</xdr:colOff>
      <xdr:row>76</xdr:row>
      <xdr:rowOff>135911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113827"/>
          <a:ext cx="889000" cy="5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135911</xdr:rowOff>
    </xdr:from>
    <xdr:to>
      <xdr:col>102</xdr:col>
      <xdr:colOff>114300</xdr:colOff>
      <xdr:row>77</xdr:row>
      <xdr:rowOff>21318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166111"/>
          <a:ext cx="889000" cy="5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140400</xdr:rowOff>
    </xdr:from>
    <xdr:to>
      <xdr:col>116</xdr:col>
      <xdr:colOff>114300</xdr:colOff>
      <xdr:row>76</xdr:row>
      <xdr:rowOff>70551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9991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118828</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97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7944</xdr:rowOff>
    </xdr:from>
    <xdr:to>
      <xdr:col>112</xdr:col>
      <xdr:colOff>38100</xdr:colOff>
      <xdr:row>76</xdr:row>
      <xdr:rowOff>109544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03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100671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3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32827</xdr:rowOff>
    </xdr:from>
    <xdr:to>
      <xdr:col>107</xdr:col>
      <xdr:colOff>101600</xdr:colOff>
      <xdr:row>76</xdr:row>
      <xdr:rowOff>134427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06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125554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15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85111</xdr:rowOff>
    </xdr:from>
    <xdr:to>
      <xdr:col>102</xdr:col>
      <xdr:colOff>165100</xdr:colOff>
      <xdr:row>77</xdr:row>
      <xdr:rowOff>15261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11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6388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20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141968</xdr:rowOff>
    </xdr:from>
    <xdr:to>
      <xdr:col>98</xdr:col>
      <xdr:colOff>38100</xdr:colOff>
      <xdr:row>77</xdr:row>
      <xdr:rowOff>72118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7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63245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6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558,853</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対応のため、災害復旧事業費は大幅な増となった。近年の傾向としては、物件費や補助費等は類似団体を下回ってきたが、物件費については災害廃棄物処理・公費解体事業、賃貸型応急住宅供与（施設借上）等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年度決算比で約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倍となった（</a:t>
          </a:r>
          <a:r>
            <a:rPr kumimoji="1" lang="en-US" altLang="ja-JP" sz="1300">
              <a:latin typeface="ＭＳ Ｐゴシック" panose="020B0600070205080204" pitchFamily="50" charset="-128"/>
              <a:ea typeface="ＭＳ Ｐゴシック" panose="020B0600070205080204" pitchFamily="50" charset="-128"/>
            </a:rPr>
            <a:t>140,792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a:t>
          </a:r>
          <a:r>
            <a:rPr kumimoji="1" lang="en-US" altLang="ja-JP" sz="1300">
              <a:latin typeface="ＭＳ Ｐゴシック" panose="020B0600070205080204" pitchFamily="50" charset="-128"/>
              <a:ea typeface="ＭＳ Ｐゴシック" panose="020B0600070205080204" pitchFamily="50" charset="-128"/>
            </a:rPr>
            <a:t>124,013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人）、投資及び出資金（</a:t>
          </a:r>
          <a:r>
            <a:rPr kumimoji="1" lang="en-US" altLang="ja-JP" sz="1300">
              <a:latin typeface="ＭＳ Ｐゴシック" panose="020B0600070205080204" pitchFamily="50" charset="-128"/>
              <a:ea typeface="ＭＳ Ｐゴシック" panose="020B0600070205080204" pitchFamily="50" charset="-128"/>
            </a:rPr>
            <a:t>8,713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人）は、類似団体を大きく上回っているが、扶助費については、夜間保育や病児保育などの特別保育事業にかかる経費が多大であることや、子ども医療費助成を満</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歳まで拡充していること、ひとり親家庭への医療費や奨学金の支給を行っていることなど、子育て環境の充実に重点的に取り組んできたためである。投資及び出資金については、令和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年度以降、下水道事業への繰出金の一部を、補助金ではなく出資金として支出しているためである。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年度においては災害復旧対応を優先したことにより、類似団体を大きく下回ることとなった。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74930</xdr:rowOff>
    </xdr:from>
    <xdr:to>
      <xdr:col>24</xdr:col>
      <xdr:colOff>63500</xdr:colOff>
      <xdr:row>33</xdr:row>
      <xdr:rowOff>99314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32780"/>
          <a:ext cx="8382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99314</xdr:rowOff>
    </xdr:from>
    <xdr:to>
      <xdr:col>19</xdr:col>
      <xdr:colOff>177800</xdr:colOff>
      <xdr:row>34</xdr:row>
      <xdr:rowOff>28448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5716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28448</xdr:rowOff>
    </xdr:from>
    <xdr:to>
      <xdr:col>15</xdr:col>
      <xdr:colOff>50800</xdr:colOff>
      <xdr:row>34</xdr:row>
      <xdr:rowOff>47879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57748"/>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41783</xdr:rowOff>
    </xdr:from>
    <xdr:to>
      <xdr:col>10</xdr:col>
      <xdr:colOff>114300</xdr:colOff>
      <xdr:row>34</xdr:row>
      <xdr:rowOff>47879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71083"/>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24130</xdr:rowOff>
    </xdr:from>
    <xdr:to>
      <xdr:col>24</xdr:col>
      <xdr:colOff>114300</xdr:colOff>
      <xdr:row>33</xdr:row>
      <xdr:rowOff>125730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47007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3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48514</xdr:rowOff>
    </xdr:from>
    <xdr:to>
      <xdr:col>20</xdr:col>
      <xdr:colOff>38100</xdr:colOff>
      <xdr:row>33</xdr:row>
      <xdr:rowOff>150114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0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166641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48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149098</xdr:rowOff>
    </xdr:from>
    <xdr:to>
      <xdr:col>15</xdr:col>
      <xdr:colOff>101600</xdr:colOff>
      <xdr:row>34</xdr:row>
      <xdr:rowOff>79248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0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95775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8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168529</xdr:rowOff>
    </xdr:from>
    <xdr:to>
      <xdr:col>10</xdr:col>
      <xdr:colOff>165100</xdr:colOff>
      <xdr:row>34</xdr:row>
      <xdr:rowOff>98679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2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115206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0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162433</xdr:rowOff>
    </xdr:from>
    <xdr:to>
      <xdr:col>6</xdr:col>
      <xdr:colOff>38100</xdr:colOff>
      <xdr:row>34</xdr:row>
      <xdr:rowOff>92583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2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109110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9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94711</xdr:rowOff>
    </xdr:from>
    <xdr:to>
      <xdr:col>24</xdr:col>
      <xdr:colOff>63500</xdr:colOff>
      <xdr:row>57</xdr:row>
      <xdr:rowOff>160598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67361"/>
          <a:ext cx="838200" cy="6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94711</xdr:rowOff>
    </xdr:from>
    <xdr:to>
      <xdr:col>19</xdr:col>
      <xdr:colOff>177800</xdr:colOff>
      <xdr:row>58</xdr:row>
      <xdr:rowOff>56185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67361"/>
          <a:ext cx="889000" cy="13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169990</xdr:rowOff>
    </xdr:from>
    <xdr:to>
      <xdr:col>15</xdr:col>
      <xdr:colOff>50800</xdr:colOff>
      <xdr:row>58</xdr:row>
      <xdr:rowOff>56185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2640"/>
          <a:ext cx="889000" cy="5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10297</xdr:rowOff>
    </xdr:from>
    <xdr:to>
      <xdr:col>10</xdr:col>
      <xdr:colOff>114300</xdr:colOff>
      <xdr:row>57</xdr:row>
      <xdr:rowOff>169990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1497"/>
          <a:ext cx="889000" cy="33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109798</xdr:rowOff>
    </xdr:from>
    <xdr:to>
      <xdr:col>24</xdr:col>
      <xdr:colOff>114300</xdr:colOff>
      <xdr:row>58</xdr:row>
      <xdr:rowOff>39948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43911</xdr:rowOff>
    </xdr:from>
    <xdr:to>
      <xdr:col>20</xdr:col>
      <xdr:colOff>38100</xdr:colOff>
      <xdr:row>57</xdr:row>
      <xdr:rowOff>145511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162038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9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5385</xdr:rowOff>
    </xdr:from>
    <xdr:to>
      <xdr:col>15</xdr:col>
      <xdr:colOff>101600</xdr:colOff>
      <xdr:row>58</xdr:row>
      <xdr:rowOff>106985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98112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4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119190</xdr:rowOff>
    </xdr:from>
    <xdr:to>
      <xdr:col>10</xdr:col>
      <xdr:colOff>165100</xdr:colOff>
      <xdr:row>58</xdr:row>
      <xdr:rowOff>49340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40467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130947</xdr:rowOff>
    </xdr:from>
    <xdr:to>
      <xdr:col>6</xdr:col>
      <xdr:colOff>38100</xdr:colOff>
      <xdr:row>56</xdr:row>
      <xdr:rowOff>61097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52224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107924</xdr:rowOff>
    </xdr:from>
    <xdr:to>
      <xdr:col>24</xdr:col>
      <xdr:colOff>63500</xdr:colOff>
      <xdr:row>76</xdr:row>
      <xdr:rowOff>34345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95224"/>
          <a:ext cx="838200" cy="26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34345</xdr:rowOff>
    </xdr:from>
    <xdr:to>
      <xdr:col>19</xdr:col>
      <xdr:colOff>177800</xdr:colOff>
      <xdr:row>76</xdr:row>
      <xdr:rowOff>135562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64545"/>
          <a:ext cx="889000" cy="10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36046</xdr:rowOff>
    </xdr:from>
    <xdr:to>
      <xdr:col>15</xdr:col>
      <xdr:colOff>50800</xdr:colOff>
      <xdr:row>76</xdr:row>
      <xdr:rowOff>135562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66246"/>
          <a:ext cx="889000" cy="9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36046</xdr:rowOff>
    </xdr:from>
    <xdr:to>
      <xdr:col>10</xdr:col>
      <xdr:colOff>114300</xdr:colOff>
      <xdr:row>77</xdr:row>
      <xdr:rowOff>53570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66246"/>
          <a:ext cx="889000" cy="18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57124</xdr:rowOff>
    </xdr:from>
    <xdr:to>
      <xdr:col>24</xdr:col>
      <xdr:colOff>114300</xdr:colOff>
      <xdr:row>74</xdr:row>
      <xdr:rowOff>158724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80001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9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154995</xdr:rowOff>
    </xdr:from>
    <xdr:to>
      <xdr:col>20</xdr:col>
      <xdr:colOff>38100</xdr:colOff>
      <xdr:row>76</xdr:row>
      <xdr:rowOff>85145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101673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8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84762</xdr:rowOff>
    </xdr:from>
    <xdr:to>
      <xdr:col>15</xdr:col>
      <xdr:colOff>101600</xdr:colOff>
      <xdr:row>77</xdr:row>
      <xdr:rowOff>14912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1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31439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9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156696</xdr:rowOff>
    </xdr:from>
    <xdr:to>
      <xdr:col>10</xdr:col>
      <xdr:colOff>165100</xdr:colOff>
      <xdr:row>76</xdr:row>
      <xdr:rowOff>86846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1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103372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90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2770</xdr:rowOff>
    </xdr:from>
    <xdr:to>
      <xdr:col>6</xdr:col>
      <xdr:colOff>38100</xdr:colOff>
      <xdr:row>77</xdr:row>
      <xdr:rowOff>104370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120897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7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101600</xdr:rowOff>
    </xdr:from>
    <xdr:to>
      <xdr:col>24</xdr:col>
      <xdr:colOff>63500</xdr:colOff>
      <xdr:row>98</xdr:row>
      <xdr:rowOff>108367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046450"/>
          <a:ext cx="838200" cy="86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108367</xdr:rowOff>
    </xdr:from>
    <xdr:to>
      <xdr:col>19</xdr:col>
      <xdr:colOff>177800</xdr:colOff>
      <xdr:row>98</xdr:row>
      <xdr:rowOff>129809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910467"/>
          <a:ext cx="889000" cy="2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105516</xdr:rowOff>
    </xdr:from>
    <xdr:to>
      <xdr:col>15</xdr:col>
      <xdr:colOff>50800</xdr:colOff>
      <xdr:row>98</xdr:row>
      <xdr:rowOff>129809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07616"/>
          <a:ext cx="889000" cy="2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105516</xdr:rowOff>
    </xdr:from>
    <xdr:to>
      <xdr:col>10</xdr:col>
      <xdr:colOff>114300</xdr:colOff>
      <xdr:row>98</xdr:row>
      <xdr:rowOff>146452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7616"/>
          <a:ext cx="889000" cy="4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50800</xdr:rowOff>
    </xdr:from>
    <xdr:to>
      <xdr:col>24</xdr:col>
      <xdr:colOff>114300</xdr:colOff>
      <xdr:row>93</xdr:row>
      <xdr:rowOff>152400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9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73677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84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57567</xdr:rowOff>
    </xdr:from>
    <xdr:to>
      <xdr:col>20</xdr:col>
      <xdr:colOff>38100</xdr:colOff>
      <xdr:row>98</xdr:row>
      <xdr:rowOff>159167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5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150294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5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79009</xdr:rowOff>
    </xdr:from>
    <xdr:to>
      <xdr:col>15</xdr:col>
      <xdr:colOff>101600</xdr:colOff>
      <xdr:row>99</xdr:row>
      <xdr:rowOff>9159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286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7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54716</xdr:rowOff>
    </xdr:from>
    <xdr:to>
      <xdr:col>10</xdr:col>
      <xdr:colOff>165100</xdr:colOff>
      <xdr:row>98</xdr:row>
      <xdr:rowOff>156316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147443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95652</xdr:rowOff>
    </xdr:from>
    <xdr:to>
      <xdr:col>6</xdr:col>
      <xdr:colOff>38100</xdr:colOff>
      <xdr:row>99</xdr:row>
      <xdr:rowOff>25802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9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16929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131209</xdr:rowOff>
    </xdr:from>
    <xdr:to>
      <xdr:col>55</xdr:col>
      <xdr:colOff>0</xdr:colOff>
      <xdr:row>38</xdr:row>
      <xdr:rowOff>136761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46309"/>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133495</xdr:rowOff>
    </xdr:from>
    <xdr:to>
      <xdr:col>50</xdr:col>
      <xdr:colOff>114300</xdr:colOff>
      <xdr:row>38</xdr:row>
      <xdr:rowOff>136761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4859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133495</xdr:rowOff>
    </xdr:from>
    <xdr:to>
      <xdr:col>45</xdr:col>
      <xdr:colOff>177800</xdr:colOff>
      <xdr:row>38</xdr:row>
      <xdr:rowOff>136434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48595"/>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136434</xdr:rowOff>
    </xdr:from>
    <xdr:to>
      <xdr:col>41</xdr:col>
      <xdr:colOff>50800</xdr:colOff>
      <xdr:row>38</xdr:row>
      <xdr:rowOff>138720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515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80409</xdr:rowOff>
    </xdr:from>
    <xdr:to>
      <xdr:col>55</xdr:col>
      <xdr:colOff>50800</xdr:colOff>
      <xdr:row>39</xdr:row>
      <xdr:rowOff>10559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103286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4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85961</xdr:rowOff>
    </xdr:from>
    <xdr:to>
      <xdr:col>50</xdr:col>
      <xdr:colOff>165100</xdr:colOff>
      <xdr:row>39</xdr:row>
      <xdr:rowOff>16111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0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7238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693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82695</xdr:rowOff>
    </xdr:from>
    <xdr:to>
      <xdr:col>46</xdr:col>
      <xdr:colOff>38100</xdr:colOff>
      <xdr:row>39</xdr:row>
      <xdr:rowOff>12845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29372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85634</xdr:rowOff>
    </xdr:from>
    <xdr:to>
      <xdr:col>41</xdr:col>
      <xdr:colOff>101600</xdr:colOff>
      <xdr:row>39</xdr:row>
      <xdr:rowOff>15784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0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32311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375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87920</xdr:rowOff>
    </xdr:from>
    <xdr:to>
      <xdr:col>36</xdr:col>
      <xdr:colOff>165100</xdr:colOff>
      <xdr:row>39</xdr:row>
      <xdr:rowOff>18070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0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34597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78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114802</xdr:rowOff>
    </xdr:from>
    <xdr:to>
      <xdr:col>55</xdr:col>
      <xdr:colOff>0</xdr:colOff>
      <xdr:row>58</xdr:row>
      <xdr:rowOff>141853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58902"/>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141853</xdr:rowOff>
    </xdr:from>
    <xdr:to>
      <xdr:col>50</xdr:col>
      <xdr:colOff>114300</xdr:colOff>
      <xdr:row>58</xdr:row>
      <xdr:rowOff>149416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85953"/>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133261</xdr:rowOff>
    </xdr:from>
    <xdr:to>
      <xdr:col>45</xdr:col>
      <xdr:colOff>177800</xdr:colOff>
      <xdr:row>58</xdr:row>
      <xdr:rowOff>149416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77361"/>
          <a:ext cx="889000" cy="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161951</xdr:rowOff>
    </xdr:from>
    <xdr:to>
      <xdr:col>41</xdr:col>
      <xdr:colOff>50800</xdr:colOff>
      <xdr:row>58</xdr:row>
      <xdr:rowOff>133261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34601"/>
          <a:ext cx="889000" cy="14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64002</xdr:rowOff>
    </xdr:from>
    <xdr:to>
      <xdr:col>55</xdr:col>
      <xdr:colOff>50800</xdr:colOff>
      <xdr:row>58</xdr:row>
      <xdr:rowOff>165602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0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150379</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91053</xdr:rowOff>
    </xdr:from>
    <xdr:to>
      <xdr:col>50</xdr:col>
      <xdr:colOff>165100</xdr:colOff>
      <xdr:row>59</xdr:row>
      <xdr:rowOff>21203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3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12330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2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98616</xdr:rowOff>
    </xdr:from>
    <xdr:to>
      <xdr:col>46</xdr:col>
      <xdr:colOff>38100</xdr:colOff>
      <xdr:row>59</xdr:row>
      <xdr:rowOff>28766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4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19893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3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82461</xdr:rowOff>
    </xdr:from>
    <xdr:to>
      <xdr:col>41</xdr:col>
      <xdr:colOff>101600</xdr:colOff>
      <xdr:row>59</xdr:row>
      <xdr:rowOff>12611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2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3738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111151</xdr:rowOff>
    </xdr:from>
    <xdr:to>
      <xdr:col>36</xdr:col>
      <xdr:colOff>165100</xdr:colOff>
      <xdr:row>58</xdr:row>
      <xdr:rowOff>41301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8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57828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5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22733</xdr:rowOff>
    </xdr:from>
    <xdr:to>
      <xdr:col>55</xdr:col>
      <xdr:colOff>0</xdr:colOff>
      <xdr:row>78</xdr:row>
      <xdr:rowOff>41154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95833"/>
          <a:ext cx="838200" cy="1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18217</xdr:rowOff>
    </xdr:from>
    <xdr:to>
      <xdr:col>50</xdr:col>
      <xdr:colOff>114300</xdr:colOff>
      <xdr:row>78</xdr:row>
      <xdr:rowOff>41154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91317"/>
          <a:ext cx="889000" cy="2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18217</xdr:rowOff>
    </xdr:from>
    <xdr:to>
      <xdr:col>45</xdr:col>
      <xdr:colOff>177800</xdr:colOff>
      <xdr:row>78</xdr:row>
      <xdr:rowOff>42945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91317"/>
          <a:ext cx="889000" cy="2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42945</xdr:rowOff>
    </xdr:from>
    <xdr:to>
      <xdr:col>41</xdr:col>
      <xdr:colOff>50800</xdr:colOff>
      <xdr:row>78</xdr:row>
      <xdr:rowOff>87522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16045"/>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143383</xdr:rowOff>
    </xdr:from>
    <xdr:to>
      <xdr:col>55</xdr:col>
      <xdr:colOff>50800</xdr:colOff>
      <xdr:row>78</xdr:row>
      <xdr:rowOff>73533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4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166260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9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161804</xdr:rowOff>
    </xdr:from>
    <xdr:to>
      <xdr:col>50</xdr:col>
      <xdr:colOff>165100</xdr:colOff>
      <xdr:row>78</xdr:row>
      <xdr:rowOff>91954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6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108481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3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138867</xdr:rowOff>
    </xdr:from>
    <xdr:to>
      <xdr:col>46</xdr:col>
      <xdr:colOff>38100</xdr:colOff>
      <xdr:row>78</xdr:row>
      <xdr:rowOff>69017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85544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1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163595</xdr:rowOff>
    </xdr:from>
    <xdr:to>
      <xdr:col>41</xdr:col>
      <xdr:colOff>101600</xdr:colOff>
      <xdr:row>78</xdr:row>
      <xdr:rowOff>93745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110272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36722</xdr:rowOff>
    </xdr:from>
    <xdr:to>
      <xdr:col>36</xdr:col>
      <xdr:colOff>165100</xdr:colOff>
      <xdr:row>78</xdr:row>
      <xdr:rowOff>138322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0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129449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0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44399</xdr:rowOff>
    </xdr:from>
    <xdr:to>
      <xdr:col>55</xdr:col>
      <xdr:colOff>0</xdr:colOff>
      <xdr:row>96</xdr:row>
      <xdr:rowOff>13106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32149"/>
          <a:ext cx="838200" cy="14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102</xdr:rowOff>
    </xdr:from>
    <xdr:to>
      <xdr:col>50</xdr:col>
      <xdr:colOff>114300</xdr:colOff>
      <xdr:row>95</xdr:row>
      <xdr:rowOff>44399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87852"/>
          <a:ext cx="889000" cy="4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102</xdr:rowOff>
    </xdr:from>
    <xdr:to>
      <xdr:col>45</xdr:col>
      <xdr:colOff>177800</xdr:colOff>
      <xdr:row>96</xdr:row>
      <xdr:rowOff>35280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287852"/>
          <a:ext cx="889000" cy="20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96405</xdr:rowOff>
    </xdr:from>
    <xdr:to>
      <xdr:col>41</xdr:col>
      <xdr:colOff>50800</xdr:colOff>
      <xdr:row>96</xdr:row>
      <xdr:rowOff>35280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212705"/>
          <a:ext cx="889000" cy="28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133756</xdr:rowOff>
    </xdr:from>
    <xdr:to>
      <xdr:col>55</xdr:col>
      <xdr:colOff>50800</xdr:colOff>
      <xdr:row>96</xdr:row>
      <xdr:rowOff>63906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2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156633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7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165049</xdr:rowOff>
    </xdr:from>
    <xdr:to>
      <xdr:col>50</xdr:col>
      <xdr:colOff>165100</xdr:colOff>
      <xdr:row>95</xdr:row>
      <xdr:rowOff>95199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8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111726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5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120752</xdr:rowOff>
    </xdr:from>
    <xdr:to>
      <xdr:col>46</xdr:col>
      <xdr:colOff>38100</xdr:colOff>
      <xdr:row>95</xdr:row>
      <xdr:rowOff>50902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3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67429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1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155930</xdr:rowOff>
    </xdr:from>
    <xdr:to>
      <xdr:col>41</xdr:col>
      <xdr:colOff>101600</xdr:colOff>
      <xdr:row>96</xdr:row>
      <xdr:rowOff>86080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102607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21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45605</xdr:rowOff>
    </xdr:from>
    <xdr:to>
      <xdr:col>36</xdr:col>
      <xdr:colOff>165100</xdr:colOff>
      <xdr:row>94</xdr:row>
      <xdr:rowOff>147205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163732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3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140190</xdr:rowOff>
    </xdr:from>
    <xdr:to>
      <xdr:col>85</xdr:col>
      <xdr:colOff>127000</xdr:colOff>
      <xdr:row>39</xdr:row>
      <xdr:rowOff>48489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55290"/>
          <a:ext cx="838200" cy="7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48489</xdr:rowOff>
    </xdr:from>
    <xdr:to>
      <xdr:col>81</xdr:col>
      <xdr:colOff>50800</xdr:colOff>
      <xdr:row>39</xdr:row>
      <xdr:rowOff>75660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735039"/>
          <a:ext cx="889000" cy="2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70989</xdr:rowOff>
    </xdr:from>
    <xdr:to>
      <xdr:col>76</xdr:col>
      <xdr:colOff>114300</xdr:colOff>
      <xdr:row>39</xdr:row>
      <xdr:rowOff>75660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757539"/>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70989</xdr:rowOff>
    </xdr:from>
    <xdr:to>
      <xdr:col>71</xdr:col>
      <xdr:colOff>177800</xdr:colOff>
      <xdr:row>39</xdr:row>
      <xdr:rowOff>101948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757539"/>
          <a:ext cx="889000" cy="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89390</xdr:rowOff>
    </xdr:from>
    <xdr:to>
      <xdr:col>85</xdr:col>
      <xdr:colOff>177800</xdr:colOff>
      <xdr:row>39</xdr:row>
      <xdr:rowOff>19540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0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4317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1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169139</xdr:rowOff>
    </xdr:from>
    <xdr:to>
      <xdr:col>81</xdr:col>
      <xdr:colOff>101600</xdr:colOff>
      <xdr:row>39</xdr:row>
      <xdr:rowOff>99289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90416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24860</xdr:rowOff>
    </xdr:from>
    <xdr:to>
      <xdr:col>76</xdr:col>
      <xdr:colOff>165100</xdr:colOff>
      <xdr:row>39</xdr:row>
      <xdr:rowOff>126460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7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117587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80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20189</xdr:rowOff>
    </xdr:from>
    <xdr:to>
      <xdr:col>72</xdr:col>
      <xdr:colOff>38100</xdr:colOff>
      <xdr:row>39</xdr:row>
      <xdr:rowOff>121789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7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112916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9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51148</xdr:rowOff>
    </xdr:from>
    <xdr:to>
      <xdr:col>67</xdr:col>
      <xdr:colOff>101600</xdr:colOff>
      <xdr:row>39</xdr:row>
      <xdr:rowOff>152748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73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143875</xdr:rowOff>
    </xdr:from>
    <xdr:ext cx="469744"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79428" y="683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40049</xdr:rowOff>
    </xdr:from>
    <xdr:to>
      <xdr:col>85</xdr:col>
      <xdr:colOff>127000</xdr:colOff>
      <xdr:row>57</xdr:row>
      <xdr:rowOff>51684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12699"/>
          <a:ext cx="838200" cy="1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40049</xdr:rowOff>
    </xdr:from>
    <xdr:to>
      <xdr:col>81</xdr:col>
      <xdr:colOff>50800</xdr:colOff>
      <xdr:row>57</xdr:row>
      <xdr:rowOff>97272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12699"/>
          <a:ext cx="889000" cy="5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86194</xdr:rowOff>
    </xdr:from>
    <xdr:to>
      <xdr:col>76</xdr:col>
      <xdr:colOff>114300</xdr:colOff>
      <xdr:row>57</xdr:row>
      <xdr:rowOff>97272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58844"/>
          <a:ext cx="889000" cy="1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46034</xdr:rowOff>
    </xdr:from>
    <xdr:to>
      <xdr:col>71</xdr:col>
      <xdr:colOff>177800</xdr:colOff>
      <xdr:row>57</xdr:row>
      <xdr:rowOff>86194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18684"/>
          <a:ext cx="889000" cy="4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884</xdr:rowOff>
    </xdr:from>
    <xdr:to>
      <xdr:col>85</xdr:col>
      <xdr:colOff>177800</xdr:colOff>
      <xdr:row>57</xdr:row>
      <xdr:rowOff>102484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7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160699</xdr:rowOff>
    </xdr:from>
    <xdr:to>
      <xdr:col>81</xdr:col>
      <xdr:colOff>101600</xdr:colOff>
      <xdr:row>57</xdr:row>
      <xdr:rowOff>90849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6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107376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3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46472</xdr:rowOff>
    </xdr:from>
    <xdr:to>
      <xdr:col>76</xdr:col>
      <xdr:colOff>165100</xdr:colOff>
      <xdr:row>57</xdr:row>
      <xdr:rowOff>148072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139199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1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35394</xdr:rowOff>
    </xdr:from>
    <xdr:to>
      <xdr:col>72</xdr:col>
      <xdr:colOff>38100</xdr:colOff>
      <xdr:row>57</xdr:row>
      <xdr:rowOff>136994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128121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0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166684</xdr:rowOff>
    </xdr:from>
    <xdr:to>
      <xdr:col>67</xdr:col>
      <xdr:colOff>101600</xdr:colOff>
      <xdr:row>57</xdr:row>
      <xdr:rowOff>96834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113361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4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143404</xdr:rowOff>
    </xdr:from>
    <xdr:to>
      <xdr:col>85</xdr:col>
      <xdr:colOff>127000</xdr:colOff>
      <xdr:row>78</xdr:row>
      <xdr:rowOff>104998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830704"/>
          <a:ext cx="838200" cy="64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104998</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78098"/>
          <a:ext cx="889000" cy="3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92604</xdr:rowOff>
    </xdr:from>
    <xdr:to>
      <xdr:col>85</xdr:col>
      <xdr:colOff>177800</xdr:colOff>
      <xdr:row>75</xdr:row>
      <xdr:rowOff>22754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77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115481</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6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54198</xdr:rowOff>
    </xdr:from>
    <xdr:to>
      <xdr:col>81</xdr:col>
      <xdr:colOff>101600</xdr:colOff>
      <xdr:row>78</xdr:row>
      <xdr:rowOff>155798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2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875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20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24879</xdr:rowOff>
    </xdr:from>
    <xdr:to>
      <xdr:col>85</xdr:col>
      <xdr:colOff>127000</xdr:colOff>
      <xdr:row>96</xdr:row>
      <xdr:rowOff>29083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484079"/>
          <a:ext cx="838200" cy="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22861</xdr:rowOff>
    </xdr:from>
    <xdr:to>
      <xdr:col>81</xdr:col>
      <xdr:colOff>50800</xdr:colOff>
      <xdr:row>96</xdr:row>
      <xdr:rowOff>29083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482061"/>
          <a:ext cx="889000" cy="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159880</xdr:rowOff>
    </xdr:from>
    <xdr:to>
      <xdr:col>76</xdr:col>
      <xdr:colOff>114300</xdr:colOff>
      <xdr:row>96</xdr:row>
      <xdr:rowOff>22861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447630"/>
          <a:ext cx="889000" cy="3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159880</xdr:rowOff>
    </xdr:from>
    <xdr:to>
      <xdr:col>71</xdr:col>
      <xdr:colOff>177800</xdr:colOff>
      <xdr:row>96</xdr:row>
      <xdr:rowOff>74461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447630"/>
          <a:ext cx="889000" cy="8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145529</xdr:rowOff>
    </xdr:from>
    <xdr:to>
      <xdr:col>85</xdr:col>
      <xdr:colOff>177800</xdr:colOff>
      <xdr:row>96</xdr:row>
      <xdr:rowOff>75679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43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168406</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2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149733</xdr:rowOff>
    </xdr:from>
    <xdr:to>
      <xdr:col>81</xdr:col>
      <xdr:colOff>101600</xdr:colOff>
      <xdr:row>96</xdr:row>
      <xdr:rowOff>79883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3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96410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1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143511</xdr:rowOff>
    </xdr:from>
    <xdr:to>
      <xdr:col>76</xdr:col>
      <xdr:colOff>165100</xdr:colOff>
      <xdr:row>96</xdr:row>
      <xdr:rowOff>73661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3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90188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0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109080</xdr:rowOff>
    </xdr:from>
    <xdr:to>
      <xdr:col>72</xdr:col>
      <xdr:colOff>38100</xdr:colOff>
      <xdr:row>96</xdr:row>
      <xdr:rowOff>39230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39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55757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17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23661</xdr:rowOff>
    </xdr:from>
    <xdr:to>
      <xdr:col>67</xdr:col>
      <xdr:colOff>101600</xdr:colOff>
      <xdr:row>96</xdr:row>
      <xdr:rowOff>125261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48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141788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5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17628</xdr:rowOff>
    </xdr:from>
    <xdr:to>
      <xdr:col>116</xdr:col>
      <xdr:colOff>63500</xdr:colOff>
      <xdr:row>37</xdr:row>
      <xdr:rowOff>155245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361278"/>
          <a:ext cx="838200" cy="13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44010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9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139243</xdr:rowOff>
    </xdr:from>
    <xdr:to>
      <xdr:col>111</xdr:col>
      <xdr:colOff>177800</xdr:colOff>
      <xdr:row>37</xdr:row>
      <xdr:rowOff>17628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311443"/>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686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139243</xdr:rowOff>
    </xdr:from>
    <xdr:to>
      <xdr:col>107</xdr:col>
      <xdr:colOff>50800</xdr:colOff>
      <xdr:row>37</xdr:row>
      <xdr:rowOff>31801</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9545300" y="6311443"/>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131335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6464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20828</xdr:rowOff>
    </xdr:from>
    <xdr:to>
      <xdr:col>102</xdr:col>
      <xdr:colOff>114300</xdr:colOff>
      <xdr:row>37</xdr:row>
      <xdr:rowOff>31801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36447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155109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670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164711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6798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104445</xdr:rowOff>
    </xdr:from>
    <xdr:to>
      <xdr:col>116</xdr:col>
      <xdr:colOff>114300</xdr:colOff>
      <xdr:row>38</xdr:row>
      <xdr:rowOff>34595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4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127322</xdr:rowOff>
    </xdr:from>
    <xdr:ext cx="378565"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299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138278</xdr:rowOff>
    </xdr:from>
    <xdr:to>
      <xdr:col>112</xdr:col>
      <xdr:colOff>38100</xdr:colOff>
      <xdr:row>37</xdr:row>
      <xdr:rowOff>68428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31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84955</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085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88443</xdr:rowOff>
    </xdr:from>
    <xdr:to>
      <xdr:col>107</xdr:col>
      <xdr:colOff>101600</xdr:colOff>
      <xdr:row>37</xdr:row>
      <xdr:rowOff>18593</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2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35120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5017" y="6035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152451</xdr:rowOff>
    </xdr:from>
    <xdr:to>
      <xdr:col>102</xdr:col>
      <xdr:colOff>165100</xdr:colOff>
      <xdr:row>37</xdr:row>
      <xdr:rowOff>82601</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32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99128</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6017" y="6099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141478</xdr:rowOff>
    </xdr:from>
    <xdr:to>
      <xdr:col>98</xdr:col>
      <xdr:colOff>38100</xdr:colOff>
      <xdr:row>37</xdr:row>
      <xdr:rowOff>71628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31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88155</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7017" y="6088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議会費は、類似団体より高い数値ではあるが、平成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年度に議員定数を削減する等議会改革を行っており、減少を図っている。令和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年度は、定数に対し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名減の状態であったが、令和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年度以降は定数どおりで推移している。</a:t>
          </a:r>
        </a:p>
        <a:p>
          <a:r>
            <a:rPr kumimoji="1" lang="ja-JP" altLang="en-US" sz="1300">
              <a:latin typeface="ＭＳ Ｐゴシック" panose="020B0600070205080204" pitchFamily="50" charset="-128"/>
              <a:ea typeface="ＭＳ Ｐゴシック" panose="020B0600070205080204" pitchFamily="50" charset="-128"/>
            </a:rPr>
            <a:t>民生費は、保育事業や医療費助成等、子育て環境の充実に重点的に取り組んでいることから例年類似団体を上回ってきたと考えられるが、令和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年能登半島地震にかかる災害救助費により大幅な増となった。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また衛生費においても、例年は類似団体を下回っていたが、災害廃棄物処理・公費解体事業のため大幅な増となり、直接的な災害復旧費だけでなく、震災の影響は大きく出ている。</a:t>
          </a:r>
        </a:p>
        <a:p>
          <a:r>
            <a:rPr kumimoji="1" lang="ja-JP" altLang="en-US" sz="1300">
              <a:latin typeface="ＭＳ Ｐゴシック" panose="020B0600070205080204" pitchFamily="50" charset="-128"/>
              <a:ea typeface="ＭＳ Ｐゴシック" panose="020B0600070205080204" pitchFamily="50" charset="-128"/>
            </a:rPr>
            <a:t>土木費は、町営住宅の整備事業があった令和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年度で突出して高くなっている。</a:t>
          </a:r>
        </a:p>
        <a:p>
          <a:r>
            <a:rPr kumimoji="1" lang="ja-JP" altLang="en-US" sz="1300">
              <a:latin typeface="ＭＳ Ｐゴシック" panose="020B0600070205080204" pitchFamily="50" charset="-128"/>
              <a:ea typeface="ＭＳ Ｐゴシック" panose="020B0600070205080204" pitchFamily="50" charset="-128"/>
            </a:rPr>
            <a:t>公債費は、これまで実施してきたハード事業の償還開始により、類似団体より高い数値となっており、今後も増加していく見込みである。</a:t>
          </a:r>
        </a:p>
        <a:p>
          <a:r>
            <a:rPr kumimoji="1" lang="ja-JP" altLang="en-US" sz="1300">
              <a:latin typeface="ＭＳ Ｐゴシック" panose="020B0600070205080204" pitchFamily="50" charset="-128"/>
              <a:ea typeface="ＭＳ Ｐゴシック" panose="020B0600070205080204" pitchFamily="50" charset="-128"/>
            </a:rPr>
            <a:t>諸支出金は、令和元年度以降、新エネルギー事業特別会計へ繰出しを行っているため高くなっている。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石川県内灘町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年度は災害対応分特別交付税、災害寄附金等の収入により、財政調整基金を積み立て実質単年度収支が大きく黒字となった。令和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年度はこれを原資として復旧復興事業等に取り組むために</a:t>
          </a:r>
          <a:r>
            <a:rPr kumimoji="1" lang="en-US" altLang="ja-JP" sz="1400">
              <a:latin typeface="ＭＳ ゴシック" pitchFamily="49" charset="-128"/>
              <a:ea typeface="ＭＳ ゴシック" pitchFamily="49" charset="-128"/>
            </a:rPr>
            <a:t>454</a:t>
          </a:r>
          <a:r>
            <a:rPr kumimoji="1" lang="ja-JP" altLang="en-US" sz="1400">
              <a:latin typeface="ＭＳ ゴシック" pitchFamily="49" charset="-128"/>
              <a:ea typeface="ＭＳ ゴシック" pitchFamily="49" charset="-128"/>
            </a:rPr>
            <a:t>百万円を取り崩し、実質単年度収支は▲</a:t>
          </a:r>
          <a:r>
            <a:rPr kumimoji="1" lang="en-US" altLang="ja-JP" sz="1400">
              <a:latin typeface="ＭＳ ゴシック" pitchFamily="49" charset="-128"/>
              <a:ea typeface="ＭＳ ゴシック" pitchFamily="49" charset="-128"/>
            </a:rPr>
            <a:t>398</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年度は復興基金交付金を原資として災害等対策基金に</a:t>
          </a:r>
          <a:r>
            <a:rPr kumimoji="1" lang="en-US" altLang="ja-JP" sz="1400">
              <a:latin typeface="ＭＳ ゴシック" pitchFamily="49" charset="-128"/>
              <a:ea typeface="ＭＳ ゴシック" pitchFamily="49" charset="-128"/>
            </a:rPr>
            <a:t>159</a:t>
          </a:r>
          <a:r>
            <a:rPr kumimoji="1" lang="ja-JP" altLang="en-US" sz="1400">
              <a:latin typeface="ＭＳ ゴシック" pitchFamily="49" charset="-128"/>
              <a:ea typeface="ＭＳ ゴシック" pitchFamily="49" charset="-128"/>
            </a:rPr>
            <a:t>百万円を積み立てており、迅速な復旧復興を目指し、財政調整基金とあわせて計画的な運用を目指していく。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石川県内灘町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国民健康保険特別会計において、長年の累積赤字があったが、令和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年度以降は実質収支が黒字となり、令和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年度には累積赤字が解消された。</a:t>
          </a:r>
        </a:p>
        <a:p>
          <a:r>
            <a:rPr kumimoji="1" lang="ja-JP" altLang="en-US" sz="1400">
              <a:latin typeface="ＭＳ ゴシック" pitchFamily="49" charset="-128"/>
              <a:ea typeface="ＭＳ ゴシック" pitchFamily="49" charset="-128"/>
            </a:rPr>
            <a:t>　しかしながら、被保険者数が減少し、反面、低所得者数は増加傾向にあることから、今後の安定した財政運営のため、引き続き徴収率の向上及び保険税率改正の検討を行っていく。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石川県内灘町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令和年</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度は公営企業債の元利償還金に対する繰出金が増加したことから、実質公債費比率の分子は前年度に比べ</a:t>
          </a:r>
          <a:r>
            <a:rPr kumimoji="1" lang="en-US" altLang="ja-JP" sz="1400">
              <a:latin typeface="ＭＳ ゴシック" pitchFamily="49" charset="-128"/>
              <a:ea typeface="ＭＳ ゴシック" pitchFamily="49" charset="-128"/>
            </a:rPr>
            <a:t>146</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一部事務組合が起こした地方債の元利償還金については、新クリーンセンターの完成により、本格的な償還が始まる令和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年度以降は継続的に多額の負担金を支出することが確定しており、これまで以上に公債費の適正化に取り組んでいく必要がある。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満期一括償還地方債の償還財源として積み立てた減債基金はない。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石川県内灘町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年度以降、屋内サッカー場や新消防庁舎、温浴施設、白帆台小学校、白帆台</a:t>
          </a:r>
          <a:r>
            <a:rPr kumimoji="1" lang="en-US" altLang="ja-JP" sz="1400">
              <a:latin typeface="ＭＳ ゴシック" pitchFamily="49" charset="-128"/>
              <a:ea typeface="ＭＳ ゴシック" pitchFamily="49" charset="-128"/>
            </a:rPr>
            <a:t>IC</a:t>
          </a:r>
          <a:r>
            <a:rPr kumimoji="1" lang="ja-JP" altLang="en-US" sz="1400">
              <a:latin typeface="ＭＳ ゴシック" pitchFamily="49" charset="-128"/>
              <a:ea typeface="ＭＳ ゴシック" pitchFamily="49" charset="-128"/>
            </a:rPr>
            <a:t>等の建設により、一般会計等地方債残高は増加傾向であった。令和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年度以降は大規模な起債事業の実施がなく、減少していたが、令和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年能登半島地震に係る災害対策債等の借入れにより、令和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年度末に大幅な増となった。</a:t>
          </a:r>
        </a:p>
        <a:p>
          <a:r>
            <a:rPr kumimoji="1" lang="ja-JP" altLang="en-US" sz="1400">
              <a:latin typeface="ＭＳ ゴシック" pitchFamily="49" charset="-128"/>
              <a:ea typeface="ＭＳ ゴシック" pitchFamily="49" charset="-128"/>
            </a:rPr>
            <a:t>　組合等負担等見込額は、令和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年度末に完成した新クリーンセンターに係る地方債償還のため、令和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年度に急増している。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年度に災害対応分特別交付税、災害寄附金等の収入により財政調整基金を積み立て、令和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年度はこれを取り崩して復旧復興事業等に取り組んだことにより、将来負担比率の分子は前年度に比べ</a:t>
          </a:r>
          <a:r>
            <a:rPr kumimoji="1" lang="en-US" altLang="ja-JP" sz="1400">
              <a:latin typeface="ＭＳ ゴシック" pitchFamily="49" charset="-128"/>
              <a:ea typeface="ＭＳ ゴシック" pitchFamily="49" charset="-128"/>
            </a:rPr>
            <a:t>522</a:t>
          </a:r>
          <a:r>
            <a:rPr kumimoji="1" lang="ja-JP" altLang="en-US" sz="1400">
              <a:latin typeface="ＭＳ ゴシック" pitchFamily="49" charset="-128"/>
              <a:ea typeface="ＭＳ ゴシック" pitchFamily="49" charset="-128"/>
            </a:rPr>
            <a:t>百万円増加した。今後も復旧復興事業、それに係る地方債償還のため基金を取り崩すこととなり、再度増加していくことが見込まれる。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石川県内灘町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復旧復興事業等のため財政調整基金の積立額を大きく取り崩している一方で、復興基金交付金を原資として災害等対策基金に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百万を積み立てた。減債基金及びその他特定目的基金は増加したが、基金全体の残高は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今後の復旧復興事業等のため基金の取り崩しは避けられず、令和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年度水準を維持することは困難であるが、令和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年度水準を維持できるよう努める。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災害等対策基金：災害復旧活動等の財源に充てる。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公用、公共用施設整備基金：公用、公共用施設の設置及び整備の財源に充てる。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霊園基金：霊園運営の財源に充てる。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海と砂丘文学顕彰事業基金：砂丘文学、郷土文学の振興事業の財源に充てる。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義務教育施設整備基金：義務教育施設の設置及び整備の財源に充てる。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復興基金交付金を原資として災害等対策基金に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公用、公共用施設整備基金は、公共施設の使用料及び財産収入等を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百万円積み立て、普通建設事業費で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霊園基金は、取り崩しなく、墓地使用料等を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百万円を毎年定額で積み立てているが、学校施設改修事業で同額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百万円取り崩したため、基金残高の増減はなかった。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その他特定目的基金全体では、残高は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災害等対策基金：復興基金交付金（枠配分）の余剰分を随時積み立て、今後の復興事業を進めていく。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公用、公共用施設整備基金：遊休施設の売却等の機会があれば、随時積み立てていく。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義務教育施設整備基金：小学校の大規模改修等に備え、引き続き毎年度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年能登半島地震に係る復旧復興事業等のため、収支不足により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百円を取り崩した。また、前年度歳計剰余金処分等により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施越となる復旧事業について国庫補助金が未収入になるなど収支の不均衡が生じた。今後も復旧復興事業を進めるため、基金の取り崩しは避けられないが、国債の購入などで剰余分を適切に運用し、令和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年度水準を維持できるよう努める。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年度に積み立てた「臨時財政対策債償還基金費」相当額を、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年度に半額ずつ取り崩す）。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も国の補正予算に伴い普通交付税が増額交付されたため、その一部（需要額の「臨時財政対策債償還基金費」相当額）を積み立てた。公営住宅使用料・社会資本整備総合交付金（公的賃貸住宅家賃低廉化事業に係るもの）の一部、基金預金利子とをあ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百万を積み立てたため、基金残高は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年度に積み立てた「臨時財政対策債償還基金費」相当額は、今後の普通交付税の減額に対する補填のため、令和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年度に半額ずつ取り崩す。令和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年度での積み立て額も同様に、令和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年度に半額ずつ取り崩す。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FFFFFE-8C5B-4CEA-9C86-8A2213DFE6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D14C36A-5052-44A1-83B1-1B84EB10C3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85CBC40-5C15-4FBB-9BE8-ED358184035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75795E4-3E24-49B4-9D1C-44FFFC06EB9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CAB1CF1-9939-48D2-9D1A-0B44EFD2BC04}"/>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1538963-0269-47CF-B3DB-628BD8802E2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FB726FA-6B7D-4B95-8B7E-83D91AFDA92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EA6C1E2-BE98-414C-8ED7-B41EF9A27F2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EDD183B-F643-4CC1-9610-351D7760A3F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91C029C-5CC3-424D-A083-8FD52A628B0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86D6ACB-C09B-4EE0-8048-D2534912CEB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A934519-182B-4EE0-B93F-54B1F087691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0558A62-D901-43BA-BECB-441FADA01B4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E2FC517-0352-4D2F-980E-53DB5E07012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F31D16A-A563-4A9A-8F86-01831F37BBE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6183827-667A-4944-A8BB-F75823F805F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E016F51-E859-4900-8F62-2869BE6D14B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1A498B9-1678-4D97-AECB-FE97532223B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22B89F8-FC4D-4842-BE75-4E817B5A3AE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529FEF4-467D-4B40-97B3-8CA1753C624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97F6571-05B4-4FA4-A3FF-F84AECC6EA4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286B595-DB33-48AE-8BC6-36F02C93619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9B3FC5B-62B5-4E41-98C2-515B1F4CF69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EA958EA-4E5C-4A53-8712-7416F84ECE2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69C73B3-28F5-45C3-9F6E-2AB57FD0737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44E068C-C736-4AE1-AB12-2FBABEFF17C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76E664B-87F3-4EC2-9ACE-6025D6D862D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63A28CF-3551-415D-A984-B4502CF2659C}"/>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F9C318A-A2F6-4321-AF5A-902A46E57C7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C505B9B-F179-4D4A-95AD-87EE2BA4CD9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E9DCF23-6B74-4D61-8E6A-C89337E360FE}"/>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E3FF2C1-CB23-47DE-9948-34F740A8FBF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55BAC99-6009-4A15-86FE-DF474C63F2F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21CA936-2E13-4040-9BFC-974B85AE101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C5EE336-3FF8-46BD-A238-2AD6D7ED720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DE821FF-80DA-44E5-9969-8728F2862AE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C20C9E7-68C6-4807-983F-61D769B69BEF}"/>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54FE5AA-41D7-4DCA-BAE9-66AD281F236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6245769-5F81-48C2-9CA2-D8D98358F00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52EEC17-F548-4C11-8859-B93DF93B935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5FC5868-9033-4E58-AAAE-2453FEEFA6E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468114A-98B3-4F83-AAE4-B86DB1238F7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C0FD94C-2D18-4772-A663-71E78DE9024D}"/>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AB3E229-06D5-4774-A0C7-3C012C70368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924FEC4-42B3-403E-A059-73FAE081EF3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E321D6E-271E-4D7B-9617-BFA3027BE47B}"/>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AC0DEC5-81A3-41BA-A1B2-72E064A0220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有形固定資産減価償却率は、過去に建設した施設の老朽化が進んでいることから、類似団体平均よりやや高くなっている。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年度と比較すると、令和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％増加したが、これは主に道路について有形固定資産額の増加以上に減価償却額が増加したことなどが要因として考えられる。特に令和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年度は災害対応を優先したことから、普通建設事業費は約</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の減となっている。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今後、個別施設計画に沿って長寿命化対策等を行い、施設の適切な維持管理に努めていく。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5C71711-1FD5-4BA5-B4DF-DE1322A28D2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0F643B8-3E74-4506-ADC1-E8802E93BDF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942C0A1-E22E-4BF5-9D36-4C3BEB4421FE}"/>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86E6792-4C88-41AD-A715-F60F85FEB363}"/>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2423E1FC-523F-417D-AFFF-FD40A6CCDF58}"/>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3719D2D-7693-4850-BE93-4532D5906B37}"/>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66200B4-C1B8-4FBA-9D6D-9C1F86103961}"/>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4DBF337D-5FE7-4B90-BC07-F063CC505F8E}"/>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62ECD3E5-7337-4038-A2FA-5B3135F51143}"/>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8E068E1-041C-45F3-B4F4-CAF20A491A45}"/>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32CB144-684F-4A23-AC51-26A9CD3C0D1D}"/>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71BDDE11-A22A-496F-8DFB-E653E98E438E}"/>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8763BAE-89B0-48CA-99C8-1F0E138C8AB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221A9FE-A30B-4212-8102-87DDFF43A168}"/>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C7858F1-D6A7-4135-8A5E-415DF9D4DD02}"/>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EC175C9-0318-4B38-B0B0-024C68FD630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CDFF214-DD92-4BBC-9FF2-F3427B7D72A7}"/>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25E3033D-0D58-4A20-8C8E-7743583FD8B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9949D93A-0046-4844-AEF2-6D11539691BF}"/>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2E1946E1-AB76-45C4-BC3F-615F9BFFA52C}"/>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F48F3CB0-9B4F-4E4E-8340-A30D2F07B246}"/>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3A2CA218-2B57-44EA-9E8C-28182D68BC91}"/>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241680CE-F6C2-4E8B-8506-439520D579AE}"/>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8E0B1501-94DB-4ADF-B72C-25C3857EAD56}"/>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72A51B42-9C1A-4E51-9387-179DCBC7C6BA}"/>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DE9889AE-EE93-4208-9C67-27F28A34A1D2}"/>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C2F2DF11-9723-4471-BC50-EF48C233DD70}"/>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629AF565-521D-44AF-A59C-8745178DE69C}"/>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8FB696E7-D2EB-4846-B081-D8476F187C8F}"/>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B482F37-ACB8-4210-8094-B761BFC3118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BA91F32-C76F-4EDF-A831-87A9F2CA05C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BBFCF69-7F81-4DE3-9FB9-951E5229298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BB0DF38-2CCA-4D9E-B3B9-B54E19B3AB0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C92DA9A-9055-4A78-A0E9-C5AF87F3C7B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30933</xdr:rowOff>
    </xdr:from>
    <xdr:to>
      <xdr:col>23</xdr:col>
      <xdr:colOff>136525</xdr:colOff>
      <xdr:row>31</xdr:row>
      <xdr:rowOff>132533</xdr:rowOff>
    </xdr:to>
    <xdr:sp macro="" textlink="">
      <xdr:nvSpPr>
        <xdr:cNvPr id="83" name="楕円 82">
          <a:extLst>
            <a:ext uri="{FF2B5EF4-FFF2-40B4-BE49-F238E27FC236}">
              <a16:creationId xmlns:a16="http://schemas.microsoft.com/office/drawing/2014/main" id="{69E960F1-F8C2-4E45-9473-45CF20A3C68C}"/>
            </a:ext>
          </a:extLst>
        </xdr:cNvPr>
        <xdr:cNvSpPr/>
      </xdr:nvSpPr>
      <xdr:spPr>
        <a:xfrm>
          <a:off x="4157345" y="599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9360</xdr:rowOff>
    </xdr:from>
    <xdr:ext cx="405111" cy="259045"/>
    <xdr:sp macro="" textlink="">
      <xdr:nvSpPr>
        <xdr:cNvPr id="84" name="有形固定資産減価償却率該当値テキスト">
          <a:extLst>
            <a:ext uri="{FF2B5EF4-FFF2-40B4-BE49-F238E27FC236}">
              <a16:creationId xmlns:a16="http://schemas.microsoft.com/office/drawing/2014/main" id="{424A4922-CC2C-45EC-A910-CFF948BDFF4D}"/>
            </a:ext>
          </a:extLst>
        </xdr:cNvPr>
        <xdr:cNvSpPr txBox="1"/>
      </xdr:nvSpPr>
      <xdr:spPr>
        <a:xfrm>
          <a:off x="4258945" y="597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149951</xdr:rowOff>
    </xdr:from>
    <xdr:to>
      <xdr:col>19</xdr:col>
      <xdr:colOff>187325</xdr:colOff>
      <xdr:row>31</xdr:row>
      <xdr:rowOff>80101</xdr:rowOff>
    </xdr:to>
    <xdr:sp macro="" textlink="">
      <xdr:nvSpPr>
        <xdr:cNvPr id="85" name="楕円 84">
          <a:extLst>
            <a:ext uri="{FF2B5EF4-FFF2-40B4-BE49-F238E27FC236}">
              <a16:creationId xmlns:a16="http://schemas.microsoft.com/office/drawing/2014/main" id="{0DCABE36-37EC-4C57-AC96-972BC38F2FC8}"/>
            </a:ext>
          </a:extLst>
        </xdr:cNvPr>
        <xdr:cNvSpPr/>
      </xdr:nvSpPr>
      <xdr:spPr>
        <a:xfrm>
          <a:off x="3537585" y="59487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29301</xdr:rowOff>
    </xdr:from>
    <xdr:to>
      <xdr:col>23</xdr:col>
      <xdr:colOff>85725</xdr:colOff>
      <xdr:row>31</xdr:row>
      <xdr:rowOff>81733</xdr:rowOff>
    </xdr:to>
    <xdr:cxnSp macro="">
      <xdr:nvCxnSpPr>
        <xdr:cNvPr id="86" name="直線コネクタ 85">
          <a:extLst>
            <a:ext uri="{FF2B5EF4-FFF2-40B4-BE49-F238E27FC236}">
              <a16:creationId xmlns:a16="http://schemas.microsoft.com/office/drawing/2014/main" id="{D3C8256A-C175-4BD8-8CB0-C9C6D581318A}"/>
            </a:ext>
          </a:extLst>
        </xdr:cNvPr>
        <xdr:cNvCxnSpPr/>
      </xdr:nvCxnSpPr>
      <xdr:spPr>
        <a:xfrm>
          <a:off x="3588385" y="5995761"/>
          <a:ext cx="61976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87" name="楕円 86">
          <a:extLst>
            <a:ext uri="{FF2B5EF4-FFF2-40B4-BE49-F238E27FC236}">
              <a16:creationId xmlns:a16="http://schemas.microsoft.com/office/drawing/2014/main" id="{B8084116-810C-4043-B14F-B81CA2AD75CB}"/>
            </a:ext>
          </a:extLst>
        </xdr:cNvPr>
        <xdr:cNvSpPr/>
      </xdr:nvSpPr>
      <xdr:spPr>
        <a:xfrm>
          <a:off x="2867025" y="5908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29301</xdr:rowOff>
    </xdr:to>
    <xdr:cxnSp macro="">
      <xdr:nvCxnSpPr>
        <xdr:cNvPr id="88" name="直線コネクタ 87">
          <a:extLst>
            <a:ext uri="{FF2B5EF4-FFF2-40B4-BE49-F238E27FC236}">
              <a16:creationId xmlns:a16="http://schemas.microsoft.com/office/drawing/2014/main" id="{0C3698A0-4C18-44BA-9B95-8A5898F07787}"/>
            </a:ext>
          </a:extLst>
        </xdr:cNvPr>
        <xdr:cNvCxnSpPr/>
      </xdr:nvCxnSpPr>
      <xdr:spPr>
        <a:xfrm>
          <a:off x="2917825" y="5959475"/>
          <a:ext cx="670560"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60506</xdr:rowOff>
    </xdr:from>
    <xdr:to>
      <xdr:col>11</xdr:col>
      <xdr:colOff>187325</xdr:colOff>
      <xdr:row>30</xdr:row>
      <xdr:rowOff>162106</xdr:rowOff>
    </xdr:to>
    <xdr:sp macro="" textlink="">
      <xdr:nvSpPr>
        <xdr:cNvPr id="89" name="楕円 88">
          <a:extLst>
            <a:ext uri="{FF2B5EF4-FFF2-40B4-BE49-F238E27FC236}">
              <a16:creationId xmlns:a16="http://schemas.microsoft.com/office/drawing/2014/main" id="{E9752328-F839-4741-861C-1B284E574878}"/>
            </a:ext>
          </a:extLst>
        </xdr:cNvPr>
        <xdr:cNvSpPr/>
      </xdr:nvSpPr>
      <xdr:spPr>
        <a:xfrm>
          <a:off x="2196465" y="58593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111306</xdr:rowOff>
    </xdr:from>
    <xdr:to>
      <xdr:col>15</xdr:col>
      <xdr:colOff>136525</xdr:colOff>
      <xdr:row>30</xdr:row>
      <xdr:rowOff>160655</xdr:rowOff>
    </xdr:to>
    <xdr:cxnSp macro="">
      <xdr:nvCxnSpPr>
        <xdr:cNvPr id="90" name="直線コネクタ 89">
          <a:extLst>
            <a:ext uri="{FF2B5EF4-FFF2-40B4-BE49-F238E27FC236}">
              <a16:creationId xmlns:a16="http://schemas.microsoft.com/office/drawing/2014/main" id="{F03C3BAC-2FFF-48CE-B835-9F6152B29CEF}"/>
            </a:ext>
          </a:extLst>
        </xdr:cNvPr>
        <xdr:cNvCxnSpPr/>
      </xdr:nvCxnSpPr>
      <xdr:spPr>
        <a:xfrm>
          <a:off x="2247265" y="5910126"/>
          <a:ext cx="6705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8074</xdr:rowOff>
    </xdr:from>
    <xdr:to>
      <xdr:col>7</xdr:col>
      <xdr:colOff>187325</xdr:colOff>
      <xdr:row>30</xdr:row>
      <xdr:rowOff>109674</xdr:rowOff>
    </xdr:to>
    <xdr:sp macro="" textlink="">
      <xdr:nvSpPr>
        <xdr:cNvPr id="91" name="楕円 90">
          <a:extLst>
            <a:ext uri="{FF2B5EF4-FFF2-40B4-BE49-F238E27FC236}">
              <a16:creationId xmlns:a16="http://schemas.microsoft.com/office/drawing/2014/main" id="{4D01744D-9E58-4878-9D58-13E215731986}"/>
            </a:ext>
          </a:extLst>
        </xdr:cNvPr>
        <xdr:cNvSpPr/>
      </xdr:nvSpPr>
      <xdr:spPr>
        <a:xfrm>
          <a:off x="1525905" y="5806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58874</xdr:rowOff>
    </xdr:from>
    <xdr:to>
      <xdr:col>11</xdr:col>
      <xdr:colOff>136525</xdr:colOff>
      <xdr:row>30</xdr:row>
      <xdr:rowOff>111306</xdr:rowOff>
    </xdr:to>
    <xdr:cxnSp macro="">
      <xdr:nvCxnSpPr>
        <xdr:cNvPr id="92" name="直線コネクタ 91">
          <a:extLst>
            <a:ext uri="{FF2B5EF4-FFF2-40B4-BE49-F238E27FC236}">
              <a16:creationId xmlns:a16="http://schemas.microsoft.com/office/drawing/2014/main" id="{64C19E46-0D0A-4C53-97FA-A48606546BAF}"/>
            </a:ext>
          </a:extLst>
        </xdr:cNvPr>
        <xdr:cNvCxnSpPr/>
      </xdr:nvCxnSpPr>
      <xdr:spPr>
        <a:xfrm>
          <a:off x="1576705" y="5857694"/>
          <a:ext cx="67056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E73EE41E-FE2D-4343-931C-6D2AEB5217F7}"/>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BBADDE5D-EEAD-4C8C-9C30-3190FEA36252}"/>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6921BE0F-34A5-42FD-B069-2DA98952C715}"/>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71ED4247-84D2-4941-956D-752A913D188B}"/>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71228</xdr:rowOff>
    </xdr:from>
    <xdr:ext cx="405111" cy="259045"/>
    <xdr:sp macro="" textlink="">
      <xdr:nvSpPr>
        <xdr:cNvPr id="97" name="n_1mainValue有形固定資産減価償却率">
          <a:extLst>
            <a:ext uri="{FF2B5EF4-FFF2-40B4-BE49-F238E27FC236}">
              <a16:creationId xmlns:a16="http://schemas.microsoft.com/office/drawing/2014/main" id="{EA2C8A1F-E7E4-490B-97D5-DB329AEE0C70}"/>
            </a:ext>
          </a:extLst>
        </xdr:cNvPr>
        <xdr:cNvSpPr txBox="1"/>
      </xdr:nvSpPr>
      <xdr:spPr>
        <a:xfrm>
          <a:off x="3395989" y="603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31132</xdr:rowOff>
    </xdr:from>
    <xdr:ext cx="405111" cy="259045"/>
    <xdr:sp macro="" textlink="">
      <xdr:nvSpPr>
        <xdr:cNvPr id="98" name="n_2mainValue有形固定資産減価償却率">
          <a:extLst>
            <a:ext uri="{FF2B5EF4-FFF2-40B4-BE49-F238E27FC236}">
              <a16:creationId xmlns:a16="http://schemas.microsoft.com/office/drawing/2014/main" id="{A28F6CBB-F2AD-4628-AE49-4C1C8E729A87}"/>
            </a:ext>
          </a:extLst>
        </xdr:cNvPr>
        <xdr:cNvSpPr txBox="1"/>
      </xdr:nvSpPr>
      <xdr:spPr>
        <a:xfrm>
          <a:off x="273812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153233</xdr:rowOff>
    </xdr:from>
    <xdr:ext cx="405111" cy="259045"/>
    <xdr:sp macro="" textlink="">
      <xdr:nvSpPr>
        <xdr:cNvPr id="99" name="n_3mainValue有形固定資産減価償却率">
          <a:extLst>
            <a:ext uri="{FF2B5EF4-FFF2-40B4-BE49-F238E27FC236}">
              <a16:creationId xmlns:a16="http://schemas.microsoft.com/office/drawing/2014/main" id="{AC33DF84-B185-4553-96D5-369BFB57D01D}"/>
            </a:ext>
          </a:extLst>
        </xdr:cNvPr>
        <xdr:cNvSpPr txBox="1"/>
      </xdr:nvSpPr>
      <xdr:spPr>
        <a:xfrm>
          <a:off x="2067569" y="5952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100801</xdr:rowOff>
    </xdr:from>
    <xdr:ext cx="405111" cy="259045"/>
    <xdr:sp macro="" textlink="">
      <xdr:nvSpPr>
        <xdr:cNvPr id="100" name="n_4mainValue有形固定資産減価償却率">
          <a:extLst>
            <a:ext uri="{FF2B5EF4-FFF2-40B4-BE49-F238E27FC236}">
              <a16:creationId xmlns:a16="http://schemas.microsoft.com/office/drawing/2014/main" id="{856591EE-8063-46C8-9502-99E00B9A09A4}"/>
            </a:ext>
          </a:extLst>
        </xdr:cNvPr>
        <xdr:cNvSpPr txBox="1"/>
      </xdr:nvSpPr>
      <xdr:spPr>
        <a:xfrm>
          <a:off x="1397009" y="589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B2CAA56-A735-4B10-9C26-393724D2E32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C0184039-45A5-4AF7-B576-E1298724A77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8F81662-7149-45AD-879B-CC861E84EBE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8E4FB88-2DF1-42C5-A67A-D793625BB68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B3E4525-AAED-4993-8EB5-D7B8569EF87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BE0C219-83CD-4A08-97A7-583133837414}"/>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CF93494-CBB7-4442-99AE-8A82B0FC74B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ABCADC7-A0CD-42F9-B0C4-4FB0F22DFFB3}"/>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D5E8D1A-1F58-4331-A772-38176DDDEEA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E4B4D1B-9C56-475F-A8C2-B06980F6041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93205B80-E194-433A-A19E-F4AE26B96D2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EB3439C-1D3C-45B0-A2C1-A157A370BBC1}"/>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D7FDCD0-997B-4582-907E-2F1435F40C2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債務償還比率は類似団体平均と比べると高くなっている。</a:t>
          </a:r>
        </a:p>
        <a:p>
          <a:r>
            <a:rPr kumimoji="1" lang="ja-JP" altLang="en-US" sz="1100">
              <a:latin typeface="ＭＳ Ｐゴシック" panose="020B0600070205080204" pitchFamily="50" charset="-128"/>
              <a:ea typeface="ＭＳ Ｐゴシック" panose="020B0600070205080204" pitchFamily="50" charset="-128"/>
            </a:rPr>
            <a:t>　これは算定式において分子を構成する将来負担額が、近年の大規模な投資的事業に伴う地方債の発行などにより、増加傾向であることが要因と考えられる。また、令和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年度からは中学校給食費無償化（二学期～）の実施や新型コロナウイルスワクチン定期接種化等により経常経費充当一般財源が増加している。</a:t>
          </a:r>
        </a:p>
        <a:p>
          <a:r>
            <a:rPr kumimoji="1" lang="ja-JP" altLang="en-US" sz="1100">
              <a:latin typeface="ＭＳ Ｐゴシック" panose="020B0600070205080204" pitchFamily="50" charset="-128"/>
              <a:ea typeface="ＭＳ Ｐゴシック" panose="020B0600070205080204" pitchFamily="50" charset="-128"/>
            </a:rPr>
            <a:t>　今後は物件費の抑制を図るなど、経常経費充当一般財源を減少させ、債務償還比率の低下に努める必要がある。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2779E62-C06A-46DC-8C1C-ECAB1F6B6D6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61FD342-6C45-4246-9A1E-8AD7099A500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3BEB61F3-B20E-47D8-A2D0-2685FD61AAA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6E3F0AF-716E-426E-BBD6-65144014CC8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1307E659-E115-4E9E-9E48-4653C135362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CE8D5F96-D288-4DC2-9EED-0F313F1230B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AA7EAC2-C1BE-42C4-8D84-B32F620D6AB5}"/>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4E35BAB1-AE54-44D5-9252-F7735F40288F}"/>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8494227B-4BEB-40C1-9B28-5EEB0A847D1E}"/>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B302C3D-9A2D-4830-A41C-5EEF24678DD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70C34FD4-F7CC-407F-AAC1-BF9EA65BF69D}"/>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F170AA9-1500-4246-A68E-51EC6B3EDEB5}"/>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DE8D30AF-1D3A-42C3-ADAB-6133A992755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1F74BF1D-3DE2-43B1-A2C4-465C41A07FC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8B0AA67D-EB68-47A0-9450-CAD40AD84FF4}"/>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7C52C518-8B31-4F18-A342-2A97C304615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ECF93AF-EBE4-4E0F-8BF7-3369A41287E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1793A7A2-B194-44DC-829A-E70C8004EACB}"/>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A0AFAEDB-9615-47AB-A5E3-C962FFA3E129}"/>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8BD013C2-B422-41FC-9C90-962FC493D33D}"/>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D89E96E-4EA6-4E79-A679-E0ABB516F70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2CDDA734-ED8F-4B9E-B3D3-89D9A8C82949}"/>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E7E77328-BBB5-4343-90B1-9C49EA0A032C}"/>
            </a:ext>
          </a:extLst>
        </xdr:cNvPr>
        <xdr:cNvSpPr txBox="1"/>
      </xdr:nvSpPr>
      <xdr:spPr>
        <a:xfrm>
          <a:off x="13080365" y="5411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73AADE26-A73E-4888-944C-F53BFD947277}"/>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500468C-132D-4557-A536-D9F8456A2B58}"/>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406B8EFC-4F95-461C-962A-68E4F038D295}"/>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ECAFA3FF-135D-484C-B1DA-E75D2EC7491C}"/>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E7B61CA1-6B12-4E69-87BF-57FE6E7AFA47}"/>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DEF7406-8364-4CFD-AEFC-BF33C800727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B13377A-24C6-472D-A21B-9D789DA9DAF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EA2DF5E-BD86-4E17-BB71-DE15AE8537A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01E0018-AF7E-4D6F-AA8C-BFA0A691CB7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F529A52-5835-43C4-8467-5A9489B5260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38197</xdr:rowOff>
    </xdr:from>
    <xdr:to>
      <xdr:col>76</xdr:col>
      <xdr:colOff>73025</xdr:colOff>
      <xdr:row>30</xdr:row>
      <xdr:rowOff>139797</xdr:rowOff>
    </xdr:to>
    <xdr:sp macro="" textlink="">
      <xdr:nvSpPr>
        <xdr:cNvPr id="147" name="楕円 146">
          <a:extLst>
            <a:ext uri="{FF2B5EF4-FFF2-40B4-BE49-F238E27FC236}">
              <a16:creationId xmlns:a16="http://schemas.microsoft.com/office/drawing/2014/main" id="{E68B2192-761E-400D-B2FD-2AE69BEDAA05}"/>
            </a:ext>
          </a:extLst>
        </xdr:cNvPr>
        <xdr:cNvSpPr/>
      </xdr:nvSpPr>
      <xdr:spPr>
        <a:xfrm>
          <a:off x="13001625" y="58370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16624</xdr:rowOff>
    </xdr:from>
    <xdr:ext cx="469744" cy="259045"/>
    <xdr:sp macro="" textlink="">
      <xdr:nvSpPr>
        <xdr:cNvPr id="148" name="債務償還比率該当値テキスト">
          <a:extLst>
            <a:ext uri="{FF2B5EF4-FFF2-40B4-BE49-F238E27FC236}">
              <a16:creationId xmlns:a16="http://schemas.microsoft.com/office/drawing/2014/main" id="{322A73AE-F199-4814-88D9-7E5F2EBB25E4}"/>
            </a:ext>
          </a:extLst>
        </xdr:cNvPr>
        <xdr:cNvSpPr txBox="1"/>
      </xdr:nvSpPr>
      <xdr:spPr>
        <a:xfrm>
          <a:off x="13080365" y="581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170785</xdr:rowOff>
    </xdr:from>
    <xdr:to>
      <xdr:col>72</xdr:col>
      <xdr:colOff>123825</xdr:colOff>
      <xdr:row>30</xdr:row>
      <xdr:rowOff>100935</xdr:rowOff>
    </xdr:to>
    <xdr:sp macro="" textlink="">
      <xdr:nvSpPr>
        <xdr:cNvPr id="149" name="楕円 148">
          <a:extLst>
            <a:ext uri="{FF2B5EF4-FFF2-40B4-BE49-F238E27FC236}">
              <a16:creationId xmlns:a16="http://schemas.microsoft.com/office/drawing/2014/main" id="{CCBD5E71-558E-4F14-9AE1-0381FB1DDDFF}"/>
            </a:ext>
          </a:extLst>
        </xdr:cNvPr>
        <xdr:cNvSpPr/>
      </xdr:nvSpPr>
      <xdr:spPr>
        <a:xfrm>
          <a:off x="12359005" y="580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50135</xdr:rowOff>
    </xdr:from>
    <xdr:to>
      <xdr:col>76</xdr:col>
      <xdr:colOff>22225</xdr:colOff>
      <xdr:row>30</xdr:row>
      <xdr:rowOff>88997</xdr:rowOff>
    </xdr:to>
    <xdr:cxnSp macro="">
      <xdr:nvCxnSpPr>
        <xdr:cNvPr id="150" name="直線コネクタ 149">
          <a:extLst>
            <a:ext uri="{FF2B5EF4-FFF2-40B4-BE49-F238E27FC236}">
              <a16:creationId xmlns:a16="http://schemas.microsoft.com/office/drawing/2014/main" id="{21EA01DB-9B7D-4B57-9E4F-D483DF376060}"/>
            </a:ext>
          </a:extLst>
        </xdr:cNvPr>
        <xdr:cNvCxnSpPr/>
      </xdr:nvCxnSpPr>
      <xdr:spPr>
        <a:xfrm>
          <a:off x="12409805" y="5848955"/>
          <a:ext cx="6197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25243</xdr:rowOff>
    </xdr:from>
    <xdr:to>
      <xdr:col>68</xdr:col>
      <xdr:colOff>123825</xdr:colOff>
      <xdr:row>30</xdr:row>
      <xdr:rowOff>126843</xdr:rowOff>
    </xdr:to>
    <xdr:sp macro="" textlink="">
      <xdr:nvSpPr>
        <xdr:cNvPr id="151" name="楕円 150">
          <a:extLst>
            <a:ext uri="{FF2B5EF4-FFF2-40B4-BE49-F238E27FC236}">
              <a16:creationId xmlns:a16="http://schemas.microsoft.com/office/drawing/2014/main" id="{27A40148-0D07-4EE5-8551-AB114781ACDB}"/>
            </a:ext>
          </a:extLst>
        </xdr:cNvPr>
        <xdr:cNvSpPr/>
      </xdr:nvSpPr>
      <xdr:spPr>
        <a:xfrm>
          <a:off x="11688445" y="582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50135</xdr:rowOff>
    </xdr:from>
    <xdr:to>
      <xdr:col>72</xdr:col>
      <xdr:colOff>73025</xdr:colOff>
      <xdr:row>30</xdr:row>
      <xdr:rowOff>76043</xdr:rowOff>
    </xdr:to>
    <xdr:cxnSp macro="">
      <xdr:nvCxnSpPr>
        <xdr:cNvPr id="152" name="直線コネクタ 151">
          <a:extLst>
            <a:ext uri="{FF2B5EF4-FFF2-40B4-BE49-F238E27FC236}">
              <a16:creationId xmlns:a16="http://schemas.microsoft.com/office/drawing/2014/main" id="{6A55D486-8D59-4B1F-BE60-D2E33E76AAF6}"/>
            </a:ext>
          </a:extLst>
        </xdr:cNvPr>
        <xdr:cNvCxnSpPr/>
      </xdr:nvCxnSpPr>
      <xdr:spPr>
        <a:xfrm flipV="1">
          <a:off x="11739245" y="5848955"/>
          <a:ext cx="6705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117940</xdr:rowOff>
    </xdr:from>
    <xdr:to>
      <xdr:col>64</xdr:col>
      <xdr:colOff>123825</xdr:colOff>
      <xdr:row>30</xdr:row>
      <xdr:rowOff>48090</xdr:rowOff>
    </xdr:to>
    <xdr:sp macro="" textlink="">
      <xdr:nvSpPr>
        <xdr:cNvPr id="153" name="楕円 152">
          <a:extLst>
            <a:ext uri="{FF2B5EF4-FFF2-40B4-BE49-F238E27FC236}">
              <a16:creationId xmlns:a16="http://schemas.microsoft.com/office/drawing/2014/main" id="{A190BC1E-20A3-46F9-8205-FE4BA39D84E8}"/>
            </a:ext>
          </a:extLst>
        </xdr:cNvPr>
        <xdr:cNvSpPr/>
      </xdr:nvSpPr>
      <xdr:spPr>
        <a:xfrm>
          <a:off x="11017885" y="5749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168740</xdr:rowOff>
    </xdr:from>
    <xdr:to>
      <xdr:col>68</xdr:col>
      <xdr:colOff>73025</xdr:colOff>
      <xdr:row>30</xdr:row>
      <xdr:rowOff>76043</xdr:rowOff>
    </xdr:to>
    <xdr:cxnSp macro="">
      <xdr:nvCxnSpPr>
        <xdr:cNvPr id="154" name="直線コネクタ 153">
          <a:extLst>
            <a:ext uri="{FF2B5EF4-FFF2-40B4-BE49-F238E27FC236}">
              <a16:creationId xmlns:a16="http://schemas.microsoft.com/office/drawing/2014/main" id="{F88DD5CC-DF4C-4F4C-BF4C-9F4960BEB649}"/>
            </a:ext>
          </a:extLst>
        </xdr:cNvPr>
        <xdr:cNvCxnSpPr/>
      </xdr:nvCxnSpPr>
      <xdr:spPr>
        <a:xfrm>
          <a:off x="11068685" y="5799920"/>
          <a:ext cx="670560" cy="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100294</xdr:rowOff>
    </xdr:from>
    <xdr:to>
      <xdr:col>60</xdr:col>
      <xdr:colOff>123825</xdr:colOff>
      <xdr:row>31</xdr:row>
      <xdr:rowOff>30444</xdr:rowOff>
    </xdr:to>
    <xdr:sp macro="" textlink="">
      <xdr:nvSpPr>
        <xdr:cNvPr id="155" name="楕円 154">
          <a:extLst>
            <a:ext uri="{FF2B5EF4-FFF2-40B4-BE49-F238E27FC236}">
              <a16:creationId xmlns:a16="http://schemas.microsoft.com/office/drawing/2014/main" id="{74B49429-F340-42E9-9F27-4EAC28E78745}"/>
            </a:ext>
          </a:extLst>
        </xdr:cNvPr>
        <xdr:cNvSpPr/>
      </xdr:nvSpPr>
      <xdr:spPr>
        <a:xfrm>
          <a:off x="10347325" y="5899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168740</xdr:rowOff>
    </xdr:from>
    <xdr:to>
      <xdr:col>64</xdr:col>
      <xdr:colOff>73025</xdr:colOff>
      <xdr:row>30</xdr:row>
      <xdr:rowOff>151094</xdr:rowOff>
    </xdr:to>
    <xdr:cxnSp macro="">
      <xdr:nvCxnSpPr>
        <xdr:cNvPr id="156" name="直線コネクタ 155">
          <a:extLst>
            <a:ext uri="{FF2B5EF4-FFF2-40B4-BE49-F238E27FC236}">
              <a16:creationId xmlns:a16="http://schemas.microsoft.com/office/drawing/2014/main" id="{1CE8D5E2-F354-4C5A-B0F9-78A8CE61982F}"/>
            </a:ext>
          </a:extLst>
        </xdr:cNvPr>
        <xdr:cNvCxnSpPr/>
      </xdr:nvCxnSpPr>
      <xdr:spPr>
        <a:xfrm flipV="1">
          <a:off x="10398125" y="5799920"/>
          <a:ext cx="670560" cy="14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5BE8D992-4E61-420E-B2B6-C0C88957B90F}"/>
            </a:ext>
          </a:extLst>
        </xdr:cNvPr>
        <xdr:cNvSpPr txBox="1"/>
      </xdr:nvSpPr>
      <xdr:spPr>
        <a:xfrm>
          <a:off x="12185092" y="53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26FBB6B7-A99C-4FDB-85A2-7D4FDAECD1DE}"/>
            </a:ext>
          </a:extLst>
        </xdr:cNvPr>
        <xdr:cNvSpPr txBox="1"/>
      </xdr:nvSpPr>
      <xdr:spPr>
        <a:xfrm>
          <a:off x="11527232" y="534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D559B416-F05E-4629-AA7D-F584405E83D7}"/>
            </a:ext>
          </a:extLst>
        </xdr:cNvPr>
        <xdr:cNvSpPr txBox="1"/>
      </xdr:nvSpPr>
      <xdr:spPr>
        <a:xfrm>
          <a:off x="10856672"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A3AC051C-E9A9-41DA-94B1-934428C31558}"/>
            </a:ext>
          </a:extLst>
        </xdr:cNvPr>
        <xdr:cNvSpPr txBox="1"/>
      </xdr:nvSpPr>
      <xdr:spPr>
        <a:xfrm>
          <a:off x="10186112" y="5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92062</xdr:rowOff>
    </xdr:from>
    <xdr:ext cx="469744" cy="259045"/>
    <xdr:sp macro="" textlink="">
      <xdr:nvSpPr>
        <xdr:cNvPr id="161" name="n_1mainValue債務償還比率">
          <a:extLst>
            <a:ext uri="{FF2B5EF4-FFF2-40B4-BE49-F238E27FC236}">
              <a16:creationId xmlns:a16="http://schemas.microsoft.com/office/drawing/2014/main" id="{622515EE-AEF7-4C4F-A47C-C0A356609807}"/>
            </a:ext>
          </a:extLst>
        </xdr:cNvPr>
        <xdr:cNvSpPr txBox="1"/>
      </xdr:nvSpPr>
      <xdr:spPr>
        <a:xfrm>
          <a:off x="12185092" y="589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117970</xdr:rowOff>
    </xdr:from>
    <xdr:ext cx="469744" cy="259045"/>
    <xdr:sp macro="" textlink="">
      <xdr:nvSpPr>
        <xdr:cNvPr id="162" name="n_2mainValue債務償還比率">
          <a:extLst>
            <a:ext uri="{FF2B5EF4-FFF2-40B4-BE49-F238E27FC236}">
              <a16:creationId xmlns:a16="http://schemas.microsoft.com/office/drawing/2014/main" id="{C043C952-DB14-4120-BBFF-C58F8C8C0850}"/>
            </a:ext>
          </a:extLst>
        </xdr:cNvPr>
        <xdr:cNvSpPr txBox="1"/>
      </xdr:nvSpPr>
      <xdr:spPr>
        <a:xfrm>
          <a:off x="11527232" y="591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39217</xdr:rowOff>
    </xdr:from>
    <xdr:ext cx="469744" cy="259045"/>
    <xdr:sp macro="" textlink="">
      <xdr:nvSpPr>
        <xdr:cNvPr id="163" name="n_3mainValue債務償還比率">
          <a:extLst>
            <a:ext uri="{FF2B5EF4-FFF2-40B4-BE49-F238E27FC236}">
              <a16:creationId xmlns:a16="http://schemas.microsoft.com/office/drawing/2014/main" id="{275FBF3B-DB2C-4C00-9839-BFE48584D472}"/>
            </a:ext>
          </a:extLst>
        </xdr:cNvPr>
        <xdr:cNvSpPr txBox="1"/>
      </xdr:nvSpPr>
      <xdr:spPr>
        <a:xfrm>
          <a:off x="10856672" y="583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21571</xdr:rowOff>
    </xdr:from>
    <xdr:ext cx="469744" cy="259045"/>
    <xdr:sp macro="" textlink="">
      <xdr:nvSpPr>
        <xdr:cNvPr id="164" name="n_4mainValue債務償還比率">
          <a:extLst>
            <a:ext uri="{FF2B5EF4-FFF2-40B4-BE49-F238E27FC236}">
              <a16:creationId xmlns:a16="http://schemas.microsoft.com/office/drawing/2014/main" id="{6213C795-C00A-4DE5-A6AA-5E9360D57FA6}"/>
            </a:ext>
          </a:extLst>
        </xdr:cNvPr>
        <xdr:cNvSpPr txBox="1"/>
      </xdr:nvSpPr>
      <xdr:spPr>
        <a:xfrm>
          <a:off x="10186112" y="598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11C1201-7117-4CBB-955A-3C0AA619F04F}"/>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83FC93C-12D9-40C1-BBA9-89363FE1FC5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3083EE29-A6A8-4F54-BB5E-54E585543FC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9425886-0346-4549-94E3-622E0C84E6E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AB1E8BA-3AA3-40EC-823C-6ABA697BB6B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3C43622E-B087-4C28-B194-01EBEEEC72C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F4C310-DEE1-4567-A655-BD76A4A9C43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5961A1-D54D-4AD7-8067-DD23CC0698C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EDDC5D-40D0-412D-9C8C-1294AC9F186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34BC3C-8BB4-493D-8FB1-13A8A4668FB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55EB2E-BD36-48D8-9FB3-54859E2FD0D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44D414-B4F8-4E70-826C-E88ED8FC8A0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8EFEA9-96CC-4549-8111-BFEF4074049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661CFE-C356-459C-97FB-D4A8D375F02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AEDC43-06C0-4E48-A712-DA701CF1E6D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BC269E-B478-46BE-B143-D1C8F404EB4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16D1960-7C87-4ADA-A67A-73869CAE095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B0CF15-7986-40F3-A3C5-083075EB79D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64BE5F-6008-4270-B58F-26729802AAE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48C470-5F25-4D0E-BA9D-A13EF4D6502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27E46F-0CD4-4791-99B3-5C071F52379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35E45E-AF0A-4100-8427-676CC795B9F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312F887-A8CE-4C4F-B404-16F2615DFD1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9F95FC-E415-4063-9B86-DCB63B2A8BB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793B3D-374B-4573-89A9-5B2CCE9A87D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B5B6EE8-5970-4A7F-8CDB-08FDE416751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BFACBF-1F77-4C0D-8EA4-D84682E1B65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048BB8-BE9E-49B0-9F44-E7BE89F0204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F18924-64E3-4505-88C3-16716170045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7C7CC3C-D8CD-4764-B2B1-1C6462D754E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EC4068-64FA-4D25-A8C4-8E191F9DF73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145F48B-48E5-48B9-83DA-BC066AA046B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CA3EBD-BE00-427F-B80F-434B8696F37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4FC496-20FC-433C-BCAD-5BE17BCB58D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A87277-9615-4BA2-A111-F0DF75E13E9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A9F932-29D5-4B15-942F-C486053A9F8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403FDB-B76C-48B2-A40D-37857E4782D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7D3B3D-9C05-4918-96F9-DA10EBE36F0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DDC5DC7-E0A3-438B-86B5-7499FFE9B2F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CFE9C8-D7C1-4921-8EB8-AE9A7189837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B0DB39-A6A5-45AF-8045-161675F3DA2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DED0C19-8D0F-4B05-955E-8977DCDF4E0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778EA9-F46A-4182-B3B5-87C13993FE3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7E4BF1-3EC2-4600-A802-10DBBE9D819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FA8F4F-29DC-425A-A6D4-C4B6DE50EB3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EBF5AB-7C16-45E9-AE7A-B014031D6EB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E02B16-2233-4AF9-B73A-AA0ED0D8B8D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6B7D45B-9518-4CF5-ABAB-0C9A854AB8E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4B59ED3-F5C5-4C41-8BD4-5A64C265A25A}"/>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86D6D6B-2839-490D-BDAC-FF6761A62EB8}"/>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F0BA226-61C2-4C94-B8D1-A77C30DA4BB9}"/>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EE71B3C-010F-444C-B41F-E212F0E5830B}"/>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A13F977-F948-4DB7-BA49-519B2D3FFA8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D538BC2-7FC5-4B27-AC52-3C2BED3E2B9C}"/>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EFF1DA8-CF6B-4BC2-B0FF-2F8F455F21D2}"/>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87149F6-6413-4BA2-86DB-5AD543AC2DB3}"/>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64F3152-BC39-4304-9376-EA68FC2AD7B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5E0D39A-0B66-475F-8C73-CEFF499F72B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0E30603-FE30-48E6-94DC-4717EABDDBF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B6C71348-FC6E-4EB6-8AF0-9C66CF8C2F0C}"/>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7A84DC88-9E2D-49A2-ABED-1BCC6B925873}"/>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F67CA4F1-E03B-47F8-93D2-580B1557A860}"/>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EB61387-4EA4-4B6E-97B3-C2A7593570A3}"/>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10CCEC6-3DA3-4143-A1FC-3A7426009575}"/>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325EF715-CE8A-4FC7-A833-523D667C7730}"/>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7C4B1438-26D1-4F6F-8058-99D7B2EFE9C4}"/>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D9BD4092-8E24-4047-A855-09DC451FF530}"/>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3E5A5B93-D739-4B7D-93C6-05E24A1DA781}"/>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7F1AD35-9854-45DD-ABCF-99A99479D48B}"/>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26219C2E-E3AA-4C53-B435-AFA50326BB2F}"/>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6A39AE8-390D-45B9-8606-CFFE369D25A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34167EE-516D-412B-B81F-B7C629014E3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6B5DF71-D272-493E-9E4D-2881F4D96F3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1C9AF4B-FF31-41EA-998F-624D4950B64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B373E48-B623-4BA0-9F48-6D6E989C9EA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34544</xdr:rowOff>
    </xdr:from>
    <xdr:to>
      <xdr:col>24</xdr:col>
      <xdr:colOff>114300</xdr:colOff>
      <xdr:row>37</xdr:row>
      <xdr:rowOff>136144</xdr:rowOff>
    </xdr:to>
    <xdr:sp macro="" textlink="">
      <xdr:nvSpPr>
        <xdr:cNvPr id="71" name="楕円 70">
          <a:extLst>
            <a:ext uri="{FF2B5EF4-FFF2-40B4-BE49-F238E27FC236}">
              <a16:creationId xmlns:a16="http://schemas.microsoft.com/office/drawing/2014/main" id="{F92FDDB8-1345-4EB3-BE53-D92B0BCD8AD5}"/>
            </a:ext>
          </a:extLst>
        </xdr:cNvPr>
        <xdr:cNvSpPr/>
      </xdr:nvSpPr>
      <xdr:spPr>
        <a:xfrm>
          <a:off x="4036060" y="62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57421</xdr:rowOff>
    </xdr:from>
    <xdr:ext cx="405111" cy="259045"/>
    <xdr:sp macro="" textlink="">
      <xdr:nvSpPr>
        <xdr:cNvPr id="72" name="【道路】&#10;有形固定資産減価償却率該当値テキスト">
          <a:extLst>
            <a:ext uri="{FF2B5EF4-FFF2-40B4-BE49-F238E27FC236}">
              <a16:creationId xmlns:a16="http://schemas.microsoft.com/office/drawing/2014/main" id="{45B33769-C290-4E55-AC0C-1CE78B3AC1B6}"/>
            </a:ext>
          </a:extLst>
        </xdr:cNvPr>
        <xdr:cNvSpPr txBox="1"/>
      </xdr:nvSpPr>
      <xdr:spPr>
        <a:xfrm>
          <a:off x="4124960" y="609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157988</xdr:rowOff>
    </xdr:from>
    <xdr:to>
      <xdr:col>20</xdr:col>
      <xdr:colOff>38100</xdr:colOff>
      <xdr:row>37</xdr:row>
      <xdr:rowOff>88138</xdr:rowOff>
    </xdr:to>
    <xdr:sp macro="" textlink="">
      <xdr:nvSpPr>
        <xdr:cNvPr id="73" name="楕円 72">
          <a:extLst>
            <a:ext uri="{FF2B5EF4-FFF2-40B4-BE49-F238E27FC236}">
              <a16:creationId xmlns:a16="http://schemas.microsoft.com/office/drawing/2014/main" id="{16B1ACE5-A3B6-4A74-85F3-77471D940BFC}"/>
            </a:ext>
          </a:extLst>
        </xdr:cNvPr>
        <xdr:cNvSpPr/>
      </xdr:nvSpPr>
      <xdr:spPr>
        <a:xfrm>
          <a:off x="3312160" y="61930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37338</xdr:rowOff>
    </xdr:from>
    <xdr:to>
      <xdr:col>24</xdr:col>
      <xdr:colOff>63500</xdr:colOff>
      <xdr:row>37</xdr:row>
      <xdr:rowOff>85344</xdr:rowOff>
    </xdr:to>
    <xdr:cxnSp macro="">
      <xdr:nvCxnSpPr>
        <xdr:cNvPr id="74" name="直線コネクタ 73">
          <a:extLst>
            <a:ext uri="{FF2B5EF4-FFF2-40B4-BE49-F238E27FC236}">
              <a16:creationId xmlns:a16="http://schemas.microsoft.com/office/drawing/2014/main" id="{3C840CDF-CFC0-40C4-9F97-5F73303BA87A}"/>
            </a:ext>
          </a:extLst>
        </xdr:cNvPr>
        <xdr:cNvCxnSpPr/>
      </xdr:nvCxnSpPr>
      <xdr:spPr>
        <a:xfrm>
          <a:off x="3355340" y="6240018"/>
          <a:ext cx="7315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119126</xdr:rowOff>
    </xdr:from>
    <xdr:to>
      <xdr:col>15</xdr:col>
      <xdr:colOff>101600</xdr:colOff>
      <xdr:row>37</xdr:row>
      <xdr:rowOff>49276</xdr:rowOff>
    </xdr:to>
    <xdr:sp macro="" textlink="">
      <xdr:nvSpPr>
        <xdr:cNvPr id="75" name="楕円 74">
          <a:extLst>
            <a:ext uri="{FF2B5EF4-FFF2-40B4-BE49-F238E27FC236}">
              <a16:creationId xmlns:a16="http://schemas.microsoft.com/office/drawing/2014/main" id="{AC668FBC-C057-4192-B001-5AB485693A57}"/>
            </a:ext>
          </a:extLst>
        </xdr:cNvPr>
        <xdr:cNvSpPr/>
      </xdr:nvSpPr>
      <xdr:spPr>
        <a:xfrm>
          <a:off x="2514600" y="6154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169926</xdr:rowOff>
    </xdr:from>
    <xdr:to>
      <xdr:col>19</xdr:col>
      <xdr:colOff>177800</xdr:colOff>
      <xdr:row>37</xdr:row>
      <xdr:rowOff>37338</xdr:rowOff>
    </xdr:to>
    <xdr:cxnSp macro="">
      <xdr:nvCxnSpPr>
        <xdr:cNvPr id="76" name="直線コネクタ 75">
          <a:extLst>
            <a:ext uri="{FF2B5EF4-FFF2-40B4-BE49-F238E27FC236}">
              <a16:creationId xmlns:a16="http://schemas.microsoft.com/office/drawing/2014/main" id="{B806BD00-53BF-460F-878B-63B9EE3B65FC}"/>
            </a:ext>
          </a:extLst>
        </xdr:cNvPr>
        <xdr:cNvCxnSpPr/>
      </xdr:nvCxnSpPr>
      <xdr:spPr>
        <a:xfrm>
          <a:off x="2565400" y="6204966"/>
          <a:ext cx="78994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77978</xdr:rowOff>
    </xdr:from>
    <xdr:to>
      <xdr:col>10</xdr:col>
      <xdr:colOff>165100</xdr:colOff>
      <xdr:row>37</xdr:row>
      <xdr:rowOff>8128</xdr:rowOff>
    </xdr:to>
    <xdr:sp macro="" textlink="">
      <xdr:nvSpPr>
        <xdr:cNvPr id="77" name="楕円 76">
          <a:extLst>
            <a:ext uri="{FF2B5EF4-FFF2-40B4-BE49-F238E27FC236}">
              <a16:creationId xmlns:a16="http://schemas.microsoft.com/office/drawing/2014/main" id="{F4A3DAA6-B432-479E-B43B-4F91FAAB6E5E}"/>
            </a:ext>
          </a:extLst>
        </xdr:cNvPr>
        <xdr:cNvSpPr/>
      </xdr:nvSpPr>
      <xdr:spPr>
        <a:xfrm>
          <a:off x="1739900" y="6113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128778</xdr:rowOff>
    </xdr:from>
    <xdr:to>
      <xdr:col>15</xdr:col>
      <xdr:colOff>50800</xdr:colOff>
      <xdr:row>36</xdr:row>
      <xdr:rowOff>169926</xdr:rowOff>
    </xdr:to>
    <xdr:cxnSp macro="">
      <xdr:nvCxnSpPr>
        <xdr:cNvPr id="78" name="直線コネクタ 77">
          <a:extLst>
            <a:ext uri="{FF2B5EF4-FFF2-40B4-BE49-F238E27FC236}">
              <a16:creationId xmlns:a16="http://schemas.microsoft.com/office/drawing/2014/main" id="{21053DDD-B360-4E21-AEBE-24656674489D}"/>
            </a:ext>
          </a:extLst>
        </xdr:cNvPr>
        <xdr:cNvCxnSpPr/>
      </xdr:nvCxnSpPr>
      <xdr:spPr>
        <a:xfrm>
          <a:off x="1790700" y="6163818"/>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39116</xdr:rowOff>
    </xdr:from>
    <xdr:to>
      <xdr:col>6</xdr:col>
      <xdr:colOff>38100</xdr:colOff>
      <xdr:row>36</xdr:row>
      <xdr:rowOff>140716</xdr:rowOff>
    </xdr:to>
    <xdr:sp macro="" textlink="">
      <xdr:nvSpPr>
        <xdr:cNvPr id="79" name="楕円 78">
          <a:extLst>
            <a:ext uri="{FF2B5EF4-FFF2-40B4-BE49-F238E27FC236}">
              <a16:creationId xmlns:a16="http://schemas.microsoft.com/office/drawing/2014/main" id="{D93D3CCE-D78E-4101-BDC9-17014461F77D}"/>
            </a:ext>
          </a:extLst>
        </xdr:cNvPr>
        <xdr:cNvSpPr/>
      </xdr:nvSpPr>
      <xdr:spPr>
        <a:xfrm>
          <a:off x="965200" y="60741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89916</xdr:rowOff>
    </xdr:from>
    <xdr:to>
      <xdr:col>10</xdr:col>
      <xdr:colOff>114300</xdr:colOff>
      <xdr:row>36</xdr:row>
      <xdr:rowOff>128778</xdr:rowOff>
    </xdr:to>
    <xdr:cxnSp macro="">
      <xdr:nvCxnSpPr>
        <xdr:cNvPr id="80" name="直線コネクタ 79">
          <a:extLst>
            <a:ext uri="{FF2B5EF4-FFF2-40B4-BE49-F238E27FC236}">
              <a16:creationId xmlns:a16="http://schemas.microsoft.com/office/drawing/2014/main" id="{31E50936-679F-41E5-A767-F8B1C09DA9A4}"/>
            </a:ext>
          </a:extLst>
        </xdr:cNvPr>
        <xdr:cNvCxnSpPr/>
      </xdr:nvCxnSpPr>
      <xdr:spPr>
        <a:xfrm>
          <a:off x="1008380" y="6124956"/>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17AC36BA-7F5A-45F3-8BF1-13B5B34197D7}"/>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F4F101BE-C907-4A08-B063-1A66F37AA792}"/>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31898751-F21E-4C77-AB91-60C45439C27E}"/>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62BB3337-59B5-474F-8134-84F777771916}"/>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104665</xdr:rowOff>
    </xdr:from>
    <xdr:ext cx="405111" cy="259045"/>
    <xdr:sp macro="" textlink="">
      <xdr:nvSpPr>
        <xdr:cNvPr id="85" name="n_1mainValue【道路】&#10;有形固定資産減価償却率">
          <a:extLst>
            <a:ext uri="{FF2B5EF4-FFF2-40B4-BE49-F238E27FC236}">
              <a16:creationId xmlns:a16="http://schemas.microsoft.com/office/drawing/2014/main" id="{B662DC98-F6F2-4700-A5A4-575ACE6F3633}"/>
            </a:ext>
          </a:extLst>
        </xdr:cNvPr>
        <xdr:cNvSpPr txBox="1"/>
      </xdr:nvSpPr>
      <xdr:spPr>
        <a:xfrm>
          <a:off x="3170564" y="597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65803</xdr:rowOff>
    </xdr:from>
    <xdr:ext cx="405111" cy="259045"/>
    <xdr:sp macro="" textlink="">
      <xdr:nvSpPr>
        <xdr:cNvPr id="86" name="n_2mainValue【道路】&#10;有形固定資産減価償却率">
          <a:extLst>
            <a:ext uri="{FF2B5EF4-FFF2-40B4-BE49-F238E27FC236}">
              <a16:creationId xmlns:a16="http://schemas.microsoft.com/office/drawing/2014/main" id="{84ACD69C-4FD5-49D1-AC18-D298F9B53F6D}"/>
            </a:ext>
          </a:extLst>
        </xdr:cNvPr>
        <xdr:cNvSpPr txBox="1"/>
      </xdr:nvSpPr>
      <xdr:spPr>
        <a:xfrm>
          <a:off x="2385704" y="593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24655</xdr:rowOff>
    </xdr:from>
    <xdr:ext cx="405111" cy="259045"/>
    <xdr:sp macro="" textlink="">
      <xdr:nvSpPr>
        <xdr:cNvPr id="87" name="n_3mainValue【道路】&#10;有形固定資産減価償却率">
          <a:extLst>
            <a:ext uri="{FF2B5EF4-FFF2-40B4-BE49-F238E27FC236}">
              <a16:creationId xmlns:a16="http://schemas.microsoft.com/office/drawing/2014/main" id="{FD9FC0A5-86BF-4D86-9C76-A6DC941AFB8B}"/>
            </a:ext>
          </a:extLst>
        </xdr:cNvPr>
        <xdr:cNvSpPr txBox="1"/>
      </xdr:nvSpPr>
      <xdr:spPr>
        <a:xfrm>
          <a:off x="1611004" y="58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157243</xdr:rowOff>
    </xdr:from>
    <xdr:ext cx="405111" cy="259045"/>
    <xdr:sp macro="" textlink="">
      <xdr:nvSpPr>
        <xdr:cNvPr id="88" name="n_4mainValue【道路】&#10;有形固定資産減価償却率">
          <a:extLst>
            <a:ext uri="{FF2B5EF4-FFF2-40B4-BE49-F238E27FC236}">
              <a16:creationId xmlns:a16="http://schemas.microsoft.com/office/drawing/2014/main" id="{465D9F3C-545C-4EC6-989B-82F60B0D858B}"/>
            </a:ext>
          </a:extLst>
        </xdr:cNvPr>
        <xdr:cNvSpPr txBox="1"/>
      </xdr:nvSpPr>
      <xdr:spPr>
        <a:xfrm>
          <a:off x="836304" y="585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4808DD3-C42A-42F2-80E0-40DD8098D4D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D271713-0A70-452C-973B-14BBB786B55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0D7D6B9-5ADD-46B7-AD9C-601BBFD4673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6E12F2B-3DBD-4AC0-B9DF-8DFDB653417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1B9A652-D6E8-49A7-B016-6A4DEB2E225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E7B1239-441D-4126-ABD6-4FD52821236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35B4440-6565-4D77-8F4F-96639BD33EA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0F59B40-B4B7-40A2-9B1E-BF61C2EE375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E44E6DA-6453-4FD8-9DC0-960600F9AF9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CDE51C2-4C5F-4967-ACD1-4B9845BA8B4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86AEB56-A373-451D-9FB8-66B63A27CF3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BCF4677-E994-4838-83C1-7F23AF5F177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0B51B49-579F-49D9-895C-3F7A611F6AC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F50FB67-CE80-4D09-BB2A-6DF4681EF671}"/>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69E83D9-D0DE-4F0E-A553-56DEF26C0D7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5C30ADF-9C01-4E59-852C-DFB072CDDF9C}"/>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1889325-7B73-4F80-BE88-03C939BCA1D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0A9544A-34D1-4EAB-BE91-A7AAE93A676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3296062-053D-40B9-A5BB-C7F313D2D8C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F431ADE-1D30-416E-AE81-250542A19754}"/>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A30E59B-4B13-4C9C-97FD-51280736E19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92E753D-7850-4821-AA58-8B9CD20B0A91}"/>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38B91BD-DCF5-4E3D-9564-C70CFADF8FF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599F14E7-C2E0-4FD9-A60F-D720AAACB306}"/>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1638EBC8-46E9-44A5-B1B5-F2FF9A625E69}"/>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F94D2DEA-4A70-4C0B-AB50-B5CBBE0B1628}"/>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FCF5AC7A-9113-4B2F-AE4A-F0A0BA1199A5}"/>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51FF769-7F90-452C-BA2C-A13B97D38492}"/>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1A7B410D-80BA-440C-B63A-D74066DCC5D9}"/>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F873DAD7-D2F6-4D58-A192-47410F7D2C38}"/>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2E5F85D9-D84D-4E49-97B6-DA021099E30A}"/>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EDAA4960-958F-4E32-A649-1792F83AF6B3}"/>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E1DA974A-D910-415F-B7A9-927C4CAF2642}"/>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CFEB0C06-4238-481D-8D65-B4BAC81695CC}"/>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6B05589-9173-4491-988C-25E6858EB69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821D18-5247-4100-A676-710464D17AC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026E37-1979-4D3B-A27C-360FEC4A4CD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8ACD9F-7A58-4A53-9E67-8ABAC2FDF6A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03FDD0-A5A3-4385-B3D7-5E09BF86726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88379</xdr:rowOff>
    </xdr:from>
    <xdr:to>
      <xdr:col>55</xdr:col>
      <xdr:colOff>50800</xdr:colOff>
      <xdr:row>41</xdr:row>
      <xdr:rowOff>18529</xdr:rowOff>
    </xdr:to>
    <xdr:sp macro="" textlink="">
      <xdr:nvSpPr>
        <xdr:cNvPr id="128" name="楕円 127">
          <a:extLst>
            <a:ext uri="{FF2B5EF4-FFF2-40B4-BE49-F238E27FC236}">
              <a16:creationId xmlns:a16="http://schemas.microsoft.com/office/drawing/2014/main" id="{2BF47742-A8CF-42FE-9E86-DA9EDF4203B2}"/>
            </a:ext>
          </a:extLst>
        </xdr:cNvPr>
        <xdr:cNvSpPr/>
      </xdr:nvSpPr>
      <xdr:spPr>
        <a:xfrm>
          <a:off x="9192260" y="67939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66806</xdr:rowOff>
    </xdr:from>
    <xdr:ext cx="469744" cy="259045"/>
    <xdr:sp macro="" textlink="">
      <xdr:nvSpPr>
        <xdr:cNvPr id="129" name="【道路】&#10;一人当たり延長該当値テキスト">
          <a:extLst>
            <a:ext uri="{FF2B5EF4-FFF2-40B4-BE49-F238E27FC236}">
              <a16:creationId xmlns:a16="http://schemas.microsoft.com/office/drawing/2014/main" id="{5E1A59C5-43A7-4273-89FF-C3CE7848C417}"/>
            </a:ext>
          </a:extLst>
        </xdr:cNvPr>
        <xdr:cNvSpPr txBox="1"/>
      </xdr:nvSpPr>
      <xdr:spPr>
        <a:xfrm>
          <a:off x="9258300" y="677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94704</xdr:rowOff>
    </xdr:from>
    <xdr:to>
      <xdr:col>50</xdr:col>
      <xdr:colOff>165100</xdr:colOff>
      <xdr:row>41</xdr:row>
      <xdr:rowOff>24854</xdr:rowOff>
    </xdr:to>
    <xdr:sp macro="" textlink="">
      <xdr:nvSpPr>
        <xdr:cNvPr id="130" name="楕円 129">
          <a:extLst>
            <a:ext uri="{FF2B5EF4-FFF2-40B4-BE49-F238E27FC236}">
              <a16:creationId xmlns:a16="http://schemas.microsoft.com/office/drawing/2014/main" id="{BC723492-3028-4461-A0C0-3DEA392F22AB}"/>
            </a:ext>
          </a:extLst>
        </xdr:cNvPr>
        <xdr:cNvSpPr/>
      </xdr:nvSpPr>
      <xdr:spPr>
        <a:xfrm>
          <a:off x="8445500" y="6800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139179</xdr:rowOff>
    </xdr:from>
    <xdr:to>
      <xdr:col>55</xdr:col>
      <xdr:colOff>0</xdr:colOff>
      <xdr:row>40</xdr:row>
      <xdr:rowOff>145504</xdr:rowOff>
    </xdr:to>
    <xdr:cxnSp macro="">
      <xdr:nvCxnSpPr>
        <xdr:cNvPr id="131" name="直線コネクタ 130">
          <a:extLst>
            <a:ext uri="{FF2B5EF4-FFF2-40B4-BE49-F238E27FC236}">
              <a16:creationId xmlns:a16="http://schemas.microsoft.com/office/drawing/2014/main" id="{E6F57B77-DF79-4FAB-BEE5-F5D428D0A267}"/>
            </a:ext>
          </a:extLst>
        </xdr:cNvPr>
        <xdr:cNvCxnSpPr/>
      </xdr:nvCxnSpPr>
      <xdr:spPr>
        <a:xfrm flipV="1">
          <a:off x="8496300" y="6844779"/>
          <a:ext cx="7239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95809</xdr:rowOff>
    </xdr:from>
    <xdr:to>
      <xdr:col>46</xdr:col>
      <xdr:colOff>38100</xdr:colOff>
      <xdr:row>41</xdr:row>
      <xdr:rowOff>25959</xdr:rowOff>
    </xdr:to>
    <xdr:sp macro="" textlink="">
      <xdr:nvSpPr>
        <xdr:cNvPr id="132" name="楕円 131">
          <a:extLst>
            <a:ext uri="{FF2B5EF4-FFF2-40B4-BE49-F238E27FC236}">
              <a16:creationId xmlns:a16="http://schemas.microsoft.com/office/drawing/2014/main" id="{E3371907-BF82-4352-B744-7D27040F5378}"/>
            </a:ext>
          </a:extLst>
        </xdr:cNvPr>
        <xdr:cNvSpPr/>
      </xdr:nvSpPr>
      <xdr:spPr>
        <a:xfrm>
          <a:off x="7670800" y="68014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145504</xdr:rowOff>
    </xdr:from>
    <xdr:to>
      <xdr:col>50</xdr:col>
      <xdr:colOff>114300</xdr:colOff>
      <xdr:row>40</xdr:row>
      <xdr:rowOff>146609</xdr:rowOff>
    </xdr:to>
    <xdr:cxnSp macro="">
      <xdr:nvCxnSpPr>
        <xdr:cNvPr id="133" name="直線コネクタ 132">
          <a:extLst>
            <a:ext uri="{FF2B5EF4-FFF2-40B4-BE49-F238E27FC236}">
              <a16:creationId xmlns:a16="http://schemas.microsoft.com/office/drawing/2014/main" id="{3FCDCE81-0D4B-4A97-B696-3231384DFB81}"/>
            </a:ext>
          </a:extLst>
        </xdr:cNvPr>
        <xdr:cNvCxnSpPr/>
      </xdr:nvCxnSpPr>
      <xdr:spPr>
        <a:xfrm flipV="1">
          <a:off x="7713980" y="6851104"/>
          <a:ext cx="78232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96875</xdr:rowOff>
    </xdr:from>
    <xdr:to>
      <xdr:col>41</xdr:col>
      <xdr:colOff>101600</xdr:colOff>
      <xdr:row>41</xdr:row>
      <xdr:rowOff>27025</xdr:rowOff>
    </xdr:to>
    <xdr:sp macro="" textlink="">
      <xdr:nvSpPr>
        <xdr:cNvPr id="134" name="楕円 133">
          <a:extLst>
            <a:ext uri="{FF2B5EF4-FFF2-40B4-BE49-F238E27FC236}">
              <a16:creationId xmlns:a16="http://schemas.microsoft.com/office/drawing/2014/main" id="{0B8FBA14-A61E-47EB-B881-397DD0E56763}"/>
            </a:ext>
          </a:extLst>
        </xdr:cNvPr>
        <xdr:cNvSpPr/>
      </xdr:nvSpPr>
      <xdr:spPr>
        <a:xfrm>
          <a:off x="6873240" y="6802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146609</xdr:rowOff>
    </xdr:from>
    <xdr:to>
      <xdr:col>45</xdr:col>
      <xdr:colOff>177800</xdr:colOff>
      <xdr:row>40</xdr:row>
      <xdr:rowOff>147675</xdr:rowOff>
    </xdr:to>
    <xdr:cxnSp macro="">
      <xdr:nvCxnSpPr>
        <xdr:cNvPr id="135" name="直線コネクタ 134">
          <a:extLst>
            <a:ext uri="{FF2B5EF4-FFF2-40B4-BE49-F238E27FC236}">
              <a16:creationId xmlns:a16="http://schemas.microsoft.com/office/drawing/2014/main" id="{1BC6145E-90C1-4999-8605-966E2A7575A2}"/>
            </a:ext>
          </a:extLst>
        </xdr:cNvPr>
        <xdr:cNvCxnSpPr/>
      </xdr:nvCxnSpPr>
      <xdr:spPr>
        <a:xfrm flipV="1">
          <a:off x="6924040" y="6852209"/>
          <a:ext cx="78994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98323</xdr:rowOff>
    </xdr:from>
    <xdr:to>
      <xdr:col>36</xdr:col>
      <xdr:colOff>165100</xdr:colOff>
      <xdr:row>41</xdr:row>
      <xdr:rowOff>28473</xdr:rowOff>
    </xdr:to>
    <xdr:sp macro="" textlink="">
      <xdr:nvSpPr>
        <xdr:cNvPr id="136" name="楕円 135">
          <a:extLst>
            <a:ext uri="{FF2B5EF4-FFF2-40B4-BE49-F238E27FC236}">
              <a16:creationId xmlns:a16="http://schemas.microsoft.com/office/drawing/2014/main" id="{E3A459D8-8105-4316-97F6-911B29C91921}"/>
            </a:ext>
          </a:extLst>
        </xdr:cNvPr>
        <xdr:cNvSpPr/>
      </xdr:nvSpPr>
      <xdr:spPr>
        <a:xfrm>
          <a:off x="6098540" y="6803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147675</xdr:rowOff>
    </xdr:from>
    <xdr:to>
      <xdr:col>41</xdr:col>
      <xdr:colOff>50800</xdr:colOff>
      <xdr:row>40</xdr:row>
      <xdr:rowOff>149123</xdr:rowOff>
    </xdr:to>
    <xdr:cxnSp macro="">
      <xdr:nvCxnSpPr>
        <xdr:cNvPr id="137" name="直線コネクタ 136">
          <a:extLst>
            <a:ext uri="{FF2B5EF4-FFF2-40B4-BE49-F238E27FC236}">
              <a16:creationId xmlns:a16="http://schemas.microsoft.com/office/drawing/2014/main" id="{CFB809E3-24DF-450A-98BF-486B2CCAE014}"/>
            </a:ext>
          </a:extLst>
        </xdr:cNvPr>
        <xdr:cNvCxnSpPr/>
      </xdr:nvCxnSpPr>
      <xdr:spPr>
        <a:xfrm flipV="1">
          <a:off x="6149340" y="6853275"/>
          <a:ext cx="7747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9C7E9AFA-D6DA-4B75-8F14-25BC57B5E959}"/>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29CD62F8-3C1F-45BC-B966-A2D358900463}"/>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72473EE9-3CE5-42FD-A285-9AA18B148D63}"/>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D4E012C4-C10C-4FD7-9C0F-4D9269280478}"/>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15981</xdr:rowOff>
    </xdr:from>
    <xdr:ext cx="469744" cy="259045"/>
    <xdr:sp macro="" textlink="">
      <xdr:nvSpPr>
        <xdr:cNvPr id="142" name="n_1mainValue【道路】&#10;一人当たり延長">
          <a:extLst>
            <a:ext uri="{FF2B5EF4-FFF2-40B4-BE49-F238E27FC236}">
              <a16:creationId xmlns:a16="http://schemas.microsoft.com/office/drawing/2014/main" id="{298671DA-C576-41E7-AFAC-2A36BA3EE606}"/>
            </a:ext>
          </a:extLst>
        </xdr:cNvPr>
        <xdr:cNvSpPr txBox="1"/>
      </xdr:nvSpPr>
      <xdr:spPr>
        <a:xfrm>
          <a:off x="8271587" y="688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17086</xdr:rowOff>
    </xdr:from>
    <xdr:ext cx="469744" cy="259045"/>
    <xdr:sp macro="" textlink="">
      <xdr:nvSpPr>
        <xdr:cNvPr id="143" name="n_2mainValue【道路】&#10;一人当たり延長">
          <a:extLst>
            <a:ext uri="{FF2B5EF4-FFF2-40B4-BE49-F238E27FC236}">
              <a16:creationId xmlns:a16="http://schemas.microsoft.com/office/drawing/2014/main" id="{A90E6C5D-99AE-44F1-ACC4-CDFFC1E8FBD5}"/>
            </a:ext>
          </a:extLst>
        </xdr:cNvPr>
        <xdr:cNvSpPr txBox="1"/>
      </xdr:nvSpPr>
      <xdr:spPr>
        <a:xfrm>
          <a:off x="7509587" y="689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18152</xdr:rowOff>
    </xdr:from>
    <xdr:ext cx="469744" cy="259045"/>
    <xdr:sp macro="" textlink="">
      <xdr:nvSpPr>
        <xdr:cNvPr id="144" name="n_3mainValue【道路】&#10;一人当たり延長">
          <a:extLst>
            <a:ext uri="{FF2B5EF4-FFF2-40B4-BE49-F238E27FC236}">
              <a16:creationId xmlns:a16="http://schemas.microsoft.com/office/drawing/2014/main" id="{574DC896-B0FB-4377-84EF-44BE5029133C}"/>
            </a:ext>
          </a:extLst>
        </xdr:cNvPr>
        <xdr:cNvSpPr txBox="1"/>
      </xdr:nvSpPr>
      <xdr:spPr>
        <a:xfrm>
          <a:off x="6712027" y="689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19600</xdr:rowOff>
    </xdr:from>
    <xdr:ext cx="469744" cy="259045"/>
    <xdr:sp macro="" textlink="">
      <xdr:nvSpPr>
        <xdr:cNvPr id="145" name="n_4mainValue【道路】&#10;一人当たり延長">
          <a:extLst>
            <a:ext uri="{FF2B5EF4-FFF2-40B4-BE49-F238E27FC236}">
              <a16:creationId xmlns:a16="http://schemas.microsoft.com/office/drawing/2014/main" id="{81CF330A-A908-4B01-BDD9-B6DD5025F6AE}"/>
            </a:ext>
          </a:extLst>
        </xdr:cNvPr>
        <xdr:cNvSpPr txBox="1"/>
      </xdr:nvSpPr>
      <xdr:spPr>
        <a:xfrm>
          <a:off x="5937327" y="689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9460CF7-52DD-4A5D-B1DD-F8A5AAC47C2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E3012E0-7FCD-4B23-A89D-D746DEA8BC9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37D4438-FDC6-468C-84AF-128DA46CFB9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850883C-B0BE-4067-8FE1-51E40E9D768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F38A3BC-E597-41ED-8D00-CD068B73C3E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899C856-3FC4-4A25-A26E-9D3080F755F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A2798DC-8DA2-4563-9735-B00BB83F1B7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E9D0DDD-C8B1-4C0C-AFD1-B05BD02D33B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1A2A0CF-D960-4B98-91E8-90B42060E2C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BB4FD9E-5EAA-45B1-8EEB-2D94368C736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C8C756E-F25A-4F6E-AAE4-FF062A1D4CE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9D5C2E2-90DC-41D5-A052-9B6D8E5FCFA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41CE651-C6AF-4DED-9167-5E6378276F0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8E6F596-EA30-4A81-B24A-39593C7C978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6E14D30-546E-4B2A-9C1B-7F4CCED6C6C3}"/>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8B4171D-E4C9-4CC8-B81E-DCE34B70A8E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CD8709A-B110-4EEC-8918-93D7147F485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C6796F4-CD33-4D01-8AB4-FA123953CA4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CDA05C2-D636-4E8E-8786-8EFF12A2131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8666782-07B6-4273-8834-346FB1D3BFD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E9B8BD3-2734-4A95-A23C-ADBD99D1DD7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9C5F8C4-FF7B-458B-95E1-F5A8C864D15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E9A82F0-CCE9-4434-9DA8-79C4E9811D2D}"/>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818E4C9-D90A-4A05-97F4-75293A9DDF0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B9B93BE-DB48-4987-A7D1-D5DE827BBD5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5F46E51A-01F9-4FE6-96EC-125C59661C7B}"/>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B260824-BEAD-421E-BFCB-35173A3136A0}"/>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28D595A-3C41-4172-BFB0-042502F2E53A}"/>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90C8729-90F9-4504-ADD1-779D9293AEFD}"/>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38806DD-6CAB-4BA8-8BBC-F1B3552804BE}"/>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9C06D76-5110-43AE-8A01-3794F5E66B95}"/>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E7EB7D7E-DB18-470B-BF43-348A7C28338A}"/>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F2C95E2B-1FDF-4459-B8C9-E09659AD253F}"/>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CA3E3237-FF05-4B38-B9FD-231E5A77E715}"/>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6486D91C-BF4F-4C6F-97AB-815BFBD1D91C}"/>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6C0D9D06-F5A8-4789-BB02-94CF3D8DD162}"/>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4EF15A-A684-427A-BAB2-8EC0BA69E76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0AF60E6-8281-44D6-977A-1CE36B3023C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AD1621-896E-4196-907B-292767AE0E9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2A94A7-6B45-43F2-AEF5-CDC35E35EA1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AF79DA-0A4B-4A8A-A576-C12E3CFF7AD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114119</xdr:rowOff>
    </xdr:from>
    <xdr:to>
      <xdr:col>24</xdr:col>
      <xdr:colOff>114300</xdr:colOff>
      <xdr:row>64</xdr:row>
      <xdr:rowOff>44269</xdr:rowOff>
    </xdr:to>
    <xdr:sp macro="" textlink="">
      <xdr:nvSpPr>
        <xdr:cNvPr id="187" name="楕円 186">
          <a:extLst>
            <a:ext uri="{FF2B5EF4-FFF2-40B4-BE49-F238E27FC236}">
              <a16:creationId xmlns:a16="http://schemas.microsoft.com/office/drawing/2014/main" id="{BECB50CB-8F0F-4D46-A1A3-FD2F3EC00061}"/>
            </a:ext>
          </a:extLst>
        </xdr:cNvPr>
        <xdr:cNvSpPr/>
      </xdr:nvSpPr>
      <xdr:spPr>
        <a:xfrm>
          <a:off x="4036060" y="10675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29046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61D9A34-59DA-4250-A7ED-EAD4D455381E}"/>
            </a:ext>
          </a:extLst>
        </xdr:cNvPr>
        <xdr:cNvSpPr txBox="1"/>
      </xdr:nvSpPr>
      <xdr:spPr>
        <a:xfrm>
          <a:off x="4124960" y="1059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101056</xdr:rowOff>
    </xdr:from>
    <xdr:to>
      <xdr:col>20</xdr:col>
      <xdr:colOff>38100</xdr:colOff>
      <xdr:row>64</xdr:row>
      <xdr:rowOff>31206</xdr:rowOff>
    </xdr:to>
    <xdr:sp macro="" textlink="">
      <xdr:nvSpPr>
        <xdr:cNvPr id="189" name="楕円 188">
          <a:extLst>
            <a:ext uri="{FF2B5EF4-FFF2-40B4-BE49-F238E27FC236}">
              <a16:creationId xmlns:a16="http://schemas.microsoft.com/office/drawing/2014/main" id="{A0955C49-C539-4269-981C-B897CCD34DD4}"/>
            </a:ext>
          </a:extLst>
        </xdr:cNvPr>
        <xdr:cNvSpPr/>
      </xdr:nvSpPr>
      <xdr:spPr>
        <a:xfrm>
          <a:off x="3312160" y="10662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151856</xdr:rowOff>
    </xdr:from>
    <xdr:to>
      <xdr:col>24</xdr:col>
      <xdr:colOff>63500</xdr:colOff>
      <xdr:row>63</xdr:row>
      <xdr:rowOff>164919</xdr:rowOff>
    </xdr:to>
    <xdr:cxnSp macro="">
      <xdr:nvCxnSpPr>
        <xdr:cNvPr id="190" name="直線コネクタ 189">
          <a:extLst>
            <a:ext uri="{FF2B5EF4-FFF2-40B4-BE49-F238E27FC236}">
              <a16:creationId xmlns:a16="http://schemas.microsoft.com/office/drawing/2014/main" id="{292944E7-BE4D-4FF3-AF67-CCFC849AA131}"/>
            </a:ext>
          </a:extLst>
        </xdr:cNvPr>
        <xdr:cNvCxnSpPr/>
      </xdr:nvCxnSpPr>
      <xdr:spPr>
        <a:xfrm>
          <a:off x="3355340" y="10713176"/>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86360</xdr:rowOff>
    </xdr:from>
    <xdr:to>
      <xdr:col>15</xdr:col>
      <xdr:colOff>101600</xdr:colOff>
      <xdr:row>64</xdr:row>
      <xdr:rowOff>16510</xdr:rowOff>
    </xdr:to>
    <xdr:sp macro="" textlink="">
      <xdr:nvSpPr>
        <xdr:cNvPr id="191" name="楕円 190">
          <a:extLst>
            <a:ext uri="{FF2B5EF4-FFF2-40B4-BE49-F238E27FC236}">
              <a16:creationId xmlns:a16="http://schemas.microsoft.com/office/drawing/2014/main" id="{1E36A056-311C-48F3-B1EB-9044D61A8EA2}"/>
            </a:ext>
          </a:extLst>
        </xdr:cNvPr>
        <xdr:cNvSpPr/>
      </xdr:nvSpPr>
      <xdr:spPr>
        <a:xfrm>
          <a:off x="2514600" y="10647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137160</xdr:rowOff>
    </xdr:from>
    <xdr:to>
      <xdr:col>19</xdr:col>
      <xdr:colOff>177800</xdr:colOff>
      <xdr:row>63</xdr:row>
      <xdr:rowOff>151856</xdr:rowOff>
    </xdr:to>
    <xdr:cxnSp macro="">
      <xdr:nvCxnSpPr>
        <xdr:cNvPr id="192" name="直線コネクタ 191">
          <a:extLst>
            <a:ext uri="{FF2B5EF4-FFF2-40B4-BE49-F238E27FC236}">
              <a16:creationId xmlns:a16="http://schemas.microsoft.com/office/drawing/2014/main" id="{4DFB1F58-69E2-4FD8-9910-F3C0544ACFAB}"/>
            </a:ext>
          </a:extLst>
        </xdr:cNvPr>
        <xdr:cNvCxnSpPr/>
      </xdr:nvCxnSpPr>
      <xdr:spPr>
        <a:xfrm>
          <a:off x="2565400" y="10698480"/>
          <a:ext cx="78994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99423</xdr:rowOff>
    </xdr:from>
    <xdr:to>
      <xdr:col>10</xdr:col>
      <xdr:colOff>165100</xdr:colOff>
      <xdr:row>64</xdr:row>
      <xdr:rowOff>29573</xdr:rowOff>
    </xdr:to>
    <xdr:sp macro="" textlink="">
      <xdr:nvSpPr>
        <xdr:cNvPr id="193" name="楕円 192">
          <a:extLst>
            <a:ext uri="{FF2B5EF4-FFF2-40B4-BE49-F238E27FC236}">
              <a16:creationId xmlns:a16="http://schemas.microsoft.com/office/drawing/2014/main" id="{234B69F7-40F4-4C46-B64C-8459E2B6EB5E}"/>
            </a:ext>
          </a:extLst>
        </xdr:cNvPr>
        <xdr:cNvSpPr/>
      </xdr:nvSpPr>
      <xdr:spPr>
        <a:xfrm>
          <a:off x="1739900" y="10660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137160</xdr:rowOff>
    </xdr:from>
    <xdr:to>
      <xdr:col>15</xdr:col>
      <xdr:colOff>50800</xdr:colOff>
      <xdr:row>63</xdr:row>
      <xdr:rowOff>150223</xdr:rowOff>
    </xdr:to>
    <xdr:cxnSp macro="">
      <xdr:nvCxnSpPr>
        <xdr:cNvPr id="194" name="直線コネクタ 193">
          <a:extLst>
            <a:ext uri="{FF2B5EF4-FFF2-40B4-BE49-F238E27FC236}">
              <a16:creationId xmlns:a16="http://schemas.microsoft.com/office/drawing/2014/main" id="{CC1BDEFF-9B7D-4DFD-85B4-031301B83196}"/>
            </a:ext>
          </a:extLst>
        </xdr:cNvPr>
        <xdr:cNvCxnSpPr/>
      </xdr:nvCxnSpPr>
      <xdr:spPr>
        <a:xfrm flipV="1">
          <a:off x="1790700" y="10698480"/>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86360</xdr:rowOff>
    </xdr:from>
    <xdr:to>
      <xdr:col>6</xdr:col>
      <xdr:colOff>38100</xdr:colOff>
      <xdr:row>64</xdr:row>
      <xdr:rowOff>16510</xdr:rowOff>
    </xdr:to>
    <xdr:sp macro="" textlink="">
      <xdr:nvSpPr>
        <xdr:cNvPr id="195" name="楕円 194">
          <a:extLst>
            <a:ext uri="{FF2B5EF4-FFF2-40B4-BE49-F238E27FC236}">
              <a16:creationId xmlns:a16="http://schemas.microsoft.com/office/drawing/2014/main" id="{E10D9F8D-348F-4DDE-96FF-C83B8072D92D}"/>
            </a:ext>
          </a:extLst>
        </xdr:cNvPr>
        <xdr:cNvSpPr/>
      </xdr:nvSpPr>
      <xdr:spPr>
        <a:xfrm>
          <a:off x="965200" y="1064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137160</xdr:rowOff>
    </xdr:from>
    <xdr:to>
      <xdr:col>10</xdr:col>
      <xdr:colOff>114300</xdr:colOff>
      <xdr:row>63</xdr:row>
      <xdr:rowOff>150223</xdr:rowOff>
    </xdr:to>
    <xdr:cxnSp macro="">
      <xdr:nvCxnSpPr>
        <xdr:cNvPr id="196" name="直線コネクタ 195">
          <a:extLst>
            <a:ext uri="{FF2B5EF4-FFF2-40B4-BE49-F238E27FC236}">
              <a16:creationId xmlns:a16="http://schemas.microsoft.com/office/drawing/2014/main" id="{88E50A05-94F0-4F73-8322-6887FE964CF4}"/>
            </a:ext>
          </a:extLst>
        </xdr:cNvPr>
        <xdr:cNvCxnSpPr/>
      </xdr:nvCxnSpPr>
      <xdr:spPr>
        <a:xfrm>
          <a:off x="1008380" y="10698480"/>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9C2AB34-2F21-4C2A-8CF5-6294F0FA3FEB}"/>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65AC387-9747-4D2B-A24D-13559352BDA6}"/>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D9B32290-3157-46B7-85B0-4959BCE101FD}"/>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061BBDB-AD55-4E96-9DE9-194638330FE3}"/>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22333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E2AA66E-020D-4C3B-AD19-A2BAB25CC013}"/>
            </a:ext>
          </a:extLst>
        </xdr:cNvPr>
        <xdr:cNvSpPr txBox="1"/>
      </xdr:nvSpPr>
      <xdr:spPr>
        <a:xfrm>
          <a:off x="3170564" y="1075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7637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6491D4B-D8E0-42E7-B96C-875A0E9E0A8D}"/>
            </a:ext>
          </a:extLst>
        </xdr:cNvPr>
        <xdr:cNvSpPr txBox="1"/>
      </xdr:nvSpPr>
      <xdr:spPr>
        <a:xfrm>
          <a:off x="238570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20700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A5F6237-223D-4D20-944D-8DA2575BB0E4}"/>
            </a:ext>
          </a:extLst>
        </xdr:cNvPr>
        <xdr:cNvSpPr txBox="1"/>
      </xdr:nvSpPr>
      <xdr:spPr>
        <a:xfrm>
          <a:off x="1611004" y="1074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7637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F6061E94-BE53-429C-907B-207EF45A8053}"/>
            </a:ext>
          </a:extLst>
        </xdr:cNvPr>
        <xdr:cNvSpPr txBox="1"/>
      </xdr:nvSpPr>
      <xdr:spPr>
        <a:xfrm>
          <a:off x="83630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1D7E5A6-C509-406E-BF2A-BCA56A47A42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AA82C76-E1B4-4361-AB90-DEE5FA34C91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D6AE9F9-B7AF-4422-B9B3-87C1D389C65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11BC995-E7EB-4808-B84E-2357B03D7DB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A2167BA-159D-4674-A1A8-F252034ACBE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D3626BC-2D20-4819-A41B-B861380C831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0C14A09-FFD7-4E68-9F05-3740FF9472C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39814F1-4F2E-4D72-895C-35AC55BE2CB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AE67BC6-2DFD-4984-85DD-1F62CCB3427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2A3465D-76BF-4506-A837-7743425D961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B4C26C4-D670-4DAB-9285-06E2AE3718E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E42D577-D9B9-4C13-80E9-F0B6E370CD8F}"/>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2E14E51-6B32-406F-AD28-4C29AC9E2FD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B41699C-48EC-4326-8897-64898E70928E}"/>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7F5A862-2072-4F71-88FA-CB5449FEE09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49CD6CC-C305-4862-BFA0-22BC5C732452}"/>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0BD0541-4272-44A6-8094-0FFFCB31143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1291D091-10E2-4DA4-A9AE-3200AE21209B}"/>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2165DC8-F750-4E93-ACD2-0C965888374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C5641BF-A106-4E24-B7AC-8F204CFB41EE}"/>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C8F10CA-F71E-4988-B069-36302D6FBB3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768DE673-B6EB-4EE4-9A23-AA65C82DD8D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3D1C4FD-CEF0-4C72-AE7B-1DCCB1A7169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2DE0B65-F41F-40F2-A811-8F1ACAF360DB}"/>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4F156EF-EA9D-4024-A449-40AFB3E58D94}"/>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A6CBD250-5116-4182-9428-0F42EDDE3CC6}"/>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E1A20FF1-5948-483D-9FFC-DA10E663DD3B}"/>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D9AA0B0F-810B-407B-AB8B-7F3C1B1FA161}"/>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E03F441-4886-4279-AF11-D0FFA71508D1}"/>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57F35007-A09B-445C-80A6-DAE5A186A66C}"/>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FD6E8A3-1BAB-4F68-ACE9-6457264D2358}"/>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607BFE91-5564-4064-BCDE-EE7E27D55FBE}"/>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61DF775D-4439-4D53-A3FA-27FCD3F39F3D}"/>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2CAA34C7-F268-40E8-AF34-0E1291B08BF4}"/>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E7A877B-B977-49F5-9827-C29869F9F6C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B032D8D-1616-4D19-A42E-299986373D4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E98EEA2-754A-449F-ACAB-57550BA2548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6DC7C2-027A-44B1-8F99-DE23FE3D0E5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7084C21-7260-4D26-8D2A-F08BF1148ED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153381</xdr:rowOff>
    </xdr:from>
    <xdr:to>
      <xdr:col>55</xdr:col>
      <xdr:colOff>50800</xdr:colOff>
      <xdr:row>64</xdr:row>
      <xdr:rowOff>83531</xdr:rowOff>
    </xdr:to>
    <xdr:sp macro="" textlink="">
      <xdr:nvSpPr>
        <xdr:cNvPr id="244" name="楕円 243">
          <a:extLst>
            <a:ext uri="{FF2B5EF4-FFF2-40B4-BE49-F238E27FC236}">
              <a16:creationId xmlns:a16="http://schemas.microsoft.com/office/drawing/2014/main" id="{C7CA3E82-8FCF-4151-AEC1-EB0EF3DC4D5C}"/>
            </a:ext>
          </a:extLst>
        </xdr:cNvPr>
        <xdr:cNvSpPr/>
      </xdr:nvSpPr>
      <xdr:spPr>
        <a:xfrm>
          <a:off x="9192260" y="107147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68308</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158D5F33-0D4D-4A8E-83DE-E061DE655AD1}"/>
            </a:ext>
          </a:extLst>
        </xdr:cNvPr>
        <xdr:cNvSpPr txBox="1"/>
      </xdr:nvSpPr>
      <xdr:spPr>
        <a:xfrm>
          <a:off x="9258300" y="1062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153996</xdr:rowOff>
    </xdr:from>
    <xdr:to>
      <xdr:col>50</xdr:col>
      <xdr:colOff>165100</xdr:colOff>
      <xdr:row>64</xdr:row>
      <xdr:rowOff>84146</xdr:rowOff>
    </xdr:to>
    <xdr:sp macro="" textlink="">
      <xdr:nvSpPr>
        <xdr:cNvPr id="246" name="楕円 245">
          <a:extLst>
            <a:ext uri="{FF2B5EF4-FFF2-40B4-BE49-F238E27FC236}">
              <a16:creationId xmlns:a16="http://schemas.microsoft.com/office/drawing/2014/main" id="{B6829444-40B3-49BF-92CD-2B9FF816CF63}"/>
            </a:ext>
          </a:extLst>
        </xdr:cNvPr>
        <xdr:cNvSpPr/>
      </xdr:nvSpPr>
      <xdr:spPr>
        <a:xfrm>
          <a:off x="8445500" y="10715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32731</xdr:rowOff>
    </xdr:from>
    <xdr:to>
      <xdr:col>55</xdr:col>
      <xdr:colOff>0</xdr:colOff>
      <xdr:row>64</xdr:row>
      <xdr:rowOff>33346</xdr:rowOff>
    </xdr:to>
    <xdr:cxnSp macro="">
      <xdr:nvCxnSpPr>
        <xdr:cNvPr id="247" name="直線コネクタ 246">
          <a:extLst>
            <a:ext uri="{FF2B5EF4-FFF2-40B4-BE49-F238E27FC236}">
              <a16:creationId xmlns:a16="http://schemas.microsoft.com/office/drawing/2014/main" id="{2A68ADD3-E320-4836-9753-64E118259282}"/>
            </a:ext>
          </a:extLst>
        </xdr:cNvPr>
        <xdr:cNvCxnSpPr/>
      </xdr:nvCxnSpPr>
      <xdr:spPr>
        <a:xfrm flipV="1">
          <a:off x="8496300" y="10761691"/>
          <a:ext cx="723900" cy="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154200</xdr:rowOff>
    </xdr:from>
    <xdr:to>
      <xdr:col>46</xdr:col>
      <xdr:colOff>38100</xdr:colOff>
      <xdr:row>64</xdr:row>
      <xdr:rowOff>84350</xdr:rowOff>
    </xdr:to>
    <xdr:sp macro="" textlink="">
      <xdr:nvSpPr>
        <xdr:cNvPr id="248" name="楕円 247">
          <a:extLst>
            <a:ext uri="{FF2B5EF4-FFF2-40B4-BE49-F238E27FC236}">
              <a16:creationId xmlns:a16="http://schemas.microsoft.com/office/drawing/2014/main" id="{21122AEB-551C-44EC-B647-CCA75EA3EFB5}"/>
            </a:ext>
          </a:extLst>
        </xdr:cNvPr>
        <xdr:cNvSpPr/>
      </xdr:nvSpPr>
      <xdr:spPr>
        <a:xfrm>
          <a:off x="7670800" y="10715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33346</xdr:rowOff>
    </xdr:from>
    <xdr:to>
      <xdr:col>50</xdr:col>
      <xdr:colOff>114300</xdr:colOff>
      <xdr:row>64</xdr:row>
      <xdr:rowOff>33550</xdr:rowOff>
    </xdr:to>
    <xdr:cxnSp macro="">
      <xdr:nvCxnSpPr>
        <xdr:cNvPr id="249" name="直線コネクタ 248">
          <a:extLst>
            <a:ext uri="{FF2B5EF4-FFF2-40B4-BE49-F238E27FC236}">
              <a16:creationId xmlns:a16="http://schemas.microsoft.com/office/drawing/2014/main" id="{FD3E3F20-1426-4906-BE03-28F431BC0720}"/>
            </a:ext>
          </a:extLst>
        </xdr:cNvPr>
        <xdr:cNvCxnSpPr/>
      </xdr:nvCxnSpPr>
      <xdr:spPr>
        <a:xfrm flipV="1">
          <a:off x="7713980" y="10762306"/>
          <a:ext cx="78232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155156</xdr:rowOff>
    </xdr:from>
    <xdr:to>
      <xdr:col>41</xdr:col>
      <xdr:colOff>101600</xdr:colOff>
      <xdr:row>64</xdr:row>
      <xdr:rowOff>85306</xdr:rowOff>
    </xdr:to>
    <xdr:sp macro="" textlink="">
      <xdr:nvSpPr>
        <xdr:cNvPr id="250" name="楕円 249">
          <a:extLst>
            <a:ext uri="{FF2B5EF4-FFF2-40B4-BE49-F238E27FC236}">
              <a16:creationId xmlns:a16="http://schemas.microsoft.com/office/drawing/2014/main" id="{A517AB06-48A1-4C2D-9CA2-C9ACA2FF3E76}"/>
            </a:ext>
          </a:extLst>
        </xdr:cNvPr>
        <xdr:cNvSpPr/>
      </xdr:nvSpPr>
      <xdr:spPr>
        <a:xfrm>
          <a:off x="6873240" y="10716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33550</xdr:rowOff>
    </xdr:from>
    <xdr:to>
      <xdr:col>45</xdr:col>
      <xdr:colOff>177800</xdr:colOff>
      <xdr:row>64</xdr:row>
      <xdr:rowOff>34506</xdr:rowOff>
    </xdr:to>
    <xdr:cxnSp macro="">
      <xdr:nvCxnSpPr>
        <xdr:cNvPr id="251" name="直線コネクタ 250">
          <a:extLst>
            <a:ext uri="{FF2B5EF4-FFF2-40B4-BE49-F238E27FC236}">
              <a16:creationId xmlns:a16="http://schemas.microsoft.com/office/drawing/2014/main" id="{9E5E273B-70FE-4644-A84B-E9AAC5853F0E}"/>
            </a:ext>
          </a:extLst>
        </xdr:cNvPr>
        <xdr:cNvCxnSpPr/>
      </xdr:nvCxnSpPr>
      <xdr:spPr>
        <a:xfrm flipV="1">
          <a:off x="6924040" y="10762510"/>
          <a:ext cx="789940" cy="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155416</xdr:rowOff>
    </xdr:from>
    <xdr:to>
      <xdr:col>36</xdr:col>
      <xdr:colOff>165100</xdr:colOff>
      <xdr:row>64</xdr:row>
      <xdr:rowOff>85566</xdr:rowOff>
    </xdr:to>
    <xdr:sp macro="" textlink="">
      <xdr:nvSpPr>
        <xdr:cNvPr id="252" name="楕円 251">
          <a:extLst>
            <a:ext uri="{FF2B5EF4-FFF2-40B4-BE49-F238E27FC236}">
              <a16:creationId xmlns:a16="http://schemas.microsoft.com/office/drawing/2014/main" id="{D426D7F8-C4E8-4328-B959-EEA1AF1F0426}"/>
            </a:ext>
          </a:extLst>
        </xdr:cNvPr>
        <xdr:cNvSpPr/>
      </xdr:nvSpPr>
      <xdr:spPr>
        <a:xfrm>
          <a:off x="6098540" y="10716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34506</xdr:rowOff>
    </xdr:from>
    <xdr:to>
      <xdr:col>41</xdr:col>
      <xdr:colOff>50800</xdr:colOff>
      <xdr:row>64</xdr:row>
      <xdr:rowOff>34766</xdr:rowOff>
    </xdr:to>
    <xdr:cxnSp macro="">
      <xdr:nvCxnSpPr>
        <xdr:cNvPr id="253" name="直線コネクタ 252">
          <a:extLst>
            <a:ext uri="{FF2B5EF4-FFF2-40B4-BE49-F238E27FC236}">
              <a16:creationId xmlns:a16="http://schemas.microsoft.com/office/drawing/2014/main" id="{F8AC7580-342D-4CD3-B043-484EAFAB7477}"/>
            </a:ext>
          </a:extLst>
        </xdr:cNvPr>
        <xdr:cNvCxnSpPr/>
      </xdr:nvCxnSpPr>
      <xdr:spPr>
        <a:xfrm flipV="1">
          <a:off x="6149340" y="10763466"/>
          <a:ext cx="7747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7AB8522-5435-4871-B902-20AFFAE55506}"/>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CCA581B-E516-4479-A44D-BD9524C994E4}"/>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B56E9292-5791-48CC-A0E4-2B6A0662FACC}"/>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C623F2A8-B1DE-49DA-8074-1754A32A6F76}"/>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75273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60D67268-5FA5-41F4-92BA-B6D51341F03B}"/>
            </a:ext>
          </a:extLst>
        </xdr:cNvPr>
        <xdr:cNvSpPr txBox="1"/>
      </xdr:nvSpPr>
      <xdr:spPr>
        <a:xfrm>
          <a:off x="8239271" y="1080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75477</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1627F0DB-B25A-436C-A765-0A2F19DE004F}"/>
            </a:ext>
          </a:extLst>
        </xdr:cNvPr>
        <xdr:cNvSpPr txBox="1"/>
      </xdr:nvSpPr>
      <xdr:spPr>
        <a:xfrm>
          <a:off x="7477271" y="1080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76433</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166CB277-4BC8-446C-89C0-19C84C82823B}"/>
            </a:ext>
          </a:extLst>
        </xdr:cNvPr>
        <xdr:cNvSpPr txBox="1"/>
      </xdr:nvSpPr>
      <xdr:spPr>
        <a:xfrm>
          <a:off x="6702571" y="1080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76693</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93591244-C882-452F-A367-55F81DB61E5B}"/>
            </a:ext>
          </a:extLst>
        </xdr:cNvPr>
        <xdr:cNvSpPr txBox="1"/>
      </xdr:nvSpPr>
      <xdr:spPr>
        <a:xfrm>
          <a:off x="5905011" y="1080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3370BB7-92D5-454E-8C01-F9179B19113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7962840-9702-4B02-9382-E4FA4758EE8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C964651-BCEA-4293-8F93-01FD6AB2615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BA0FD04-70BE-4572-99E8-CD0DBDF6894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CC8B8FB-71EB-4F66-8346-3FB6DF902C4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DB0BBD4-B1D6-41FA-A82B-3142743B454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4FEA7F5-B72D-4604-9241-B69B8CE0D98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9020AC8-33A7-46D9-BFF9-3DC792DABC4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1457332-012C-4636-9BA4-0818B034304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CEBF3AA-2E0F-425B-A41A-08B29DE2A78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5F892EB-CEBA-428D-B0DD-B3A03634EFE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8C96D90-9298-4CCC-ACC6-E0EFAA9881D5}"/>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230DC1B9-5223-4B3D-AC6B-700B2E2F610E}"/>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0A02D77-09D6-4AB6-A14C-AABA2B2BDE9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43F65CA-D24D-47BF-BA49-383EA1D762BA}"/>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F1DA240-883F-48FB-A231-9A1A25E1933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E58CFBAE-22B7-465F-8E2A-8865CAD61BC9}"/>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4E9BDF0-0BB1-47FB-A10E-06F402C5307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E3809E9-E825-4B98-9816-3432BC6763C3}"/>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F76A9F8-326C-4275-B435-F8F4F342FCB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526CF4B8-D6DE-4AB9-B054-4B0934DFAE6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5DB75A4-D419-4CA3-B22D-1D18EAA508A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A71CED59-A567-4AE3-B532-8913A31CCAC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A824363-09ED-44F1-A371-9676CA84E33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8D3DC92-5E58-42DA-B1A1-AF8979FAC93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983DCA9-00AA-4D01-B614-4A14A069A131}"/>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83E4707-CCC5-459C-8447-40964A15AF54}"/>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7CFCB9F2-5A62-4785-B556-214A06C3D251}"/>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36950D3-7957-438B-BE1C-15AFB333E518}"/>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A3D4246-6042-4859-BC34-710F2B1ED3E6}"/>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5975342-0A7B-4B66-921A-5806512F18DE}"/>
            </a:ext>
          </a:extLst>
        </xdr:cNvPr>
        <xdr:cNvSpPr txBox="1"/>
      </xdr:nvSpPr>
      <xdr:spPr>
        <a:xfrm>
          <a:off x="4124960" y="139663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EC5DBD12-4EF0-44B9-A6C2-2556CC64AEE6}"/>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85B370A2-AE7D-4937-BF3E-52DA13D2CC37}"/>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4E3C1456-37AE-4B58-8333-73361065F46A}"/>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4D55B73-0CEF-4D1E-8F2D-A2DC015E2789}"/>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D195D24A-1BB4-4980-986B-E314BCF16FDA}"/>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3E72CD5-5320-4A08-AC88-591E2432541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0B5F23B-BEA3-411B-87BB-2AC84FF917E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3D1F0E0-9E26-4E8F-9309-02E816456A4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F900575-14C8-4106-BCF4-A231D71406C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5D575B0-F0C1-4AA3-A88F-22C0F3A193E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5262</xdr:rowOff>
    </xdr:from>
    <xdr:to>
      <xdr:col>24</xdr:col>
      <xdr:colOff>114300</xdr:colOff>
      <xdr:row>80</xdr:row>
      <xdr:rowOff>106862</xdr:rowOff>
    </xdr:to>
    <xdr:sp macro="" textlink="">
      <xdr:nvSpPr>
        <xdr:cNvPr id="303" name="楕円 302">
          <a:extLst>
            <a:ext uri="{FF2B5EF4-FFF2-40B4-BE49-F238E27FC236}">
              <a16:creationId xmlns:a16="http://schemas.microsoft.com/office/drawing/2014/main" id="{B173B93A-1C7E-4ABA-816A-E98366BEC1CF}"/>
            </a:ext>
          </a:extLst>
        </xdr:cNvPr>
        <xdr:cNvSpPr/>
      </xdr:nvSpPr>
      <xdr:spPr>
        <a:xfrm>
          <a:off x="4036060" y="1341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28139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5B2586A-C9E1-4527-BC3A-A940911823B8}"/>
            </a:ext>
          </a:extLst>
        </xdr:cNvPr>
        <xdr:cNvSpPr txBox="1"/>
      </xdr:nvSpPr>
      <xdr:spPr>
        <a:xfrm>
          <a:off x="4124960" y="1327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101600</xdr:rowOff>
    </xdr:from>
    <xdr:to>
      <xdr:col>20</xdr:col>
      <xdr:colOff>38100</xdr:colOff>
      <xdr:row>80</xdr:row>
      <xdr:rowOff>31750</xdr:rowOff>
    </xdr:to>
    <xdr:sp macro="" textlink="">
      <xdr:nvSpPr>
        <xdr:cNvPr id="305" name="楕円 304">
          <a:extLst>
            <a:ext uri="{FF2B5EF4-FFF2-40B4-BE49-F238E27FC236}">
              <a16:creationId xmlns:a16="http://schemas.microsoft.com/office/drawing/2014/main" id="{DF0D2EAB-5192-4F00-92F7-46385C3A5E1C}"/>
            </a:ext>
          </a:extLst>
        </xdr:cNvPr>
        <xdr:cNvSpPr/>
      </xdr:nvSpPr>
      <xdr:spPr>
        <a:xfrm>
          <a:off x="3312160" y="13345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152400</xdr:rowOff>
    </xdr:from>
    <xdr:to>
      <xdr:col>24</xdr:col>
      <xdr:colOff>63500</xdr:colOff>
      <xdr:row>80</xdr:row>
      <xdr:rowOff>56062</xdr:rowOff>
    </xdr:to>
    <xdr:cxnSp macro="">
      <xdr:nvCxnSpPr>
        <xdr:cNvPr id="306" name="直線コネクタ 305">
          <a:extLst>
            <a:ext uri="{FF2B5EF4-FFF2-40B4-BE49-F238E27FC236}">
              <a16:creationId xmlns:a16="http://schemas.microsoft.com/office/drawing/2014/main" id="{E7EC0C84-DEA6-47C5-8756-5AA1B9B70C3A}"/>
            </a:ext>
          </a:extLst>
        </xdr:cNvPr>
        <xdr:cNvCxnSpPr/>
      </xdr:nvCxnSpPr>
      <xdr:spPr>
        <a:xfrm>
          <a:off x="3355340" y="13395960"/>
          <a:ext cx="73152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134257</xdr:rowOff>
    </xdr:from>
    <xdr:to>
      <xdr:col>15</xdr:col>
      <xdr:colOff>101600</xdr:colOff>
      <xdr:row>80</xdr:row>
      <xdr:rowOff>64407</xdr:rowOff>
    </xdr:to>
    <xdr:sp macro="" textlink="">
      <xdr:nvSpPr>
        <xdr:cNvPr id="307" name="楕円 306">
          <a:extLst>
            <a:ext uri="{FF2B5EF4-FFF2-40B4-BE49-F238E27FC236}">
              <a16:creationId xmlns:a16="http://schemas.microsoft.com/office/drawing/2014/main" id="{25537742-8071-4EE0-908A-FA6CE4B8541D}"/>
            </a:ext>
          </a:extLst>
        </xdr:cNvPr>
        <xdr:cNvSpPr/>
      </xdr:nvSpPr>
      <xdr:spPr>
        <a:xfrm>
          <a:off x="2514600" y="13377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152400</xdr:rowOff>
    </xdr:from>
    <xdr:to>
      <xdr:col>19</xdr:col>
      <xdr:colOff>177800</xdr:colOff>
      <xdr:row>80</xdr:row>
      <xdr:rowOff>13607</xdr:rowOff>
    </xdr:to>
    <xdr:cxnSp macro="">
      <xdr:nvCxnSpPr>
        <xdr:cNvPr id="308" name="直線コネクタ 307">
          <a:extLst>
            <a:ext uri="{FF2B5EF4-FFF2-40B4-BE49-F238E27FC236}">
              <a16:creationId xmlns:a16="http://schemas.microsoft.com/office/drawing/2014/main" id="{660D1D72-DE12-4D4B-9A08-69423BCD5740}"/>
            </a:ext>
          </a:extLst>
        </xdr:cNvPr>
        <xdr:cNvCxnSpPr/>
      </xdr:nvCxnSpPr>
      <xdr:spPr>
        <a:xfrm flipV="1">
          <a:off x="2565400" y="13395960"/>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93436</xdr:rowOff>
    </xdr:from>
    <xdr:to>
      <xdr:col>10</xdr:col>
      <xdr:colOff>165100</xdr:colOff>
      <xdr:row>81</xdr:row>
      <xdr:rowOff>23586</xdr:rowOff>
    </xdr:to>
    <xdr:sp macro="" textlink="">
      <xdr:nvSpPr>
        <xdr:cNvPr id="309" name="楕円 308">
          <a:extLst>
            <a:ext uri="{FF2B5EF4-FFF2-40B4-BE49-F238E27FC236}">
              <a16:creationId xmlns:a16="http://schemas.microsoft.com/office/drawing/2014/main" id="{662E270D-EEA2-4C2D-9637-0F0FBE4CBE46}"/>
            </a:ext>
          </a:extLst>
        </xdr:cNvPr>
        <xdr:cNvSpPr/>
      </xdr:nvSpPr>
      <xdr:spPr>
        <a:xfrm>
          <a:off x="1739900" y="13504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13607</xdr:rowOff>
    </xdr:from>
    <xdr:to>
      <xdr:col>15</xdr:col>
      <xdr:colOff>50800</xdr:colOff>
      <xdr:row>80</xdr:row>
      <xdr:rowOff>144236</xdr:rowOff>
    </xdr:to>
    <xdr:cxnSp macro="">
      <xdr:nvCxnSpPr>
        <xdr:cNvPr id="310" name="直線コネクタ 309">
          <a:extLst>
            <a:ext uri="{FF2B5EF4-FFF2-40B4-BE49-F238E27FC236}">
              <a16:creationId xmlns:a16="http://schemas.microsoft.com/office/drawing/2014/main" id="{D860CC05-9309-4A12-81DD-844B20D3148B}"/>
            </a:ext>
          </a:extLst>
        </xdr:cNvPr>
        <xdr:cNvCxnSpPr/>
      </xdr:nvCxnSpPr>
      <xdr:spPr>
        <a:xfrm flipV="1">
          <a:off x="1790700" y="13424807"/>
          <a:ext cx="7747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24856</xdr:rowOff>
    </xdr:from>
    <xdr:to>
      <xdr:col>6</xdr:col>
      <xdr:colOff>38100</xdr:colOff>
      <xdr:row>80</xdr:row>
      <xdr:rowOff>126456</xdr:rowOff>
    </xdr:to>
    <xdr:sp macro="" textlink="">
      <xdr:nvSpPr>
        <xdr:cNvPr id="311" name="楕円 310">
          <a:extLst>
            <a:ext uri="{FF2B5EF4-FFF2-40B4-BE49-F238E27FC236}">
              <a16:creationId xmlns:a16="http://schemas.microsoft.com/office/drawing/2014/main" id="{1ADF7758-8D88-427C-A7F0-1124AAE56D5C}"/>
            </a:ext>
          </a:extLst>
        </xdr:cNvPr>
        <xdr:cNvSpPr/>
      </xdr:nvSpPr>
      <xdr:spPr>
        <a:xfrm>
          <a:off x="965200" y="134360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75656</xdr:rowOff>
    </xdr:from>
    <xdr:to>
      <xdr:col>10</xdr:col>
      <xdr:colOff>114300</xdr:colOff>
      <xdr:row>80</xdr:row>
      <xdr:rowOff>144236</xdr:rowOff>
    </xdr:to>
    <xdr:cxnSp macro="">
      <xdr:nvCxnSpPr>
        <xdr:cNvPr id="312" name="直線コネクタ 311">
          <a:extLst>
            <a:ext uri="{FF2B5EF4-FFF2-40B4-BE49-F238E27FC236}">
              <a16:creationId xmlns:a16="http://schemas.microsoft.com/office/drawing/2014/main" id="{0B77E485-7B54-4C68-B36B-BDA03AD8BCFE}"/>
            </a:ext>
          </a:extLst>
        </xdr:cNvPr>
        <xdr:cNvCxnSpPr/>
      </xdr:nvCxnSpPr>
      <xdr:spPr>
        <a:xfrm>
          <a:off x="1008380" y="13486856"/>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5027986C-5DF7-4F70-BF1A-AE7A7B0F13EF}"/>
            </a:ext>
          </a:extLst>
        </xdr:cNvPr>
        <xdr:cNvSpPr txBox="1"/>
      </xdr:nvSpPr>
      <xdr:spPr>
        <a:xfrm>
          <a:off x="3170564" y="1407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91431EDA-C5C7-4AFA-A73F-976F009FF617}"/>
            </a:ext>
          </a:extLst>
        </xdr:cNvPr>
        <xdr:cNvSpPr txBox="1"/>
      </xdr:nvSpPr>
      <xdr:spPr>
        <a:xfrm>
          <a:off x="238570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D03FF052-4A70-4F73-94F6-45169C0CF73D}"/>
            </a:ext>
          </a:extLst>
        </xdr:cNvPr>
        <xdr:cNvSpPr txBox="1"/>
      </xdr:nvSpPr>
      <xdr:spPr>
        <a:xfrm>
          <a:off x="161100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2A661E9D-7630-4A2D-B3A3-2E0492A49F97}"/>
            </a:ext>
          </a:extLst>
        </xdr:cNvPr>
        <xdr:cNvSpPr txBox="1"/>
      </xdr:nvSpPr>
      <xdr:spPr>
        <a:xfrm>
          <a:off x="8363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48277</xdr:rowOff>
    </xdr:from>
    <xdr:ext cx="405111" cy="259045"/>
    <xdr:sp macro="" textlink="">
      <xdr:nvSpPr>
        <xdr:cNvPr id="317" name="n_1mainValue【公営住宅】&#10;有形固定資産減価償却率">
          <a:extLst>
            <a:ext uri="{FF2B5EF4-FFF2-40B4-BE49-F238E27FC236}">
              <a16:creationId xmlns:a16="http://schemas.microsoft.com/office/drawing/2014/main" id="{D54507C8-F0F1-4174-95B9-9E092BCB32DA}"/>
            </a:ext>
          </a:extLst>
        </xdr:cNvPr>
        <xdr:cNvSpPr txBox="1"/>
      </xdr:nvSpPr>
      <xdr:spPr>
        <a:xfrm>
          <a:off x="3170564" y="1312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80934</xdr:rowOff>
    </xdr:from>
    <xdr:ext cx="405111" cy="259045"/>
    <xdr:sp macro="" textlink="">
      <xdr:nvSpPr>
        <xdr:cNvPr id="318" name="n_2mainValue【公営住宅】&#10;有形固定資産減価償却率">
          <a:extLst>
            <a:ext uri="{FF2B5EF4-FFF2-40B4-BE49-F238E27FC236}">
              <a16:creationId xmlns:a16="http://schemas.microsoft.com/office/drawing/2014/main" id="{FEFF3421-6698-4BD3-B191-5A808EF60CA4}"/>
            </a:ext>
          </a:extLst>
        </xdr:cNvPr>
        <xdr:cNvSpPr txBox="1"/>
      </xdr:nvSpPr>
      <xdr:spPr>
        <a:xfrm>
          <a:off x="2385704" y="1315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40113</xdr:rowOff>
    </xdr:from>
    <xdr:ext cx="405111" cy="259045"/>
    <xdr:sp macro="" textlink="">
      <xdr:nvSpPr>
        <xdr:cNvPr id="319" name="n_3mainValue【公営住宅】&#10;有形固定資産減価償却率">
          <a:extLst>
            <a:ext uri="{FF2B5EF4-FFF2-40B4-BE49-F238E27FC236}">
              <a16:creationId xmlns:a16="http://schemas.microsoft.com/office/drawing/2014/main" id="{E87285B4-6E17-4B00-9657-756D95752629}"/>
            </a:ext>
          </a:extLst>
        </xdr:cNvPr>
        <xdr:cNvSpPr txBox="1"/>
      </xdr:nvSpPr>
      <xdr:spPr>
        <a:xfrm>
          <a:off x="1611004" y="1328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142983</xdr:rowOff>
    </xdr:from>
    <xdr:ext cx="405111" cy="259045"/>
    <xdr:sp macro="" textlink="">
      <xdr:nvSpPr>
        <xdr:cNvPr id="320" name="n_4mainValue【公営住宅】&#10;有形固定資産減価償却率">
          <a:extLst>
            <a:ext uri="{FF2B5EF4-FFF2-40B4-BE49-F238E27FC236}">
              <a16:creationId xmlns:a16="http://schemas.microsoft.com/office/drawing/2014/main" id="{26AA4297-723E-403A-88AE-74F4A8CC3718}"/>
            </a:ext>
          </a:extLst>
        </xdr:cNvPr>
        <xdr:cNvSpPr txBox="1"/>
      </xdr:nvSpPr>
      <xdr:spPr>
        <a:xfrm>
          <a:off x="836304" y="1321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89FC9FD-36AF-4F24-A730-3E6E7F2D4A9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C69A3B3-7090-4494-A557-4C2776E4160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5E86066-1B04-445C-B410-814EC507D22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EE19683-A440-46C1-AA33-43E8D599D53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1FACE9B-9430-4C46-A17F-800A97DDBE2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306F032-BF79-4F53-A311-B10297DB96D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F7A0E79-E5B3-4BFF-B039-8CD2773731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7C16D24-4828-4878-819D-FA3FB104961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973D602-3791-42EA-B6FE-BA7055CFAD4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6FAE60A-F86A-43BE-B272-6379B9689EA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880F44F-6354-46E5-8A7C-BBD3C7D0FFB3}"/>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2D6AFA7-9970-4FEF-B5A3-0301D19277D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52A7FA8-D7C6-4528-8F2C-A08452526CD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AC7F8B5B-EF92-4214-A927-1043EDF26F4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0AFD370-B357-4BE4-BE08-70776B4AA90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88B5DC3-55AE-4770-A52C-5E6B2BFDB04E}"/>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8AD8345-DECC-488F-A52F-E48FC17F00E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5E668AF-55DE-4BEF-A4B1-D89D0915AA2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FF0A757-2888-429F-8193-5323DFBE061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B6B8D51-5353-4845-B6DA-52FFF801D6C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9483918-3D3B-4A31-8BA5-606E3829EF3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F21D9F6B-891B-4B38-BDDD-FC2995D605C0}"/>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1A666EF5-7277-41F2-90DD-DF42569D79C3}"/>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AEA2BB54-AA4C-498C-BD47-456FCE055EC6}"/>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7C00B9DF-082E-49F4-A516-FF7EB35AACC1}"/>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5436FD1-4CE7-4265-8033-E401BA4E6110}"/>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5EAB264D-6909-409D-B092-C4FD2FBF7051}"/>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63D01D22-7824-49D3-9812-EE1B6981BDC8}"/>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C3DBA756-BF71-4DFF-9BAD-BD005812B1CB}"/>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32516819-1418-483F-8C95-4F28672190DF}"/>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637FA0EF-C59F-44DF-A867-F885837F4370}"/>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8495E81B-E855-42B9-AFD6-E154CCFEAC8B}"/>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BDA3361-A135-4DEB-BADE-0542F0BD8AA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90B846F-B580-4C76-BB3D-43E42BEA15E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F44D81-3876-4ED0-B84A-0E03299E281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BD5AA29-62FC-4A9B-B1D5-C5A584DB48D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CBD802-7951-4A07-B60D-8CBC8564AA4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139548</xdr:rowOff>
    </xdr:from>
    <xdr:to>
      <xdr:col>55</xdr:col>
      <xdr:colOff>50800</xdr:colOff>
      <xdr:row>86</xdr:row>
      <xdr:rowOff>69698</xdr:rowOff>
    </xdr:to>
    <xdr:sp macro="" textlink="">
      <xdr:nvSpPr>
        <xdr:cNvPr id="358" name="楕円 357">
          <a:extLst>
            <a:ext uri="{FF2B5EF4-FFF2-40B4-BE49-F238E27FC236}">
              <a16:creationId xmlns:a16="http://schemas.microsoft.com/office/drawing/2014/main" id="{067455BD-8CA1-45BC-8489-CA2162845AFC}"/>
            </a:ext>
          </a:extLst>
        </xdr:cNvPr>
        <xdr:cNvSpPr/>
      </xdr:nvSpPr>
      <xdr:spPr>
        <a:xfrm>
          <a:off x="9192260" y="143889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54475</xdr:rowOff>
    </xdr:from>
    <xdr:ext cx="469744" cy="259045"/>
    <xdr:sp macro="" textlink="">
      <xdr:nvSpPr>
        <xdr:cNvPr id="359" name="【公営住宅】&#10;一人当たり面積該当値テキスト">
          <a:extLst>
            <a:ext uri="{FF2B5EF4-FFF2-40B4-BE49-F238E27FC236}">
              <a16:creationId xmlns:a16="http://schemas.microsoft.com/office/drawing/2014/main" id="{D9B6E658-667E-4F88-AF14-1D04E6E317FD}"/>
            </a:ext>
          </a:extLst>
        </xdr:cNvPr>
        <xdr:cNvSpPr txBox="1"/>
      </xdr:nvSpPr>
      <xdr:spPr>
        <a:xfrm>
          <a:off x="9258300" y="1430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139776</xdr:rowOff>
    </xdr:from>
    <xdr:to>
      <xdr:col>50</xdr:col>
      <xdr:colOff>165100</xdr:colOff>
      <xdr:row>86</xdr:row>
      <xdr:rowOff>69926</xdr:rowOff>
    </xdr:to>
    <xdr:sp macro="" textlink="">
      <xdr:nvSpPr>
        <xdr:cNvPr id="360" name="楕円 359">
          <a:extLst>
            <a:ext uri="{FF2B5EF4-FFF2-40B4-BE49-F238E27FC236}">
              <a16:creationId xmlns:a16="http://schemas.microsoft.com/office/drawing/2014/main" id="{963FCA0B-CC37-4771-B6DC-95830A785812}"/>
            </a:ext>
          </a:extLst>
        </xdr:cNvPr>
        <xdr:cNvSpPr/>
      </xdr:nvSpPr>
      <xdr:spPr>
        <a:xfrm>
          <a:off x="8445500" y="14389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18898</xdr:rowOff>
    </xdr:from>
    <xdr:to>
      <xdr:col>55</xdr:col>
      <xdr:colOff>0</xdr:colOff>
      <xdr:row>86</xdr:row>
      <xdr:rowOff>19126</xdr:rowOff>
    </xdr:to>
    <xdr:cxnSp macro="">
      <xdr:nvCxnSpPr>
        <xdr:cNvPr id="361" name="直線コネクタ 360">
          <a:extLst>
            <a:ext uri="{FF2B5EF4-FFF2-40B4-BE49-F238E27FC236}">
              <a16:creationId xmlns:a16="http://schemas.microsoft.com/office/drawing/2014/main" id="{878F084B-37F7-4FB4-81E3-CB888F294910}"/>
            </a:ext>
          </a:extLst>
        </xdr:cNvPr>
        <xdr:cNvCxnSpPr/>
      </xdr:nvCxnSpPr>
      <xdr:spPr>
        <a:xfrm flipV="1">
          <a:off x="8496300" y="14435938"/>
          <a:ext cx="7239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142520</xdr:rowOff>
    </xdr:from>
    <xdr:to>
      <xdr:col>46</xdr:col>
      <xdr:colOff>38100</xdr:colOff>
      <xdr:row>86</xdr:row>
      <xdr:rowOff>72670</xdr:rowOff>
    </xdr:to>
    <xdr:sp macro="" textlink="">
      <xdr:nvSpPr>
        <xdr:cNvPr id="362" name="楕円 361">
          <a:extLst>
            <a:ext uri="{FF2B5EF4-FFF2-40B4-BE49-F238E27FC236}">
              <a16:creationId xmlns:a16="http://schemas.microsoft.com/office/drawing/2014/main" id="{B99A972C-963B-4734-99E6-DF26B18BA17A}"/>
            </a:ext>
          </a:extLst>
        </xdr:cNvPr>
        <xdr:cNvSpPr/>
      </xdr:nvSpPr>
      <xdr:spPr>
        <a:xfrm>
          <a:off x="7670800" y="14391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19126</xdr:rowOff>
    </xdr:from>
    <xdr:to>
      <xdr:col>50</xdr:col>
      <xdr:colOff>114300</xdr:colOff>
      <xdr:row>86</xdr:row>
      <xdr:rowOff>21870</xdr:rowOff>
    </xdr:to>
    <xdr:cxnSp macro="">
      <xdr:nvCxnSpPr>
        <xdr:cNvPr id="363" name="直線コネクタ 362">
          <a:extLst>
            <a:ext uri="{FF2B5EF4-FFF2-40B4-BE49-F238E27FC236}">
              <a16:creationId xmlns:a16="http://schemas.microsoft.com/office/drawing/2014/main" id="{2ADAF85F-F32E-488C-8D13-5706474C9DE5}"/>
            </a:ext>
          </a:extLst>
        </xdr:cNvPr>
        <xdr:cNvCxnSpPr/>
      </xdr:nvCxnSpPr>
      <xdr:spPr>
        <a:xfrm flipV="1">
          <a:off x="7713980" y="14436166"/>
          <a:ext cx="78232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146177</xdr:rowOff>
    </xdr:from>
    <xdr:to>
      <xdr:col>41</xdr:col>
      <xdr:colOff>101600</xdr:colOff>
      <xdr:row>86</xdr:row>
      <xdr:rowOff>76327</xdr:rowOff>
    </xdr:to>
    <xdr:sp macro="" textlink="">
      <xdr:nvSpPr>
        <xdr:cNvPr id="364" name="楕円 363">
          <a:extLst>
            <a:ext uri="{FF2B5EF4-FFF2-40B4-BE49-F238E27FC236}">
              <a16:creationId xmlns:a16="http://schemas.microsoft.com/office/drawing/2014/main" id="{30B67EBB-EEEA-45D3-9A22-3C6518EE1F1F}"/>
            </a:ext>
          </a:extLst>
        </xdr:cNvPr>
        <xdr:cNvSpPr/>
      </xdr:nvSpPr>
      <xdr:spPr>
        <a:xfrm>
          <a:off x="6873240" y="143955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21870</xdr:rowOff>
    </xdr:from>
    <xdr:to>
      <xdr:col>45</xdr:col>
      <xdr:colOff>177800</xdr:colOff>
      <xdr:row>86</xdr:row>
      <xdr:rowOff>25527</xdr:rowOff>
    </xdr:to>
    <xdr:cxnSp macro="">
      <xdr:nvCxnSpPr>
        <xdr:cNvPr id="365" name="直線コネクタ 364">
          <a:extLst>
            <a:ext uri="{FF2B5EF4-FFF2-40B4-BE49-F238E27FC236}">
              <a16:creationId xmlns:a16="http://schemas.microsoft.com/office/drawing/2014/main" id="{C49FF03B-BF6F-4AF3-8E5F-8C92F68F8AEE}"/>
            </a:ext>
          </a:extLst>
        </xdr:cNvPr>
        <xdr:cNvCxnSpPr/>
      </xdr:nvCxnSpPr>
      <xdr:spPr>
        <a:xfrm flipV="1">
          <a:off x="6924040" y="14438910"/>
          <a:ext cx="78994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146177</xdr:rowOff>
    </xdr:from>
    <xdr:to>
      <xdr:col>36</xdr:col>
      <xdr:colOff>165100</xdr:colOff>
      <xdr:row>86</xdr:row>
      <xdr:rowOff>76327</xdr:rowOff>
    </xdr:to>
    <xdr:sp macro="" textlink="">
      <xdr:nvSpPr>
        <xdr:cNvPr id="366" name="楕円 365">
          <a:extLst>
            <a:ext uri="{FF2B5EF4-FFF2-40B4-BE49-F238E27FC236}">
              <a16:creationId xmlns:a16="http://schemas.microsoft.com/office/drawing/2014/main" id="{B76B944F-DB2E-4A86-B1BC-EF1BCC80ED68}"/>
            </a:ext>
          </a:extLst>
        </xdr:cNvPr>
        <xdr:cNvSpPr/>
      </xdr:nvSpPr>
      <xdr:spPr>
        <a:xfrm>
          <a:off x="6098540" y="143955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25527</xdr:rowOff>
    </xdr:from>
    <xdr:to>
      <xdr:col>41</xdr:col>
      <xdr:colOff>50800</xdr:colOff>
      <xdr:row>86</xdr:row>
      <xdr:rowOff>25527</xdr:rowOff>
    </xdr:to>
    <xdr:cxnSp macro="">
      <xdr:nvCxnSpPr>
        <xdr:cNvPr id="367" name="直線コネクタ 366">
          <a:extLst>
            <a:ext uri="{FF2B5EF4-FFF2-40B4-BE49-F238E27FC236}">
              <a16:creationId xmlns:a16="http://schemas.microsoft.com/office/drawing/2014/main" id="{77495CD0-F3A7-4DF4-A584-D894D5234043}"/>
            </a:ext>
          </a:extLst>
        </xdr:cNvPr>
        <xdr:cNvCxnSpPr/>
      </xdr:nvCxnSpPr>
      <xdr:spPr>
        <a:xfrm>
          <a:off x="6149340" y="1444256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CEAE43CB-007E-4CDF-960C-3FDFFF8AC490}"/>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6A823AA5-9E99-460D-9C30-9A152E243021}"/>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8914A9A0-CF5B-48F1-8B44-6DBAC2DBD9D8}"/>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F19C747E-DF4D-477C-8BF1-9C3169F81D43}"/>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61053</xdr:rowOff>
    </xdr:from>
    <xdr:ext cx="469744" cy="259045"/>
    <xdr:sp macro="" textlink="">
      <xdr:nvSpPr>
        <xdr:cNvPr id="372" name="n_1mainValue【公営住宅】&#10;一人当たり面積">
          <a:extLst>
            <a:ext uri="{FF2B5EF4-FFF2-40B4-BE49-F238E27FC236}">
              <a16:creationId xmlns:a16="http://schemas.microsoft.com/office/drawing/2014/main" id="{87E769FA-4396-44F7-B5F2-72DC6C050ABC}"/>
            </a:ext>
          </a:extLst>
        </xdr:cNvPr>
        <xdr:cNvSpPr txBox="1"/>
      </xdr:nvSpPr>
      <xdr:spPr>
        <a:xfrm>
          <a:off x="8271587" y="1447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63797</xdr:rowOff>
    </xdr:from>
    <xdr:ext cx="469744" cy="259045"/>
    <xdr:sp macro="" textlink="">
      <xdr:nvSpPr>
        <xdr:cNvPr id="373" name="n_2mainValue【公営住宅】&#10;一人当たり面積">
          <a:extLst>
            <a:ext uri="{FF2B5EF4-FFF2-40B4-BE49-F238E27FC236}">
              <a16:creationId xmlns:a16="http://schemas.microsoft.com/office/drawing/2014/main" id="{9314D3AC-0886-47AB-9B07-692BFA9E6D63}"/>
            </a:ext>
          </a:extLst>
        </xdr:cNvPr>
        <xdr:cNvSpPr txBox="1"/>
      </xdr:nvSpPr>
      <xdr:spPr>
        <a:xfrm>
          <a:off x="7509587" y="144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67454</xdr:rowOff>
    </xdr:from>
    <xdr:ext cx="469744" cy="259045"/>
    <xdr:sp macro="" textlink="">
      <xdr:nvSpPr>
        <xdr:cNvPr id="374" name="n_3mainValue【公営住宅】&#10;一人当たり面積">
          <a:extLst>
            <a:ext uri="{FF2B5EF4-FFF2-40B4-BE49-F238E27FC236}">
              <a16:creationId xmlns:a16="http://schemas.microsoft.com/office/drawing/2014/main" id="{DC86821B-3A82-4B85-8E04-92D8768455E9}"/>
            </a:ext>
          </a:extLst>
        </xdr:cNvPr>
        <xdr:cNvSpPr txBox="1"/>
      </xdr:nvSpPr>
      <xdr:spPr>
        <a:xfrm>
          <a:off x="6712027" y="144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67454</xdr:rowOff>
    </xdr:from>
    <xdr:ext cx="469744" cy="259045"/>
    <xdr:sp macro="" textlink="">
      <xdr:nvSpPr>
        <xdr:cNvPr id="375" name="n_4mainValue【公営住宅】&#10;一人当たり面積">
          <a:extLst>
            <a:ext uri="{FF2B5EF4-FFF2-40B4-BE49-F238E27FC236}">
              <a16:creationId xmlns:a16="http://schemas.microsoft.com/office/drawing/2014/main" id="{2DBDB37D-7F1D-4E51-9071-2B90AC93665F}"/>
            </a:ext>
          </a:extLst>
        </xdr:cNvPr>
        <xdr:cNvSpPr txBox="1"/>
      </xdr:nvSpPr>
      <xdr:spPr>
        <a:xfrm>
          <a:off x="5937327" y="144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85FFCDB-7D3F-4FC2-9590-BE1D657D22C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F6135D8-8066-467B-97BF-A9DCD2F4C51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F049C72-D66A-41D6-AC09-6EAE50CF343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62037A6-28E9-492B-B5EB-A53E3B85C11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C70B30B-E494-4198-A6A9-3CF0F3393DB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D9AE946-D8C3-4E23-9252-D20EDB6297A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5806E62-8C41-4F1E-BCBB-8C090A9C321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E9D64BA-AAE0-469F-8CE7-59C9C006004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BEB77F9-A36A-4FCD-99ED-0EA9BA8F7D9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8294370-C5F4-41E6-AF9B-95D249A5DC2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99AED04-1C4F-4F99-8BDE-2F74A11F4DD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7CAE273-CDBE-4682-91C7-0F006514F23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22829B4-243C-4150-9986-9856FC78563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F07C37BD-3679-439A-9669-46DB0C001E4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7617367-9656-45EE-8ABE-EDE0C9E1F9C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5F15ED6-E61E-4BAF-BBEC-74DA3CD29B2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6F5FD63-25AF-4F14-9D10-C49895D3A6B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445937A-1339-40A0-B07D-0DFB9880766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1AF87D7-1D9A-4E2C-983A-CAFFD4AD08A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17154A7-DE35-401D-867C-16886D728C7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8C0446D-F64D-464F-8828-B9A7C6AEB60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D6B6E94-71C3-41E3-9280-96DBE46031D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FF1B14A-9BD2-4A31-88A6-57D459DC029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2416B84-3532-4936-911F-FA53B26C5EC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1C9D8E0-1FF7-4222-B57B-540531F250B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534C96C-A960-48D6-A78D-9E124411477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7DC8EAD-B3A5-4A06-8A06-7A20A34A469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66AA2725-761C-45EB-B3F3-89479B785EA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130AAC8-88CC-4FF2-BE78-F8D4B13F834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5A31FECA-5229-46C3-9235-4DC477D2AE89}"/>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CF4A803B-20B8-4C66-AE44-A94D8B25981D}"/>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3A08D5AA-70D8-4CE6-A40D-7F512F684B6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9081792-3B88-4627-B52A-10030D99DB3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284A8925-46A8-458E-A7C6-5C7F1AB61E8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C3FAC1A3-6F49-4F57-AAB7-FD5FE14A7AF4}"/>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2BB04094-9498-4E40-B090-71BDCFD298D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FBD3F1A7-DB97-4FF1-9E33-36D52EFB29AF}"/>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31BD8BF-DAFA-4EF0-8AE5-34172290502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48C0D52-A28B-4C7D-9310-811B168A764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8888AD4B-A936-4F17-92B2-2F9B742078F3}"/>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3566BB5B-A194-47EE-87B8-5A3D40CDE014}"/>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7869ED0D-0F7E-4D59-883A-86B10DBB59EB}"/>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D15D282C-6B27-49CE-988E-EB9FD3DAE16B}"/>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2D81EDA9-4AFB-4CA7-82FE-E3A996550795}"/>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176677D-84F2-4B43-9872-2A0DF72A6C7A}"/>
            </a:ext>
          </a:extLst>
        </xdr:cNvPr>
        <xdr:cNvSpPr txBox="1"/>
      </xdr:nvSpPr>
      <xdr:spPr>
        <a:xfrm>
          <a:off x="14414500" y="6223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5F57690-5877-4D91-9539-8A68453B2459}"/>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9774FF61-69DE-443D-81B1-765133BC0C0B}"/>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AC3C5DA5-ADDE-4E9D-BF68-B0FF24FD46FE}"/>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95307E0B-31F4-4935-A183-9E3E00CC5023}"/>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53B293E1-E2D6-4E04-A796-D50B03D8BF32}"/>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655D0A2-C83A-4894-9A83-E800C4DA676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C5F85BF-52D4-488F-B642-0B031BC6695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2421068-C19C-4622-B190-744F379ED02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93792C8-C88D-4256-A8F4-10C283D0D7F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E6955E8-62F2-4FF5-8560-1EA249AF8AD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29210</xdr:rowOff>
    </xdr:from>
    <xdr:to>
      <xdr:col>85</xdr:col>
      <xdr:colOff>177800</xdr:colOff>
      <xdr:row>37</xdr:row>
      <xdr:rowOff>130810</xdr:rowOff>
    </xdr:to>
    <xdr:sp macro="" textlink="">
      <xdr:nvSpPr>
        <xdr:cNvPr id="431" name="楕円 430">
          <a:extLst>
            <a:ext uri="{FF2B5EF4-FFF2-40B4-BE49-F238E27FC236}">
              <a16:creationId xmlns:a16="http://schemas.microsoft.com/office/drawing/2014/main" id="{A489AEE5-D2A8-4813-BE51-5156C8A1CE95}"/>
            </a:ext>
          </a:extLst>
        </xdr:cNvPr>
        <xdr:cNvSpPr/>
      </xdr:nvSpPr>
      <xdr:spPr>
        <a:xfrm>
          <a:off x="14325600" y="62318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52087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760FE5C-BE6D-433D-9540-86D4FB4E3EA0}"/>
            </a:ext>
          </a:extLst>
        </xdr:cNvPr>
        <xdr:cNvSpPr txBox="1"/>
      </xdr:nvSpPr>
      <xdr:spPr>
        <a:xfrm>
          <a:off x="14414500"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92710</xdr:rowOff>
    </xdr:from>
    <xdr:to>
      <xdr:col>81</xdr:col>
      <xdr:colOff>101600</xdr:colOff>
      <xdr:row>38</xdr:row>
      <xdr:rowOff>22860</xdr:rowOff>
    </xdr:to>
    <xdr:sp macro="" textlink="">
      <xdr:nvSpPr>
        <xdr:cNvPr id="433" name="楕円 432">
          <a:extLst>
            <a:ext uri="{FF2B5EF4-FFF2-40B4-BE49-F238E27FC236}">
              <a16:creationId xmlns:a16="http://schemas.microsoft.com/office/drawing/2014/main" id="{A08C17C3-01FE-4CD8-B081-42E7F3FFD59D}"/>
            </a:ext>
          </a:extLst>
        </xdr:cNvPr>
        <xdr:cNvSpPr/>
      </xdr:nvSpPr>
      <xdr:spPr>
        <a:xfrm>
          <a:off x="13578840" y="6295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80010</xdr:rowOff>
    </xdr:from>
    <xdr:to>
      <xdr:col>85</xdr:col>
      <xdr:colOff>127000</xdr:colOff>
      <xdr:row>37</xdr:row>
      <xdr:rowOff>143510</xdr:rowOff>
    </xdr:to>
    <xdr:cxnSp macro="">
      <xdr:nvCxnSpPr>
        <xdr:cNvPr id="434" name="直線コネクタ 433">
          <a:extLst>
            <a:ext uri="{FF2B5EF4-FFF2-40B4-BE49-F238E27FC236}">
              <a16:creationId xmlns:a16="http://schemas.microsoft.com/office/drawing/2014/main" id="{BC8FD82C-304D-4A1C-8997-424B2CD269C6}"/>
            </a:ext>
          </a:extLst>
        </xdr:cNvPr>
        <xdr:cNvCxnSpPr/>
      </xdr:nvCxnSpPr>
      <xdr:spPr>
        <a:xfrm flipV="1">
          <a:off x="13629640" y="6282690"/>
          <a:ext cx="74676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35" name="楕円 434">
          <a:extLst>
            <a:ext uri="{FF2B5EF4-FFF2-40B4-BE49-F238E27FC236}">
              <a16:creationId xmlns:a16="http://schemas.microsoft.com/office/drawing/2014/main" id="{F3B58A24-2EE3-4667-BE51-D63BCE3EAFB7}"/>
            </a:ext>
          </a:extLst>
        </xdr:cNvPr>
        <xdr:cNvSpPr/>
      </xdr:nvSpPr>
      <xdr:spPr>
        <a:xfrm>
          <a:off x="1280414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114300</xdr:rowOff>
    </xdr:from>
    <xdr:to>
      <xdr:col>81</xdr:col>
      <xdr:colOff>50800</xdr:colOff>
      <xdr:row>37</xdr:row>
      <xdr:rowOff>143510</xdr:rowOff>
    </xdr:to>
    <xdr:cxnSp macro="">
      <xdr:nvCxnSpPr>
        <xdr:cNvPr id="436" name="直線コネクタ 435">
          <a:extLst>
            <a:ext uri="{FF2B5EF4-FFF2-40B4-BE49-F238E27FC236}">
              <a16:creationId xmlns:a16="http://schemas.microsoft.com/office/drawing/2014/main" id="{8514FC24-6EB6-45A9-8ED2-6120BB23676E}"/>
            </a:ext>
          </a:extLst>
        </xdr:cNvPr>
        <xdr:cNvCxnSpPr/>
      </xdr:nvCxnSpPr>
      <xdr:spPr>
        <a:xfrm>
          <a:off x="12854940" y="6316980"/>
          <a:ext cx="7747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48260</xdr:rowOff>
    </xdr:from>
    <xdr:to>
      <xdr:col>72</xdr:col>
      <xdr:colOff>38100</xdr:colOff>
      <xdr:row>37</xdr:row>
      <xdr:rowOff>149860</xdr:rowOff>
    </xdr:to>
    <xdr:sp macro="" textlink="">
      <xdr:nvSpPr>
        <xdr:cNvPr id="437" name="楕円 436">
          <a:extLst>
            <a:ext uri="{FF2B5EF4-FFF2-40B4-BE49-F238E27FC236}">
              <a16:creationId xmlns:a16="http://schemas.microsoft.com/office/drawing/2014/main" id="{E4197BA0-099D-42DC-B67A-81E2362488FF}"/>
            </a:ext>
          </a:extLst>
        </xdr:cNvPr>
        <xdr:cNvSpPr/>
      </xdr:nvSpPr>
      <xdr:spPr>
        <a:xfrm>
          <a:off x="12029440" y="625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99060</xdr:rowOff>
    </xdr:from>
    <xdr:to>
      <xdr:col>76</xdr:col>
      <xdr:colOff>114300</xdr:colOff>
      <xdr:row>37</xdr:row>
      <xdr:rowOff>114300</xdr:rowOff>
    </xdr:to>
    <xdr:cxnSp macro="">
      <xdr:nvCxnSpPr>
        <xdr:cNvPr id="438" name="直線コネクタ 437">
          <a:extLst>
            <a:ext uri="{FF2B5EF4-FFF2-40B4-BE49-F238E27FC236}">
              <a16:creationId xmlns:a16="http://schemas.microsoft.com/office/drawing/2014/main" id="{8CA1C902-789F-4310-A7B8-F874A8845133}"/>
            </a:ext>
          </a:extLst>
        </xdr:cNvPr>
        <xdr:cNvCxnSpPr/>
      </xdr:nvCxnSpPr>
      <xdr:spPr>
        <a:xfrm>
          <a:off x="12072620" y="630174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19050</xdr:rowOff>
    </xdr:from>
    <xdr:to>
      <xdr:col>67</xdr:col>
      <xdr:colOff>101600</xdr:colOff>
      <xdr:row>37</xdr:row>
      <xdr:rowOff>120650</xdr:rowOff>
    </xdr:to>
    <xdr:sp macro="" textlink="">
      <xdr:nvSpPr>
        <xdr:cNvPr id="439" name="楕円 438">
          <a:extLst>
            <a:ext uri="{FF2B5EF4-FFF2-40B4-BE49-F238E27FC236}">
              <a16:creationId xmlns:a16="http://schemas.microsoft.com/office/drawing/2014/main" id="{808166C1-7AEA-4549-8756-840C19B3B57D}"/>
            </a:ext>
          </a:extLst>
        </xdr:cNvPr>
        <xdr:cNvSpPr/>
      </xdr:nvSpPr>
      <xdr:spPr>
        <a:xfrm>
          <a:off x="1123188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69850</xdr:rowOff>
    </xdr:from>
    <xdr:to>
      <xdr:col>71</xdr:col>
      <xdr:colOff>177800</xdr:colOff>
      <xdr:row>37</xdr:row>
      <xdr:rowOff>99060</xdr:rowOff>
    </xdr:to>
    <xdr:cxnSp macro="">
      <xdr:nvCxnSpPr>
        <xdr:cNvPr id="440" name="直線コネクタ 439">
          <a:extLst>
            <a:ext uri="{FF2B5EF4-FFF2-40B4-BE49-F238E27FC236}">
              <a16:creationId xmlns:a16="http://schemas.microsoft.com/office/drawing/2014/main" id="{15D12AE5-CD59-4D16-88BD-1DFA3E4D5FB0}"/>
            </a:ext>
          </a:extLst>
        </xdr:cNvPr>
        <xdr:cNvCxnSpPr/>
      </xdr:nvCxnSpPr>
      <xdr:spPr>
        <a:xfrm>
          <a:off x="11282680" y="6272530"/>
          <a:ext cx="78994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29629B1-535B-46AD-84AB-CC42EA9D9A09}"/>
            </a:ext>
          </a:extLst>
        </xdr:cNvPr>
        <xdr:cNvSpPr txBox="1"/>
      </xdr:nvSpPr>
      <xdr:spPr>
        <a:xfrm>
          <a:off x="13437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4D3B275-4D15-4D90-A643-EC172321AB1E}"/>
            </a:ext>
          </a:extLst>
        </xdr:cNvPr>
        <xdr:cNvSpPr txBox="1"/>
      </xdr:nvSpPr>
      <xdr:spPr>
        <a:xfrm>
          <a:off x="12675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0D15013-FD68-492D-B1AC-A9218452EC93}"/>
            </a:ext>
          </a:extLst>
        </xdr:cNvPr>
        <xdr:cNvSpPr txBox="1"/>
      </xdr:nvSpPr>
      <xdr:spPr>
        <a:xfrm>
          <a:off x="119005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EF23DB82-5652-45DA-931D-B517E4059AC8}"/>
            </a:ext>
          </a:extLst>
        </xdr:cNvPr>
        <xdr:cNvSpPr txBox="1"/>
      </xdr:nvSpPr>
      <xdr:spPr>
        <a:xfrm>
          <a:off x="1110298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13987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FA3AC536-7761-499B-B68C-E4973C6949CC}"/>
            </a:ext>
          </a:extLst>
        </xdr:cNvPr>
        <xdr:cNvSpPr txBox="1"/>
      </xdr:nvSpPr>
      <xdr:spPr>
        <a:xfrm>
          <a:off x="134372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6EE6ACA-B12A-4301-A1A2-C026E624E907}"/>
            </a:ext>
          </a:extLst>
        </xdr:cNvPr>
        <xdr:cNvSpPr txBox="1"/>
      </xdr:nvSpPr>
      <xdr:spPr>
        <a:xfrm>
          <a:off x="126752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140987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9C33A2D-1903-4535-918E-ADD3A5651278}"/>
            </a:ext>
          </a:extLst>
        </xdr:cNvPr>
        <xdr:cNvSpPr txBox="1"/>
      </xdr:nvSpPr>
      <xdr:spPr>
        <a:xfrm>
          <a:off x="119005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111777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CE2302B-3FD7-41E6-B768-06800E60F81D}"/>
            </a:ext>
          </a:extLst>
        </xdr:cNvPr>
        <xdr:cNvSpPr txBox="1"/>
      </xdr:nvSpPr>
      <xdr:spPr>
        <a:xfrm>
          <a:off x="1110298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B913C4D-3A27-4A6D-81A3-505DC03A29C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C8D1869-6D3A-4C8E-B45D-7192B086D9E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6244643-27FC-4B24-ACE9-B71F12D4CEE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6B947A0-6428-4469-89CE-2B9F037BACD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0BF195E-1AD8-47CF-854B-431BDC27560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B2D9724-964F-4241-BCFD-7B6041F9758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1817905-429A-4377-A0E9-8F8AA7957B5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29802907-3E87-4C4F-851E-5D4A5AFBC82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02A56E3-49D0-4395-8350-9DC5598E961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0A1FE9E-A6EF-42FB-AD09-389380B2D7E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C631AD16-C091-4101-9389-CF128BFF5C1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4B6B856F-BB68-4067-AC8C-F9833E0D697E}"/>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31F989B-B812-4E64-B630-0787DE2A175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A162F5C1-1B76-4414-AF7D-1DD4A1DE1B87}"/>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3FCE5879-903C-4583-ACD3-53D63D62C1A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C50A6EA2-C0E4-4C49-8D30-C70089A7A194}"/>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BBC8AAC-C9F4-46F9-A37D-9AD97604210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F1427012-C67E-4F16-B544-62124F9B7F1F}"/>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A936A7F0-8335-436C-9FE5-D300E39D1AC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E532641-4E25-4D19-8FB2-F8D92597631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70F7F7F7-484D-48D0-A190-AE9EC629FDF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C2F11AEF-25E5-44A2-9A6E-443268280361}"/>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891F2C95-E4B4-46E4-BEE4-24679154B331}"/>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D262F8A4-7248-4D9F-8D42-EA62B6323ECA}"/>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7C3660A0-4A79-4802-AFEF-D23EBFBB9C44}"/>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583B478B-9BD9-4BB4-8F27-6B8E74EFB215}"/>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1DD6431-EBEB-4B70-B5AB-234C3A7BE6FA}"/>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351FAB87-DFF2-4D2B-9A6E-A1DE34ED2462}"/>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82A013DE-D562-4575-AA35-9F1741C1E2AB}"/>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4FB54E2B-0C87-42CE-A730-5B2C0D463E95}"/>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A65B87A4-786A-4EE1-B999-2501DC03ACE7}"/>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917EEA26-1DF6-4C08-9B24-3649DB1149B1}"/>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7EB1A52-38CF-46C6-B94A-B5C0238EA38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11BC090-4F3F-4F2B-85E9-2C4820F24D8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4225CE1-65D5-4AC3-AD57-4D5923CDE7C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895B67B-D511-478B-851C-E24055F1416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9DE8D21-B1B3-42FD-8B81-B069436CDAD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146558</xdr:rowOff>
    </xdr:from>
    <xdr:to>
      <xdr:col>116</xdr:col>
      <xdr:colOff>114300</xdr:colOff>
      <xdr:row>41</xdr:row>
      <xdr:rowOff>76708</xdr:rowOff>
    </xdr:to>
    <xdr:sp macro="" textlink="">
      <xdr:nvSpPr>
        <xdr:cNvPr id="486" name="楕円 485">
          <a:extLst>
            <a:ext uri="{FF2B5EF4-FFF2-40B4-BE49-F238E27FC236}">
              <a16:creationId xmlns:a16="http://schemas.microsoft.com/office/drawing/2014/main" id="{98763F7F-D83C-4831-94FA-7561186D6D48}"/>
            </a:ext>
          </a:extLst>
        </xdr:cNvPr>
        <xdr:cNvSpPr/>
      </xdr:nvSpPr>
      <xdr:spPr>
        <a:xfrm>
          <a:off x="19458940" y="6852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61485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08C3E0E-5D7F-4467-A819-D114458556E1}"/>
            </a:ext>
          </a:extLst>
        </xdr:cNvPr>
        <xdr:cNvSpPr txBox="1"/>
      </xdr:nvSpPr>
      <xdr:spPr>
        <a:xfrm>
          <a:off x="19547840" y="676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107696</xdr:rowOff>
    </xdr:from>
    <xdr:to>
      <xdr:col>112</xdr:col>
      <xdr:colOff>38100</xdr:colOff>
      <xdr:row>41</xdr:row>
      <xdr:rowOff>37846</xdr:rowOff>
    </xdr:to>
    <xdr:sp macro="" textlink="">
      <xdr:nvSpPr>
        <xdr:cNvPr id="488" name="楕円 487">
          <a:extLst>
            <a:ext uri="{FF2B5EF4-FFF2-40B4-BE49-F238E27FC236}">
              <a16:creationId xmlns:a16="http://schemas.microsoft.com/office/drawing/2014/main" id="{23303870-2A7C-40EC-B518-8898D6646529}"/>
            </a:ext>
          </a:extLst>
        </xdr:cNvPr>
        <xdr:cNvSpPr/>
      </xdr:nvSpPr>
      <xdr:spPr>
        <a:xfrm>
          <a:off x="18735040" y="6813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158496</xdr:rowOff>
    </xdr:from>
    <xdr:to>
      <xdr:col>116</xdr:col>
      <xdr:colOff>63500</xdr:colOff>
      <xdr:row>41</xdr:row>
      <xdr:rowOff>25908</xdr:rowOff>
    </xdr:to>
    <xdr:cxnSp macro="">
      <xdr:nvCxnSpPr>
        <xdr:cNvPr id="489" name="直線コネクタ 488">
          <a:extLst>
            <a:ext uri="{FF2B5EF4-FFF2-40B4-BE49-F238E27FC236}">
              <a16:creationId xmlns:a16="http://schemas.microsoft.com/office/drawing/2014/main" id="{F8AFEB7E-E976-40C7-8B6A-7076A0DC80C6}"/>
            </a:ext>
          </a:extLst>
        </xdr:cNvPr>
        <xdr:cNvCxnSpPr/>
      </xdr:nvCxnSpPr>
      <xdr:spPr>
        <a:xfrm>
          <a:off x="18778220" y="6864096"/>
          <a:ext cx="73152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107696</xdr:rowOff>
    </xdr:from>
    <xdr:to>
      <xdr:col>107</xdr:col>
      <xdr:colOff>101600</xdr:colOff>
      <xdr:row>41</xdr:row>
      <xdr:rowOff>37846</xdr:rowOff>
    </xdr:to>
    <xdr:sp macro="" textlink="">
      <xdr:nvSpPr>
        <xdr:cNvPr id="490" name="楕円 489">
          <a:extLst>
            <a:ext uri="{FF2B5EF4-FFF2-40B4-BE49-F238E27FC236}">
              <a16:creationId xmlns:a16="http://schemas.microsoft.com/office/drawing/2014/main" id="{8B3AFCEC-52AB-4B25-A866-0219B85A3892}"/>
            </a:ext>
          </a:extLst>
        </xdr:cNvPr>
        <xdr:cNvSpPr/>
      </xdr:nvSpPr>
      <xdr:spPr>
        <a:xfrm>
          <a:off x="17937480" y="6813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158496</xdr:rowOff>
    </xdr:from>
    <xdr:to>
      <xdr:col>111</xdr:col>
      <xdr:colOff>177800</xdr:colOff>
      <xdr:row>40</xdr:row>
      <xdr:rowOff>158496</xdr:rowOff>
    </xdr:to>
    <xdr:cxnSp macro="">
      <xdr:nvCxnSpPr>
        <xdr:cNvPr id="491" name="直線コネクタ 490">
          <a:extLst>
            <a:ext uri="{FF2B5EF4-FFF2-40B4-BE49-F238E27FC236}">
              <a16:creationId xmlns:a16="http://schemas.microsoft.com/office/drawing/2014/main" id="{EBD73341-A15E-47CE-86C6-BAEA4DAC4C19}"/>
            </a:ext>
          </a:extLst>
        </xdr:cNvPr>
        <xdr:cNvCxnSpPr/>
      </xdr:nvCxnSpPr>
      <xdr:spPr>
        <a:xfrm>
          <a:off x="17988280" y="686409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107696</xdr:rowOff>
    </xdr:from>
    <xdr:to>
      <xdr:col>102</xdr:col>
      <xdr:colOff>165100</xdr:colOff>
      <xdr:row>41</xdr:row>
      <xdr:rowOff>37846</xdr:rowOff>
    </xdr:to>
    <xdr:sp macro="" textlink="">
      <xdr:nvSpPr>
        <xdr:cNvPr id="492" name="楕円 491">
          <a:extLst>
            <a:ext uri="{FF2B5EF4-FFF2-40B4-BE49-F238E27FC236}">
              <a16:creationId xmlns:a16="http://schemas.microsoft.com/office/drawing/2014/main" id="{9F21DD87-CF9F-43DB-BDFB-C30A1B407BD0}"/>
            </a:ext>
          </a:extLst>
        </xdr:cNvPr>
        <xdr:cNvSpPr/>
      </xdr:nvSpPr>
      <xdr:spPr>
        <a:xfrm>
          <a:off x="17162780" y="6813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158496</xdr:rowOff>
    </xdr:from>
    <xdr:to>
      <xdr:col>107</xdr:col>
      <xdr:colOff>50800</xdr:colOff>
      <xdr:row>40</xdr:row>
      <xdr:rowOff>158496</xdr:rowOff>
    </xdr:to>
    <xdr:cxnSp macro="">
      <xdr:nvCxnSpPr>
        <xdr:cNvPr id="493" name="直線コネクタ 492">
          <a:extLst>
            <a:ext uri="{FF2B5EF4-FFF2-40B4-BE49-F238E27FC236}">
              <a16:creationId xmlns:a16="http://schemas.microsoft.com/office/drawing/2014/main" id="{990226ED-196C-483A-82C9-B03EE293B8AE}"/>
            </a:ext>
          </a:extLst>
        </xdr:cNvPr>
        <xdr:cNvCxnSpPr/>
      </xdr:nvCxnSpPr>
      <xdr:spPr>
        <a:xfrm>
          <a:off x="17213580" y="686409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109982</xdr:rowOff>
    </xdr:from>
    <xdr:to>
      <xdr:col>98</xdr:col>
      <xdr:colOff>38100</xdr:colOff>
      <xdr:row>41</xdr:row>
      <xdr:rowOff>40132</xdr:rowOff>
    </xdr:to>
    <xdr:sp macro="" textlink="">
      <xdr:nvSpPr>
        <xdr:cNvPr id="494" name="楕円 493">
          <a:extLst>
            <a:ext uri="{FF2B5EF4-FFF2-40B4-BE49-F238E27FC236}">
              <a16:creationId xmlns:a16="http://schemas.microsoft.com/office/drawing/2014/main" id="{14E6B2FC-DC8A-4268-B386-BC7D6F602C96}"/>
            </a:ext>
          </a:extLst>
        </xdr:cNvPr>
        <xdr:cNvSpPr/>
      </xdr:nvSpPr>
      <xdr:spPr>
        <a:xfrm>
          <a:off x="16388080" y="6815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158496</xdr:rowOff>
    </xdr:from>
    <xdr:to>
      <xdr:col>102</xdr:col>
      <xdr:colOff>114300</xdr:colOff>
      <xdr:row>40</xdr:row>
      <xdr:rowOff>160782</xdr:rowOff>
    </xdr:to>
    <xdr:cxnSp macro="">
      <xdr:nvCxnSpPr>
        <xdr:cNvPr id="495" name="直線コネクタ 494">
          <a:extLst>
            <a:ext uri="{FF2B5EF4-FFF2-40B4-BE49-F238E27FC236}">
              <a16:creationId xmlns:a16="http://schemas.microsoft.com/office/drawing/2014/main" id="{AE65618C-E926-4ABB-ACF9-B01E39E7A521}"/>
            </a:ext>
          </a:extLst>
        </xdr:cNvPr>
        <xdr:cNvCxnSpPr/>
      </xdr:nvCxnSpPr>
      <xdr:spPr>
        <a:xfrm flipV="1">
          <a:off x="16431260" y="686409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2E636D6D-B3CC-4CC8-9DCF-23D590899D75}"/>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3DCBE42C-BA4E-493A-B110-DC1AF0959343}"/>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8CB570D9-C22D-430D-AD8F-3EA9AB42CF93}"/>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E4CD19C9-7848-4B7B-85F9-1D48364FF653}"/>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28973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6BD38030-5279-491A-B683-F227E6913387}"/>
            </a:ext>
          </a:extLst>
        </xdr:cNvPr>
        <xdr:cNvSpPr txBox="1"/>
      </xdr:nvSpPr>
      <xdr:spPr>
        <a:xfrm>
          <a:off x="18561127" y="69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28973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7E403FD-606E-4DFF-90BE-698799538440}"/>
            </a:ext>
          </a:extLst>
        </xdr:cNvPr>
        <xdr:cNvSpPr txBox="1"/>
      </xdr:nvSpPr>
      <xdr:spPr>
        <a:xfrm>
          <a:off x="17776267" y="69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28973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992DC6A8-0023-4ACF-B768-CC34DCF6E134}"/>
            </a:ext>
          </a:extLst>
        </xdr:cNvPr>
        <xdr:cNvSpPr txBox="1"/>
      </xdr:nvSpPr>
      <xdr:spPr>
        <a:xfrm>
          <a:off x="17001567" y="69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31259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6C7AED91-6727-40FA-85DA-25469F153C2E}"/>
            </a:ext>
          </a:extLst>
        </xdr:cNvPr>
        <xdr:cNvSpPr txBox="1"/>
      </xdr:nvSpPr>
      <xdr:spPr>
        <a:xfrm>
          <a:off x="16226867" y="690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5900834-26E1-4406-BA72-C24EA9D15A9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4D89BF8-D88C-4609-90BE-952D942972A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98DCDCA-470B-4011-9EA4-EA9BDC59848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D5DEDE9-2D7C-4FD0-8AF4-50402370E2F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DFCF0EF6-6D21-483A-81C0-BDF98D344A6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371DD36B-A4A7-470C-B6EB-C9C611C217D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271FEB42-7AC3-4C03-ACB9-D018242ECCB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D131861E-B1CB-4F3F-BFE0-15D5516027A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501F240-999F-4B3A-A14C-5A274EE2483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78740F9D-EA6F-48B1-9267-523D1315AB2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80790109-C2F8-4CB1-BF66-039E2D0D950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64F6DBEB-1587-41EB-BA52-EC5D53E285F3}"/>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7A37CBE5-B4AD-487E-801E-75F5FAD28105}"/>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CDB1E8F2-147A-4018-800B-18C183B074C0}"/>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B4571F1E-C093-4BF3-9A4B-EC9EDDC25F8B}"/>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E3CCA506-3FBD-43DD-9437-EFE3305D64D0}"/>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F1754BC2-0300-43B8-9903-B091388D5D97}"/>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FFFE0F96-D545-47C5-897B-28EFA817BF5E}"/>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84752C38-08E6-4B87-88E4-B8640E3A1EB5}"/>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DED418C5-19C1-4BF2-813D-A6F87B6AD6D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48E3CE2E-46BB-4299-9B5B-EB481A19CB7E}"/>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918589A1-7E5C-47FE-BB69-BA795546401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9A72FE2-969D-4CE7-B21D-D8C7AC48F9D6}"/>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79CC2FBD-B283-45E0-86BF-07E9E750D25A}"/>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327D05F-9DD6-4F02-AB74-A1768CF0CAD7}"/>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6FE5FD81-7795-4FCA-B003-1D323835BE06}"/>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5CD7962C-C63E-48C2-B6C4-542A565D940F}"/>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90134BF7-5082-48AE-8815-3320239F3252}"/>
            </a:ext>
          </a:extLst>
        </xdr:cNvPr>
        <xdr:cNvSpPr txBox="1"/>
      </xdr:nvSpPr>
      <xdr:spPr>
        <a:xfrm>
          <a:off x="14414500" y="992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FE7500DE-B227-42F0-A1AF-8AD08A586388}"/>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3D92B98D-9C02-42F4-9403-1E0F6F6FE9DF}"/>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D8BFDCFB-2E21-48FF-90E6-A101BDFB6E2A}"/>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1EF5249D-5648-4131-B06A-85F20D8B7BCB}"/>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BF361B79-E12B-4C56-AC05-28B7061F9CE4}"/>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EC46481-9DE0-413B-8A86-E5F496CE826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3912A07-E44B-451A-B8DD-7CDE7CEDDBE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2AC404D-D662-4D36-8CD5-7C2CA93012F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AA5D756-96AF-4598-B2DC-F162C4EF1C2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A230ED2-3A9B-4344-948D-ECA25D70926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166370</xdr:rowOff>
    </xdr:from>
    <xdr:to>
      <xdr:col>85</xdr:col>
      <xdr:colOff>177800</xdr:colOff>
      <xdr:row>59</xdr:row>
      <xdr:rowOff>96520</xdr:rowOff>
    </xdr:to>
    <xdr:sp macro="" textlink="">
      <xdr:nvSpPr>
        <xdr:cNvPr id="542" name="楕円 541">
          <a:extLst>
            <a:ext uri="{FF2B5EF4-FFF2-40B4-BE49-F238E27FC236}">
              <a16:creationId xmlns:a16="http://schemas.microsoft.com/office/drawing/2014/main" id="{AF942D13-2375-4F65-AC02-AE691C9958A5}"/>
            </a:ext>
          </a:extLst>
        </xdr:cNvPr>
        <xdr:cNvSpPr/>
      </xdr:nvSpPr>
      <xdr:spPr>
        <a:xfrm>
          <a:off x="14325600" y="98894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17797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AD5DCF5-2F1F-4512-AA05-DE728E5ADFB1}"/>
            </a:ext>
          </a:extLst>
        </xdr:cNvPr>
        <xdr:cNvSpPr txBox="1"/>
      </xdr:nvSpPr>
      <xdr:spPr>
        <a:xfrm>
          <a:off x="14414500"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544" name="楕円 543">
          <a:extLst>
            <a:ext uri="{FF2B5EF4-FFF2-40B4-BE49-F238E27FC236}">
              <a16:creationId xmlns:a16="http://schemas.microsoft.com/office/drawing/2014/main" id="{691D5B42-11A6-4E9F-B0AF-0FF0B3787715}"/>
            </a:ext>
          </a:extLst>
        </xdr:cNvPr>
        <xdr:cNvSpPr/>
      </xdr:nvSpPr>
      <xdr:spPr>
        <a:xfrm>
          <a:off x="13578840" y="9866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22860</xdr:rowOff>
    </xdr:from>
    <xdr:to>
      <xdr:col>85</xdr:col>
      <xdr:colOff>127000</xdr:colOff>
      <xdr:row>59</xdr:row>
      <xdr:rowOff>45720</xdr:rowOff>
    </xdr:to>
    <xdr:cxnSp macro="">
      <xdr:nvCxnSpPr>
        <xdr:cNvPr id="545" name="直線コネクタ 544">
          <a:extLst>
            <a:ext uri="{FF2B5EF4-FFF2-40B4-BE49-F238E27FC236}">
              <a16:creationId xmlns:a16="http://schemas.microsoft.com/office/drawing/2014/main" id="{CF9A23A2-B594-430D-B3E2-1636EDD3274A}"/>
            </a:ext>
          </a:extLst>
        </xdr:cNvPr>
        <xdr:cNvCxnSpPr/>
      </xdr:nvCxnSpPr>
      <xdr:spPr>
        <a:xfrm>
          <a:off x="13629640" y="9913620"/>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125222</xdr:rowOff>
    </xdr:from>
    <xdr:to>
      <xdr:col>76</xdr:col>
      <xdr:colOff>165100</xdr:colOff>
      <xdr:row>59</xdr:row>
      <xdr:rowOff>55372</xdr:rowOff>
    </xdr:to>
    <xdr:sp macro="" textlink="">
      <xdr:nvSpPr>
        <xdr:cNvPr id="546" name="楕円 545">
          <a:extLst>
            <a:ext uri="{FF2B5EF4-FFF2-40B4-BE49-F238E27FC236}">
              <a16:creationId xmlns:a16="http://schemas.microsoft.com/office/drawing/2014/main" id="{3ADDF7FF-E56E-4850-9E2D-C3BB672E6FA0}"/>
            </a:ext>
          </a:extLst>
        </xdr:cNvPr>
        <xdr:cNvSpPr/>
      </xdr:nvSpPr>
      <xdr:spPr>
        <a:xfrm>
          <a:off x="12804140" y="9848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4572</xdr:rowOff>
    </xdr:from>
    <xdr:to>
      <xdr:col>81</xdr:col>
      <xdr:colOff>50800</xdr:colOff>
      <xdr:row>59</xdr:row>
      <xdr:rowOff>22860</xdr:rowOff>
    </xdr:to>
    <xdr:cxnSp macro="">
      <xdr:nvCxnSpPr>
        <xdr:cNvPr id="547" name="直線コネクタ 546">
          <a:extLst>
            <a:ext uri="{FF2B5EF4-FFF2-40B4-BE49-F238E27FC236}">
              <a16:creationId xmlns:a16="http://schemas.microsoft.com/office/drawing/2014/main" id="{B5A21BB6-1C16-48BE-A299-55958893F971}"/>
            </a:ext>
          </a:extLst>
        </xdr:cNvPr>
        <xdr:cNvCxnSpPr/>
      </xdr:nvCxnSpPr>
      <xdr:spPr>
        <a:xfrm>
          <a:off x="12854940" y="9895332"/>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74930</xdr:rowOff>
    </xdr:from>
    <xdr:to>
      <xdr:col>72</xdr:col>
      <xdr:colOff>38100</xdr:colOff>
      <xdr:row>59</xdr:row>
      <xdr:rowOff>5080</xdr:rowOff>
    </xdr:to>
    <xdr:sp macro="" textlink="">
      <xdr:nvSpPr>
        <xdr:cNvPr id="548" name="楕円 547">
          <a:extLst>
            <a:ext uri="{FF2B5EF4-FFF2-40B4-BE49-F238E27FC236}">
              <a16:creationId xmlns:a16="http://schemas.microsoft.com/office/drawing/2014/main" id="{67566498-553E-4F05-9ECF-CCB19B85B47D}"/>
            </a:ext>
          </a:extLst>
        </xdr:cNvPr>
        <xdr:cNvSpPr/>
      </xdr:nvSpPr>
      <xdr:spPr>
        <a:xfrm>
          <a:off x="12029440" y="9798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125730</xdr:rowOff>
    </xdr:from>
    <xdr:to>
      <xdr:col>76</xdr:col>
      <xdr:colOff>114300</xdr:colOff>
      <xdr:row>59</xdr:row>
      <xdr:rowOff>4572</xdr:rowOff>
    </xdr:to>
    <xdr:cxnSp macro="">
      <xdr:nvCxnSpPr>
        <xdr:cNvPr id="549" name="直線コネクタ 548">
          <a:extLst>
            <a:ext uri="{FF2B5EF4-FFF2-40B4-BE49-F238E27FC236}">
              <a16:creationId xmlns:a16="http://schemas.microsoft.com/office/drawing/2014/main" id="{8982DDFC-0CC8-4180-A75F-23B1F59EA76E}"/>
            </a:ext>
          </a:extLst>
        </xdr:cNvPr>
        <xdr:cNvCxnSpPr/>
      </xdr:nvCxnSpPr>
      <xdr:spPr>
        <a:xfrm>
          <a:off x="12072620" y="9848850"/>
          <a:ext cx="78232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36068</xdr:rowOff>
    </xdr:from>
    <xdr:to>
      <xdr:col>67</xdr:col>
      <xdr:colOff>101600</xdr:colOff>
      <xdr:row>58</xdr:row>
      <xdr:rowOff>137668</xdr:rowOff>
    </xdr:to>
    <xdr:sp macro="" textlink="">
      <xdr:nvSpPr>
        <xdr:cNvPr id="550" name="楕円 549">
          <a:extLst>
            <a:ext uri="{FF2B5EF4-FFF2-40B4-BE49-F238E27FC236}">
              <a16:creationId xmlns:a16="http://schemas.microsoft.com/office/drawing/2014/main" id="{0E371738-D467-4D48-9CB0-7D87757D64EA}"/>
            </a:ext>
          </a:extLst>
        </xdr:cNvPr>
        <xdr:cNvSpPr/>
      </xdr:nvSpPr>
      <xdr:spPr>
        <a:xfrm>
          <a:off x="11231880" y="975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86868</xdr:rowOff>
    </xdr:from>
    <xdr:to>
      <xdr:col>71</xdr:col>
      <xdr:colOff>177800</xdr:colOff>
      <xdr:row>58</xdr:row>
      <xdr:rowOff>125730</xdr:rowOff>
    </xdr:to>
    <xdr:cxnSp macro="">
      <xdr:nvCxnSpPr>
        <xdr:cNvPr id="551" name="直線コネクタ 550">
          <a:extLst>
            <a:ext uri="{FF2B5EF4-FFF2-40B4-BE49-F238E27FC236}">
              <a16:creationId xmlns:a16="http://schemas.microsoft.com/office/drawing/2014/main" id="{A160A56B-2EB7-468A-A66D-2F14D18A370A}"/>
            </a:ext>
          </a:extLst>
        </xdr:cNvPr>
        <xdr:cNvCxnSpPr/>
      </xdr:nvCxnSpPr>
      <xdr:spPr>
        <a:xfrm>
          <a:off x="11282680" y="9809988"/>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8DF7147F-CB79-40F7-99AD-14DC9C8F38B1}"/>
            </a:ext>
          </a:extLst>
        </xdr:cNvPr>
        <xdr:cNvSpPr txBox="1"/>
      </xdr:nvSpPr>
      <xdr:spPr>
        <a:xfrm>
          <a:off x="13437244" y="1000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B412B0A4-EEBC-4B08-9179-E3CD4CCF9A06}"/>
            </a:ext>
          </a:extLst>
        </xdr:cNvPr>
        <xdr:cNvSpPr txBox="1"/>
      </xdr:nvSpPr>
      <xdr:spPr>
        <a:xfrm>
          <a:off x="12675244" y="1000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26564006-91D4-4E99-ADE3-DEC147BF4DA7}"/>
            </a:ext>
          </a:extLst>
        </xdr:cNvPr>
        <xdr:cNvSpPr txBox="1"/>
      </xdr:nvSpPr>
      <xdr:spPr>
        <a:xfrm>
          <a:off x="11900544" y="997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1C76F11D-7598-4BF6-B964-B497608C66DB}"/>
            </a:ext>
          </a:extLst>
        </xdr:cNvPr>
        <xdr:cNvSpPr txBox="1"/>
      </xdr:nvSpPr>
      <xdr:spPr>
        <a:xfrm>
          <a:off x="11102984" y="995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90187</xdr:rowOff>
    </xdr:from>
    <xdr:ext cx="405111" cy="259045"/>
    <xdr:sp macro="" textlink="">
      <xdr:nvSpPr>
        <xdr:cNvPr id="556" name="n_1mainValue【学校施設】&#10;有形固定資産減価償却率">
          <a:extLst>
            <a:ext uri="{FF2B5EF4-FFF2-40B4-BE49-F238E27FC236}">
              <a16:creationId xmlns:a16="http://schemas.microsoft.com/office/drawing/2014/main" id="{E1C72BB7-0F15-4D55-BA46-2E61714B9A2C}"/>
            </a:ext>
          </a:extLst>
        </xdr:cNvPr>
        <xdr:cNvSpPr txBox="1"/>
      </xdr:nvSpPr>
      <xdr:spPr>
        <a:xfrm>
          <a:off x="134372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71899</xdr:rowOff>
    </xdr:from>
    <xdr:ext cx="405111" cy="259045"/>
    <xdr:sp macro="" textlink="">
      <xdr:nvSpPr>
        <xdr:cNvPr id="557" name="n_2mainValue【学校施設】&#10;有形固定資産減価償却率">
          <a:extLst>
            <a:ext uri="{FF2B5EF4-FFF2-40B4-BE49-F238E27FC236}">
              <a16:creationId xmlns:a16="http://schemas.microsoft.com/office/drawing/2014/main" id="{FD5216C2-E6BA-49C3-B759-63BBEB0CA47F}"/>
            </a:ext>
          </a:extLst>
        </xdr:cNvPr>
        <xdr:cNvSpPr txBox="1"/>
      </xdr:nvSpPr>
      <xdr:spPr>
        <a:xfrm>
          <a:off x="12675244" y="962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21607</xdr:rowOff>
    </xdr:from>
    <xdr:ext cx="405111" cy="259045"/>
    <xdr:sp macro="" textlink="">
      <xdr:nvSpPr>
        <xdr:cNvPr id="558" name="n_3mainValue【学校施設】&#10;有形固定資産減価償却率">
          <a:extLst>
            <a:ext uri="{FF2B5EF4-FFF2-40B4-BE49-F238E27FC236}">
              <a16:creationId xmlns:a16="http://schemas.microsoft.com/office/drawing/2014/main" id="{4AC7BD43-7DF1-43AF-A152-3D2788E817B7}"/>
            </a:ext>
          </a:extLst>
        </xdr:cNvPr>
        <xdr:cNvSpPr txBox="1"/>
      </xdr:nvSpPr>
      <xdr:spPr>
        <a:xfrm>
          <a:off x="119005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154195</xdr:rowOff>
    </xdr:from>
    <xdr:ext cx="405111" cy="259045"/>
    <xdr:sp macro="" textlink="">
      <xdr:nvSpPr>
        <xdr:cNvPr id="559" name="n_4mainValue【学校施設】&#10;有形固定資産減価償却率">
          <a:extLst>
            <a:ext uri="{FF2B5EF4-FFF2-40B4-BE49-F238E27FC236}">
              <a16:creationId xmlns:a16="http://schemas.microsoft.com/office/drawing/2014/main" id="{61BA0395-1015-4EC7-B253-F88101DBC623}"/>
            </a:ext>
          </a:extLst>
        </xdr:cNvPr>
        <xdr:cNvSpPr txBox="1"/>
      </xdr:nvSpPr>
      <xdr:spPr>
        <a:xfrm>
          <a:off x="11102984" y="954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F9031E33-6F3D-4A76-BB19-CC20AF655B8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C559001F-DB50-4D25-9DCD-54FB1D1E971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308D46C1-539C-48B9-A334-67466E397E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7EE2C8B3-EE2D-49C5-A738-C5B838319B0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ED79EAE3-6A1B-4172-B69E-4C8ECC8E45A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97BE337-680A-4C34-AFDB-93E9A44F396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8717A07B-6876-4790-BC57-A97597ECC2E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C326CDBE-76F6-415B-AD98-29F4984BFD6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7547BDF-BCCF-4BA3-8E97-CA11DDA2B18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BFCF0605-D2AE-4204-8391-F8CF2D2F6AD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88D9E499-8318-4797-BD36-2F7A60CEF58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5C5B1F1-87BF-4254-B1D8-5E18E0C565EF}"/>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7425D9D5-17BE-46D7-BFFF-5074DE8AA9FB}"/>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149931F2-94AE-43F4-85B8-FFEEDA7A0DB7}"/>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5606755C-B363-476E-B1F2-5A98A9F8931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7F3C3455-F34E-4513-8E4B-4586A22A9D8D}"/>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C8877664-B90F-4BCF-9050-1FF7F4FEE75B}"/>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499F73CF-CAFD-4ACE-BEFF-B2C9D95FF76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A434233-9CF9-484D-9BD0-B4CAB393D4B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35D27DD5-35E7-460A-8846-399209FA54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F4AF8431-78FE-43EA-9300-301431F31525}"/>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3A4CFB79-25B7-4649-83E8-313DBF6BF652}"/>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17145676-EE37-4035-A182-35BBFB3901EA}"/>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84C7C4F-4A75-45CA-9A58-8A67B7571BFD}"/>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DBB55CDF-3D41-4CE4-B6D2-A8BEFCDFD021}"/>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F528C444-9011-4B7B-9689-6DE5B9CD4A16}"/>
            </a:ext>
          </a:extLst>
        </xdr:cNvPr>
        <xdr:cNvSpPr txBox="1"/>
      </xdr:nvSpPr>
      <xdr:spPr>
        <a:xfrm>
          <a:off x="19547840" y="10255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8F88A449-6775-4597-A10B-40CA6C0005AA}"/>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9BDD81C5-515E-4F00-BC44-E0E60ABD7DC9}"/>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DE62D519-B63B-453A-B1C2-BE27CC864536}"/>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465B37E1-3DE7-493B-8249-CD405D34712C}"/>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92383628-B28C-4703-B9D4-38D13474E4B2}"/>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4BE0AADB-0D87-48C2-86DE-446D05ABA25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14821138-644D-4D8F-9DDE-1AC1A3F1DC9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2CE74C7-D7D5-4C39-999C-2D01070D9F9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E6A80DA-D165-4330-8215-539608E6B33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3041E5D-9CC8-4FEA-80F3-8F3A146EB4A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xdr:rowOff>
    </xdr:from>
    <xdr:to>
      <xdr:col>116</xdr:col>
      <xdr:colOff>114300</xdr:colOff>
      <xdr:row>60</xdr:row>
      <xdr:rowOff>110807</xdr:rowOff>
    </xdr:to>
    <xdr:sp macro="" textlink="">
      <xdr:nvSpPr>
        <xdr:cNvPr id="596" name="楕円 595">
          <a:extLst>
            <a:ext uri="{FF2B5EF4-FFF2-40B4-BE49-F238E27FC236}">
              <a16:creationId xmlns:a16="http://schemas.microsoft.com/office/drawing/2014/main" id="{11E6B8E2-70EE-4495-9AA2-5DB1B374CF08}"/>
            </a:ext>
          </a:extLst>
        </xdr:cNvPr>
        <xdr:cNvSpPr/>
      </xdr:nvSpPr>
      <xdr:spPr>
        <a:xfrm>
          <a:off x="19458940" y="100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32084</xdr:rowOff>
    </xdr:from>
    <xdr:ext cx="469744" cy="259045"/>
    <xdr:sp macro="" textlink="">
      <xdr:nvSpPr>
        <xdr:cNvPr id="597" name="【学校施設】&#10;一人当たり面積該当値テキスト">
          <a:extLst>
            <a:ext uri="{FF2B5EF4-FFF2-40B4-BE49-F238E27FC236}">
              <a16:creationId xmlns:a16="http://schemas.microsoft.com/office/drawing/2014/main" id="{47588C89-DB3A-4AC8-AFB4-5BDA3CD4D64E}"/>
            </a:ext>
          </a:extLst>
        </xdr:cNvPr>
        <xdr:cNvSpPr txBox="1"/>
      </xdr:nvSpPr>
      <xdr:spPr>
        <a:xfrm>
          <a:off x="19547840" y="992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24067</xdr:rowOff>
    </xdr:from>
    <xdr:to>
      <xdr:col>112</xdr:col>
      <xdr:colOff>38100</xdr:colOff>
      <xdr:row>60</xdr:row>
      <xdr:rowOff>125667</xdr:rowOff>
    </xdr:to>
    <xdr:sp macro="" textlink="">
      <xdr:nvSpPr>
        <xdr:cNvPr id="598" name="楕円 597">
          <a:extLst>
            <a:ext uri="{FF2B5EF4-FFF2-40B4-BE49-F238E27FC236}">
              <a16:creationId xmlns:a16="http://schemas.microsoft.com/office/drawing/2014/main" id="{64B928D5-8D61-4646-B77E-E631A4F15A47}"/>
            </a:ext>
          </a:extLst>
        </xdr:cNvPr>
        <xdr:cNvSpPr/>
      </xdr:nvSpPr>
      <xdr:spPr>
        <a:xfrm>
          <a:off x="18735040" y="100824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60007</xdr:rowOff>
    </xdr:from>
    <xdr:to>
      <xdr:col>116</xdr:col>
      <xdr:colOff>63500</xdr:colOff>
      <xdr:row>60</xdr:row>
      <xdr:rowOff>74867</xdr:rowOff>
    </xdr:to>
    <xdr:cxnSp macro="">
      <xdr:nvCxnSpPr>
        <xdr:cNvPr id="599" name="直線コネクタ 598">
          <a:extLst>
            <a:ext uri="{FF2B5EF4-FFF2-40B4-BE49-F238E27FC236}">
              <a16:creationId xmlns:a16="http://schemas.microsoft.com/office/drawing/2014/main" id="{03785C6F-A359-4467-9E9B-5DD4A7D5DAAC}"/>
            </a:ext>
          </a:extLst>
        </xdr:cNvPr>
        <xdr:cNvCxnSpPr/>
      </xdr:nvCxnSpPr>
      <xdr:spPr>
        <a:xfrm flipV="1">
          <a:off x="18778220" y="10118407"/>
          <a:ext cx="73152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29210</xdr:rowOff>
    </xdr:from>
    <xdr:to>
      <xdr:col>107</xdr:col>
      <xdr:colOff>101600</xdr:colOff>
      <xdr:row>60</xdr:row>
      <xdr:rowOff>130810</xdr:rowOff>
    </xdr:to>
    <xdr:sp macro="" textlink="">
      <xdr:nvSpPr>
        <xdr:cNvPr id="600" name="楕円 599">
          <a:extLst>
            <a:ext uri="{FF2B5EF4-FFF2-40B4-BE49-F238E27FC236}">
              <a16:creationId xmlns:a16="http://schemas.microsoft.com/office/drawing/2014/main" id="{61563F3C-9793-438E-ACC3-0ADF0E92D82E}"/>
            </a:ext>
          </a:extLst>
        </xdr:cNvPr>
        <xdr:cNvSpPr/>
      </xdr:nvSpPr>
      <xdr:spPr>
        <a:xfrm>
          <a:off x="1793748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74867</xdr:rowOff>
    </xdr:from>
    <xdr:to>
      <xdr:col>111</xdr:col>
      <xdr:colOff>177800</xdr:colOff>
      <xdr:row>60</xdr:row>
      <xdr:rowOff>80010</xdr:rowOff>
    </xdr:to>
    <xdr:cxnSp macro="">
      <xdr:nvCxnSpPr>
        <xdr:cNvPr id="601" name="直線コネクタ 600">
          <a:extLst>
            <a:ext uri="{FF2B5EF4-FFF2-40B4-BE49-F238E27FC236}">
              <a16:creationId xmlns:a16="http://schemas.microsoft.com/office/drawing/2014/main" id="{0407443A-5074-4C05-BBA8-17A73923EE53}"/>
            </a:ext>
          </a:extLst>
        </xdr:cNvPr>
        <xdr:cNvCxnSpPr/>
      </xdr:nvCxnSpPr>
      <xdr:spPr>
        <a:xfrm flipV="1">
          <a:off x="17988280" y="10133267"/>
          <a:ext cx="78994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34354</xdr:rowOff>
    </xdr:from>
    <xdr:to>
      <xdr:col>102</xdr:col>
      <xdr:colOff>165100</xdr:colOff>
      <xdr:row>60</xdr:row>
      <xdr:rowOff>135954</xdr:rowOff>
    </xdr:to>
    <xdr:sp macro="" textlink="">
      <xdr:nvSpPr>
        <xdr:cNvPr id="602" name="楕円 601">
          <a:extLst>
            <a:ext uri="{FF2B5EF4-FFF2-40B4-BE49-F238E27FC236}">
              <a16:creationId xmlns:a16="http://schemas.microsoft.com/office/drawing/2014/main" id="{E7FFBD86-2D70-4AC2-91FC-D036FC4BCF87}"/>
            </a:ext>
          </a:extLst>
        </xdr:cNvPr>
        <xdr:cNvSpPr/>
      </xdr:nvSpPr>
      <xdr:spPr>
        <a:xfrm>
          <a:off x="17162780" y="1009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80010</xdr:rowOff>
    </xdr:from>
    <xdr:to>
      <xdr:col>107</xdr:col>
      <xdr:colOff>50800</xdr:colOff>
      <xdr:row>60</xdr:row>
      <xdr:rowOff>85154</xdr:rowOff>
    </xdr:to>
    <xdr:cxnSp macro="">
      <xdr:nvCxnSpPr>
        <xdr:cNvPr id="603" name="直線コネクタ 602">
          <a:extLst>
            <a:ext uri="{FF2B5EF4-FFF2-40B4-BE49-F238E27FC236}">
              <a16:creationId xmlns:a16="http://schemas.microsoft.com/office/drawing/2014/main" id="{F8044472-9191-4A82-8103-1D2B1E27E970}"/>
            </a:ext>
          </a:extLst>
        </xdr:cNvPr>
        <xdr:cNvCxnSpPr/>
      </xdr:nvCxnSpPr>
      <xdr:spPr>
        <a:xfrm flipV="1">
          <a:off x="17213580" y="10138410"/>
          <a:ext cx="7747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40640</xdr:rowOff>
    </xdr:from>
    <xdr:to>
      <xdr:col>98</xdr:col>
      <xdr:colOff>38100</xdr:colOff>
      <xdr:row>60</xdr:row>
      <xdr:rowOff>142240</xdr:rowOff>
    </xdr:to>
    <xdr:sp macro="" textlink="">
      <xdr:nvSpPr>
        <xdr:cNvPr id="604" name="楕円 603">
          <a:extLst>
            <a:ext uri="{FF2B5EF4-FFF2-40B4-BE49-F238E27FC236}">
              <a16:creationId xmlns:a16="http://schemas.microsoft.com/office/drawing/2014/main" id="{4DF96FE0-F5CE-43CD-A2B6-D437B020AAAF}"/>
            </a:ext>
          </a:extLst>
        </xdr:cNvPr>
        <xdr:cNvSpPr/>
      </xdr:nvSpPr>
      <xdr:spPr>
        <a:xfrm>
          <a:off x="16388080" y="10099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85154</xdr:rowOff>
    </xdr:from>
    <xdr:to>
      <xdr:col>102</xdr:col>
      <xdr:colOff>114300</xdr:colOff>
      <xdr:row>60</xdr:row>
      <xdr:rowOff>91440</xdr:rowOff>
    </xdr:to>
    <xdr:cxnSp macro="">
      <xdr:nvCxnSpPr>
        <xdr:cNvPr id="605" name="直線コネクタ 604">
          <a:extLst>
            <a:ext uri="{FF2B5EF4-FFF2-40B4-BE49-F238E27FC236}">
              <a16:creationId xmlns:a16="http://schemas.microsoft.com/office/drawing/2014/main" id="{99CBBC96-E941-4AC1-82EC-56CA4CA800F9}"/>
            </a:ext>
          </a:extLst>
        </xdr:cNvPr>
        <xdr:cNvCxnSpPr/>
      </xdr:nvCxnSpPr>
      <xdr:spPr>
        <a:xfrm flipV="1">
          <a:off x="16431260" y="10143554"/>
          <a:ext cx="78232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71E6A1B4-F5BE-422A-9C2F-41FBDB6FE582}"/>
            </a:ext>
          </a:extLst>
        </xdr:cNvPr>
        <xdr:cNvSpPr txBox="1"/>
      </xdr:nvSpPr>
      <xdr:spPr>
        <a:xfrm>
          <a:off x="185611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9B3A3449-361A-407D-9297-7D5821CC82CB}"/>
            </a:ext>
          </a:extLst>
        </xdr:cNvPr>
        <xdr:cNvSpPr txBox="1"/>
      </xdr:nvSpPr>
      <xdr:spPr>
        <a:xfrm>
          <a:off x="17776267" y="103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BF4EB204-D832-4C70-B10D-854F346B71DA}"/>
            </a:ext>
          </a:extLst>
        </xdr:cNvPr>
        <xdr:cNvSpPr txBox="1"/>
      </xdr:nvSpPr>
      <xdr:spPr>
        <a:xfrm>
          <a:off x="17001567" y="103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51655AA3-1E69-46B2-998E-9392F89EAD22}"/>
            </a:ext>
          </a:extLst>
        </xdr:cNvPr>
        <xdr:cNvSpPr txBox="1"/>
      </xdr:nvSpPr>
      <xdr:spPr>
        <a:xfrm>
          <a:off x="16226867" y="103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142194</xdr:rowOff>
    </xdr:from>
    <xdr:ext cx="469744" cy="259045"/>
    <xdr:sp macro="" textlink="">
      <xdr:nvSpPr>
        <xdr:cNvPr id="610" name="n_1mainValue【学校施設】&#10;一人当たり面積">
          <a:extLst>
            <a:ext uri="{FF2B5EF4-FFF2-40B4-BE49-F238E27FC236}">
              <a16:creationId xmlns:a16="http://schemas.microsoft.com/office/drawing/2014/main" id="{AE5AEB30-A262-407A-9707-63883B5BBEE7}"/>
            </a:ext>
          </a:extLst>
        </xdr:cNvPr>
        <xdr:cNvSpPr txBox="1"/>
      </xdr:nvSpPr>
      <xdr:spPr>
        <a:xfrm>
          <a:off x="18561127" y="9865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147337</xdr:rowOff>
    </xdr:from>
    <xdr:ext cx="469744" cy="259045"/>
    <xdr:sp macro="" textlink="">
      <xdr:nvSpPr>
        <xdr:cNvPr id="611" name="n_2mainValue【学校施設】&#10;一人当たり面積">
          <a:extLst>
            <a:ext uri="{FF2B5EF4-FFF2-40B4-BE49-F238E27FC236}">
              <a16:creationId xmlns:a16="http://schemas.microsoft.com/office/drawing/2014/main" id="{A79C9F9E-EA97-4064-95CB-F865C11E016F}"/>
            </a:ext>
          </a:extLst>
        </xdr:cNvPr>
        <xdr:cNvSpPr txBox="1"/>
      </xdr:nvSpPr>
      <xdr:spPr>
        <a:xfrm>
          <a:off x="17776267" y="987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152481</xdr:rowOff>
    </xdr:from>
    <xdr:ext cx="469744" cy="259045"/>
    <xdr:sp macro="" textlink="">
      <xdr:nvSpPr>
        <xdr:cNvPr id="612" name="n_3mainValue【学校施設】&#10;一人当たり面積">
          <a:extLst>
            <a:ext uri="{FF2B5EF4-FFF2-40B4-BE49-F238E27FC236}">
              <a16:creationId xmlns:a16="http://schemas.microsoft.com/office/drawing/2014/main" id="{3F26EFA7-ACE1-4675-AC6A-385FE9375F6B}"/>
            </a:ext>
          </a:extLst>
        </xdr:cNvPr>
        <xdr:cNvSpPr txBox="1"/>
      </xdr:nvSpPr>
      <xdr:spPr>
        <a:xfrm>
          <a:off x="17001567" y="987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158767</xdr:rowOff>
    </xdr:from>
    <xdr:ext cx="469744" cy="259045"/>
    <xdr:sp macro="" textlink="">
      <xdr:nvSpPr>
        <xdr:cNvPr id="613" name="n_4mainValue【学校施設】&#10;一人当たり面積">
          <a:extLst>
            <a:ext uri="{FF2B5EF4-FFF2-40B4-BE49-F238E27FC236}">
              <a16:creationId xmlns:a16="http://schemas.microsoft.com/office/drawing/2014/main" id="{669EB2AB-7AB4-4450-8C0D-B9EA733E040D}"/>
            </a:ext>
          </a:extLst>
        </xdr:cNvPr>
        <xdr:cNvSpPr txBox="1"/>
      </xdr:nvSpPr>
      <xdr:spPr>
        <a:xfrm>
          <a:off x="16226867"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BB7FFC34-6FB2-4094-BED0-8EF03972994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631F5B60-E0CE-4AF0-92D5-AF0D90C29B6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53819F68-217C-461C-8882-55AFE4DC134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61FBBBAA-2DC0-47CD-BC93-82C1F43D571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682D6CE3-DDC8-427F-9D68-F593C96D201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EB2E7E68-159A-4D78-91D2-3925B710A18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2A4377C6-4893-486A-B19B-1A2E3FED5E6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3A2E995F-8F3C-4281-B151-B6D520CABF4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298DCF03-3AA6-42B8-A911-5E6CE81BBB4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10862588-94C4-4264-BFF3-79F1D87D70D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77694951-CA72-4791-B50C-19604AFFB39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545AD5AF-787C-4EEC-9443-757E0097B66E}"/>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23CD4C7C-EB34-46FE-8456-E0E880BA870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D766B4E4-461E-443E-93AF-289F66853F55}"/>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A7CA31F6-5E43-4CE3-9246-4EAE5A723DC1}"/>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8A24B9E1-C92F-434F-88A9-9014F78F9575}"/>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3E4CE81D-1724-4EC9-B6B0-2809891C60CC}"/>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8A86B44D-243F-4C29-915D-A82C1CD55D0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9A830EE9-11DD-4EFE-ADA7-6568F9B756D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45C3E788-FAE1-4C87-BB8F-2F099C5F69DD}"/>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7157F8B9-F83C-49E7-91B2-9807B3FA6B95}"/>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A4FD311B-46F4-4496-B82C-7478661F70CF}"/>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ECF29D9F-4294-4DA3-A3D8-170DC5BD67C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E6B74F0D-7570-4272-8E10-33E5E9069FF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F5E99DE3-8A86-4761-BCB3-7647A71A45B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B25887BC-9D8B-4A81-9BEE-ACC7743A0649}"/>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A96064CE-4A00-427E-85D5-BB8D512FC0E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4D684331-ED27-4AAD-9724-CE38E7EC7CB9}"/>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0A7C188B-DFC4-4F6B-8F11-8B409ABF0D1E}"/>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5DB28698-98E2-4DDE-BDC0-1F39552094F5}"/>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E0D5975B-7A8D-4660-A50E-41802B562CE9}"/>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20503EAE-34F8-4621-A4B0-40127B6EDCF6}"/>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ED785D8A-CCFF-4828-9BF5-019B21A9AE7F}"/>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8E359DA3-151A-4BA3-B5C5-1BD22544FDEB}"/>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D23F5C73-A166-4572-9384-71F4E4A2C885}"/>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2C1A3E5B-B9F9-4184-B208-2D3A537BE2BF}"/>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26182C38-F2AD-49B7-9B9B-C49B35CCB4F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9437044D-503E-4ED7-A17D-ECD266926B5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9BEDE979-474F-4FE9-BFD4-547686096F7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2BCDBF1-62C0-4A75-B86F-9033D79B774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A761B83F-2514-4170-86B6-7131E3B0AE2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83638</xdr:rowOff>
    </xdr:from>
    <xdr:to>
      <xdr:col>85</xdr:col>
      <xdr:colOff>177800</xdr:colOff>
      <xdr:row>87</xdr:row>
      <xdr:rowOff>13788</xdr:rowOff>
    </xdr:to>
    <xdr:sp macro="" textlink="">
      <xdr:nvSpPr>
        <xdr:cNvPr id="655" name="楕円 654">
          <a:extLst>
            <a:ext uri="{FF2B5EF4-FFF2-40B4-BE49-F238E27FC236}">
              <a16:creationId xmlns:a16="http://schemas.microsoft.com/office/drawing/2014/main" id="{E9DEE652-60CB-4962-AE95-A10A1ED49D27}"/>
            </a:ext>
          </a:extLst>
        </xdr:cNvPr>
        <xdr:cNvSpPr/>
      </xdr:nvSpPr>
      <xdr:spPr>
        <a:xfrm>
          <a:off x="14325600" y="1450067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170015</xdr:rowOff>
    </xdr:from>
    <xdr:ext cx="405111" cy="259045"/>
    <xdr:sp macro="" textlink="">
      <xdr:nvSpPr>
        <xdr:cNvPr id="656" name="【児童館】&#10;有形固定資産減価償却率該当値テキスト">
          <a:extLst>
            <a:ext uri="{FF2B5EF4-FFF2-40B4-BE49-F238E27FC236}">
              <a16:creationId xmlns:a16="http://schemas.microsoft.com/office/drawing/2014/main" id="{58EEFED8-503B-41CE-8CAC-9370C86F0D5D}"/>
            </a:ext>
          </a:extLst>
        </xdr:cNvPr>
        <xdr:cNvSpPr txBox="1"/>
      </xdr:nvSpPr>
      <xdr:spPr>
        <a:xfrm>
          <a:off x="14414500" y="14419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52614</xdr:rowOff>
    </xdr:from>
    <xdr:to>
      <xdr:col>81</xdr:col>
      <xdr:colOff>101600</xdr:colOff>
      <xdr:row>86</xdr:row>
      <xdr:rowOff>154214</xdr:rowOff>
    </xdr:to>
    <xdr:sp macro="" textlink="">
      <xdr:nvSpPr>
        <xdr:cNvPr id="657" name="楕円 656">
          <a:extLst>
            <a:ext uri="{FF2B5EF4-FFF2-40B4-BE49-F238E27FC236}">
              <a16:creationId xmlns:a16="http://schemas.microsoft.com/office/drawing/2014/main" id="{A50D7392-ADF1-46A2-AB4C-9356074F45FE}"/>
            </a:ext>
          </a:extLst>
        </xdr:cNvPr>
        <xdr:cNvSpPr/>
      </xdr:nvSpPr>
      <xdr:spPr>
        <a:xfrm>
          <a:off x="13578840" y="1446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103414</xdr:rowOff>
    </xdr:from>
    <xdr:to>
      <xdr:col>85</xdr:col>
      <xdr:colOff>127000</xdr:colOff>
      <xdr:row>86</xdr:row>
      <xdr:rowOff>134438</xdr:rowOff>
    </xdr:to>
    <xdr:cxnSp macro="">
      <xdr:nvCxnSpPr>
        <xdr:cNvPr id="658" name="直線コネクタ 657">
          <a:extLst>
            <a:ext uri="{FF2B5EF4-FFF2-40B4-BE49-F238E27FC236}">
              <a16:creationId xmlns:a16="http://schemas.microsoft.com/office/drawing/2014/main" id="{4479CBE0-0DC8-48CB-8AF1-34AF8DE17B6B}"/>
            </a:ext>
          </a:extLst>
        </xdr:cNvPr>
        <xdr:cNvCxnSpPr/>
      </xdr:nvCxnSpPr>
      <xdr:spPr>
        <a:xfrm>
          <a:off x="13629640" y="14520454"/>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21589</xdr:rowOff>
    </xdr:from>
    <xdr:to>
      <xdr:col>76</xdr:col>
      <xdr:colOff>165100</xdr:colOff>
      <xdr:row>86</xdr:row>
      <xdr:rowOff>123189</xdr:rowOff>
    </xdr:to>
    <xdr:sp macro="" textlink="">
      <xdr:nvSpPr>
        <xdr:cNvPr id="659" name="楕円 658">
          <a:extLst>
            <a:ext uri="{FF2B5EF4-FFF2-40B4-BE49-F238E27FC236}">
              <a16:creationId xmlns:a16="http://schemas.microsoft.com/office/drawing/2014/main" id="{7D522BF9-EE46-4E16-B0E3-7BDA75D88A66}"/>
            </a:ext>
          </a:extLst>
        </xdr:cNvPr>
        <xdr:cNvSpPr/>
      </xdr:nvSpPr>
      <xdr:spPr>
        <a:xfrm>
          <a:off x="12804140" y="1443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72389</xdr:rowOff>
    </xdr:from>
    <xdr:to>
      <xdr:col>81</xdr:col>
      <xdr:colOff>50800</xdr:colOff>
      <xdr:row>86</xdr:row>
      <xdr:rowOff>103414</xdr:rowOff>
    </xdr:to>
    <xdr:cxnSp macro="">
      <xdr:nvCxnSpPr>
        <xdr:cNvPr id="660" name="直線コネクタ 659">
          <a:extLst>
            <a:ext uri="{FF2B5EF4-FFF2-40B4-BE49-F238E27FC236}">
              <a16:creationId xmlns:a16="http://schemas.microsoft.com/office/drawing/2014/main" id="{1C77EC0B-AEC5-4BDF-9DB0-23C1857F4347}"/>
            </a:ext>
          </a:extLst>
        </xdr:cNvPr>
        <xdr:cNvCxnSpPr/>
      </xdr:nvCxnSpPr>
      <xdr:spPr>
        <a:xfrm>
          <a:off x="12854940" y="14489429"/>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162016</xdr:rowOff>
    </xdr:from>
    <xdr:to>
      <xdr:col>72</xdr:col>
      <xdr:colOff>38100</xdr:colOff>
      <xdr:row>86</xdr:row>
      <xdr:rowOff>92166</xdr:rowOff>
    </xdr:to>
    <xdr:sp macro="" textlink="">
      <xdr:nvSpPr>
        <xdr:cNvPr id="661" name="楕円 660">
          <a:extLst>
            <a:ext uri="{FF2B5EF4-FFF2-40B4-BE49-F238E27FC236}">
              <a16:creationId xmlns:a16="http://schemas.microsoft.com/office/drawing/2014/main" id="{28B6CF37-5332-4266-9A06-254777DFAE40}"/>
            </a:ext>
          </a:extLst>
        </xdr:cNvPr>
        <xdr:cNvSpPr/>
      </xdr:nvSpPr>
      <xdr:spPr>
        <a:xfrm>
          <a:off x="12029440" y="14411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41366</xdr:rowOff>
    </xdr:from>
    <xdr:to>
      <xdr:col>76</xdr:col>
      <xdr:colOff>114300</xdr:colOff>
      <xdr:row>86</xdr:row>
      <xdr:rowOff>72389</xdr:rowOff>
    </xdr:to>
    <xdr:cxnSp macro="">
      <xdr:nvCxnSpPr>
        <xdr:cNvPr id="662" name="直線コネクタ 661">
          <a:extLst>
            <a:ext uri="{FF2B5EF4-FFF2-40B4-BE49-F238E27FC236}">
              <a16:creationId xmlns:a16="http://schemas.microsoft.com/office/drawing/2014/main" id="{2EDF785F-D9E6-4E0B-A8F1-9B90E80406AD}"/>
            </a:ext>
          </a:extLst>
        </xdr:cNvPr>
        <xdr:cNvCxnSpPr/>
      </xdr:nvCxnSpPr>
      <xdr:spPr>
        <a:xfrm>
          <a:off x="12072620" y="14458406"/>
          <a:ext cx="78232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130992</xdr:rowOff>
    </xdr:from>
    <xdr:to>
      <xdr:col>67</xdr:col>
      <xdr:colOff>101600</xdr:colOff>
      <xdr:row>86</xdr:row>
      <xdr:rowOff>61142</xdr:rowOff>
    </xdr:to>
    <xdr:sp macro="" textlink="">
      <xdr:nvSpPr>
        <xdr:cNvPr id="663" name="楕円 662">
          <a:extLst>
            <a:ext uri="{FF2B5EF4-FFF2-40B4-BE49-F238E27FC236}">
              <a16:creationId xmlns:a16="http://schemas.microsoft.com/office/drawing/2014/main" id="{8A95EAE6-751D-4AA4-AE71-2DCE227F551A}"/>
            </a:ext>
          </a:extLst>
        </xdr:cNvPr>
        <xdr:cNvSpPr/>
      </xdr:nvSpPr>
      <xdr:spPr>
        <a:xfrm>
          <a:off x="11231880" y="14380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10342</xdr:rowOff>
    </xdr:from>
    <xdr:to>
      <xdr:col>71</xdr:col>
      <xdr:colOff>177800</xdr:colOff>
      <xdr:row>86</xdr:row>
      <xdr:rowOff>41366</xdr:rowOff>
    </xdr:to>
    <xdr:cxnSp macro="">
      <xdr:nvCxnSpPr>
        <xdr:cNvPr id="664" name="直線コネクタ 663">
          <a:extLst>
            <a:ext uri="{FF2B5EF4-FFF2-40B4-BE49-F238E27FC236}">
              <a16:creationId xmlns:a16="http://schemas.microsoft.com/office/drawing/2014/main" id="{EE456EE5-6BF5-4410-9FD0-34B2589CFB90}"/>
            </a:ext>
          </a:extLst>
        </xdr:cNvPr>
        <xdr:cNvCxnSpPr/>
      </xdr:nvCxnSpPr>
      <xdr:spPr>
        <a:xfrm>
          <a:off x="11282680" y="14427382"/>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494488AA-5CA7-4A4D-9826-F47AC4F76300}"/>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091EDF90-4FD0-4FC8-8ED0-319CC2BC48BC}"/>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17B5CD62-7E01-4EA1-911B-355357F29D96}"/>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47C2797A-590B-4A90-9AEB-1CED3B6B2247}"/>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145341</xdr:rowOff>
    </xdr:from>
    <xdr:ext cx="405111" cy="259045"/>
    <xdr:sp macro="" textlink="">
      <xdr:nvSpPr>
        <xdr:cNvPr id="669" name="n_1mainValue【児童館】&#10;有形固定資産減価償却率">
          <a:extLst>
            <a:ext uri="{FF2B5EF4-FFF2-40B4-BE49-F238E27FC236}">
              <a16:creationId xmlns:a16="http://schemas.microsoft.com/office/drawing/2014/main" id="{C6BD27E6-9ED0-43AD-9AFC-2750CE1607EA}"/>
            </a:ext>
          </a:extLst>
        </xdr:cNvPr>
        <xdr:cNvSpPr txBox="1"/>
      </xdr:nvSpPr>
      <xdr:spPr>
        <a:xfrm>
          <a:off x="13437244" y="1456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114316</xdr:rowOff>
    </xdr:from>
    <xdr:ext cx="405111" cy="259045"/>
    <xdr:sp macro="" textlink="">
      <xdr:nvSpPr>
        <xdr:cNvPr id="670" name="n_2mainValue【児童館】&#10;有形固定資産減価償却率">
          <a:extLst>
            <a:ext uri="{FF2B5EF4-FFF2-40B4-BE49-F238E27FC236}">
              <a16:creationId xmlns:a16="http://schemas.microsoft.com/office/drawing/2014/main" id="{BF08102D-AFB2-4D45-9B85-C306948661B9}"/>
            </a:ext>
          </a:extLst>
        </xdr:cNvPr>
        <xdr:cNvSpPr txBox="1"/>
      </xdr:nvSpPr>
      <xdr:spPr>
        <a:xfrm>
          <a:off x="12675244" y="1453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83293</xdr:rowOff>
    </xdr:from>
    <xdr:ext cx="405111" cy="259045"/>
    <xdr:sp macro="" textlink="">
      <xdr:nvSpPr>
        <xdr:cNvPr id="671" name="n_3mainValue【児童館】&#10;有形固定資産減価償却率">
          <a:extLst>
            <a:ext uri="{FF2B5EF4-FFF2-40B4-BE49-F238E27FC236}">
              <a16:creationId xmlns:a16="http://schemas.microsoft.com/office/drawing/2014/main" id="{69E14FD7-3AEB-4B77-9002-EF9365BDC284}"/>
            </a:ext>
          </a:extLst>
        </xdr:cNvPr>
        <xdr:cNvSpPr txBox="1"/>
      </xdr:nvSpPr>
      <xdr:spPr>
        <a:xfrm>
          <a:off x="11900544" y="1450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52269</xdr:rowOff>
    </xdr:from>
    <xdr:ext cx="405111" cy="259045"/>
    <xdr:sp macro="" textlink="">
      <xdr:nvSpPr>
        <xdr:cNvPr id="672" name="n_4mainValue【児童館】&#10;有形固定資産減価償却率">
          <a:extLst>
            <a:ext uri="{FF2B5EF4-FFF2-40B4-BE49-F238E27FC236}">
              <a16:creationId xmlns:a16="http://schemas.microsoft.com/office/drawing/2014/main" id="{DD2837C4-EBD9-4586-9814-1DA882C91D68}"/>
            </a:ext>
          </a:extLst>
        </xdr:cNvPr>
        <xdr:cNvSpPr txBox="1"/>
      </xdr:nvSpPr>
      <xdr:spPr>
        <a:xfrm>
          <a:off x="11102984" y="14469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644442E3-AE14-4FCD-9AE4-DD7C26AFA6B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13C951E7-7E06-469C-A38E-349BD2D1A9A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2813B8F2-FBC3-42D7-B126-DC10A16533C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B6967059-BAC5-462A-A45A-D037F53B6E4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ABAC1D97-C89B-4D36-BDC9-3FF8EA7F73F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76FF120-FBB4-477E-B8BE-ECB5C47663B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CF33A34A-A836-485D-8CD6-E3AF8B10D48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3174D646-1823-412C-9085-A3C8F6BF5A4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84676F50-6A2D-4E78-89B5-2F669FC79A4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FB9A7A37-2F58-4B56-9674-177259E0E21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B4F3AAC3-AED7-45D9-80EA-290310A77A4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F932C09E-1D14-47B9-85E7-2B025470E5C6}"/>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8CCCC621-42F8-4436-AE0B-3C2A6A47438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951AB3A9-28FC-496D-A91D-FA831CAC6537}"/>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80AB933F-CEE7-4EF5-81B7-3417E3BEC9D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B5E53FDB-3AD4-4372-82B7-D2285EDD903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D97631B4-1999-46B9-AF06-D5E94F66B47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D9D7549F-2A7E-483C-8A58-CE6ABF4B0E9D}"/>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52E41520-4DC2-4E0E-8D9B-38CCE982E32F}"/>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A21B47C9-E96F-424E-82C4-25F9E440B26C}"/>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F47E9623-F90A-4C9D-AD7D-C8EA7AC7700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A40114A-3973-4AE6-92B2-7A39E32FEE0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3FC4DAD8-74BB-4A42-8707-E7A61D89295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A67AF039-2581-4A58-9816-2A96C4BC1DC9}"/>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449E167D-84D6-4958-92D8-7AA3D7253262}"/>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EA0664AF-99B9-4480-8501-569E306CD1EA}"/>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A6372F38-7CD3-4B52-B5AE-F04B0C294B03}"/>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FDDBA7F7-D3A7-493A-A683-080AF643B3A9}"/>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A3665387-A22E-4BDB-934B-6D79235C8560}"/>
            </a:ext>
          </a:extLst>
        </xdr:cNvPr>
        <xdr:cNvSpPr txBox="1"/>
      </xdr:nvSpPr>
      <xdr:spPr>
        <a:xfrm>
          <a:off x="19547840" y="1401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27B60785-56C2-418D-8D4F-9577544262EE}"/>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BA5B1F7C-72CE-4F75-BB27-E8773D49703F}"/>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1BC8549D-05D9-42AC-8120-E9E5808704E7}"/>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D307EFBE-3385-497A-A804-512300707FEE}"/>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230DEC6B-9963-4EC2-9DDF-06F2B3CBA948}"/>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4FBFFD61-0FC2-4DD3-BE5A-C5F9CA58A5C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EAC618DA-D6C2-46FA-9270-E7694138461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13CCB34-60C3-4430-8B04-E61C1E117C7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06D150A-8DD9-428B-AAE5-5605CC7C61A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DABF262-8D30-4F54-9C16-50021A3F66F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57150</xdr:rowOff>
    </xdr:from>
    <xdr:to>
      <xdr:col>116</xdr:col>
      <xdr:colOff>114300</xdr:colOff>
      <xdr:row>81</xdr:row>
      <xdr:rowOff>158750</xdr:rowOff>
    </xdr:to>
    <xdr:sp macro="" textlink="">
      <xdr:nvSpPr>
        <xdr:cNvPr id="712" name="楕円 711">
          <a:extLst>
            <a:ext uri="{FF2B5EF4-FFF2-40B4-BE49-F238E27FC236}">
              <a16:creationId xmlns:a16="http://schemas.microsoft.com/office/drawing/2014/main" id="{9D33266B-298E-4E7F-B321-7975F3E6F337}"/>
            </a:ext>
          </a:extLst>
        </xdr:cNvPr>
        <xdr:cNvSpPr/>
      </xdr:nvSpPr>
      <xdr:spPr>
        <a:xfrm>
          <a:off x="19458940" y="1363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80027</xdr:rowOff>
    </xdr:from>
    <xdr:ext cx="469744" cy="259045"/>
    <xdr:sp macro="" textlink="">
      <xdr:nvSpPr>
        <xdr:cNvPr id="713" name="【児童館】&#10;一人当たり面積該当値テキスト">
          <a:extLst>
            <a:ext uri="{FF2B5EF4-FFF2-40B4-BE49-F238E27FC236}">
              <a16:creationId xmlns:a16="http://schemas.microsoft.com/office/drawing/2014/main" id="{E26592B1-CCBD-4E69-AAC2-4A8143EF9902}"/>
            </a:ext>
          </a:extLst>
        </xdr:cNvPr>
        <xdr:cNvSpPr txBox="1"/>
      </xdr:nvSpPr>
      <xdr:spPr>
        <a:xfrm>
          <a:off x="19547840" y="134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69850</xdr:rowOff>
    </xdr:from>
    <xdr:to>
      <xdr:col>112</xdr:col>
      <xdr:colOff>38100</xdr:colOff>
      <xdr:row>82</xdr:row>
      <xdr:rowOff>0</xdr:rowOff>
    </xdr:to>
    <xdr:sp macro="" textlink="">
      <xdr:nvSpPr>
        <xdr:cNvPr id="714" name="楕円 713">
          <a:extLst>
            <a:ext uri="{FF2B5EF4-FFF2-40B4-BE49-F238E27FC236}">
              <a16:creationId xmlns:a16="http://schemas.microsoft.com/office/drawing/2014/main" id="{3752783F-9E42-44F1-807E-EBC7F7099E6D}"/>
            </a:ext>
          </a:extLst>
        </xdr:cNvPr>
        <xdr:cNvSpPr/>
      </xdr:nvSpPr>
      <xdr:spPr>
        <a:xfrm>
          <a:off x="18735040" y="13648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107950</xdr:rowOff>
    </xdr:from>
    <xdr:to>
      <xdr:col>116</xdr:col>
      <xdr:colOff>63500</xdr:colOff>
      <xdr:row>81</xdr:row>
      <xdr:rowOff>120650</xdr:rowOff>
    </xdr:to>
    <xdr:cxnSp macro="">
      <xdr:nvCxnSpPr>
        <xdr:cNvPr id="715" name="直線コネクタ 714">
          <a:extLst>
            <a:ext uri="{FF2B5EF4-FFF2-40B4-BE49-F238E27FC236}">
              <a16:creationId xmlns:a16="http://schemas.microsoft.com/office/drawing/2014/main" id="{C7CB0579-D018-4BF8-A240-652DBE872F42}"/>
            </a:ext>
          </a:extLst>
        </xdr:cNvPr>
        <xdr:cNvCxnSpPr/>
      </xdr:nvCxnSpPr>
      <xdr:spPr>
        <a:xfrm flipV="1">
          <a:off x="18778220" y="1368679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69850</xdr:rowOff>
    </xdr:from>
    <xdr:to>
      <xdr:col>107</xdr:col>
      <xdr:colOff>101600</xdr:colOff>
      <xdr:row>82</xdr:row>
      <xdr:rowOff>0</xdr:rowOff>
    </xdr:to>
    <xdr:sp macro="" textlink="">
      <xdr:nvSpPr>
        <xdr:cNvPr id="716" name="楕円 715">
          <a:extLst>
            <a:ext uri="{FF2B5EF4-FFF2-40B4-BE49-F238E27FC236}">
              <a16:creationId xmlns:a16="http://schemas.microsoft.com/office/drawing/2014/main" id="{DEF36E70-45B5-49DD-ABC4-79080FF2890B}"/>
            </a:ext>
          </a:extLst>
        </xdr:cNvPr>
        <xdr:cNvSpPr/>
      </xdr:nvSpPr>
      <xdr:spPr>
        <a:xfrm>
          <a:off x="17937480" y="13648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120650</xdr:rowOff>
    </xdr:from>
    <xdr:to>
      <xdr:col>111</xdr:col>
      <xdr:colOff>177800</xdr:colOff>
      <xdr:row>81</xdr:row>
      <xdr:rowOff>120650</xdr:rowOff>
    </xdr:to>
    <xdr:cxnSp macro="">
      <xdr:nvCxnSpPr>
        <xdr:cNvPr id="717" name="直線コネクタ 716">
          <a:extLst>
            <a:ext uri="{FF2B5EF4-FFF2-40B4-BE49-F238E27FC236}">
              <a16:creationId xmlns:a16="http://schemas.microsoft.com/office/drawing/2014/main" id="{1EE06102-AC70-42E9-9CBA-5DEE8521856F}"/>
            </a:ext>
          </a:extLst>
        </xdr:cNvPr>
        <xdr:cNvCxnSpPr/>
      </xdr:nvCxnSpPr>
      <xdr:spPr>
        <a:xfrm>
          <a:off x="17988280" y="136994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82550</xdr:rowOff>
    </xdr:from>
    <xdr:to>
      <xdr:col>102</xdr:col>
      <xdr:colOff>165100</xdr:colOff>
      <xdr:row>82</xdr:row>
      <xdr:rowOff>12700</xdr:rowOff>
    </xdr:to>
    <xdr:sp macro="" textlink="">
      <xdr:nvSpPr>
        <xdr:cNvPr id="718" name="楕円 717">
          <a:extLst>
            <a:ext uri="{FF2B5EF4-FFF2-40B4-BE49-F238E27FC236}">
              <a16:creationId xmlns:a16="http://schemas.microsoft.com/office/drawing/2014/main" id="{80DC313C-1CBC-461E-9573-0B6AA0410E22}"/>
            </a:ext>
          </a:extLst>
        </xdr:cNvPr>
        <xdr:cNvSpPr/>
      </xdr:nvSpPr>
      <xdr:spPr>
        <a:xfrm>
          <a:off x="1716278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120650</xdr:rowOff>
    </xdr:from>
    <xdr:to>
      <xdr:col>107</xdr:col>
      <xdr:colOff>50800</xdr:colOff>
      <xdr:row>81</xdr:row>
      <xdr:rowOff>133350</xdr:rowOff>
    </xdr:to>
    <xdr:cxnSp macro="">
      <xdr:nvCxnSpPr>
        <xdr:cNvPr id="719" name="直線コネクタ 718">
          <a:extLst>
            <a:ext uri="{FF2B5EF4-FFF2-40B4-BE49-F238E27FC236}">
              <a16:creationId xmlns:a16="http://schemas.microsoft.com/office/drawing/2014/main" id="{FA25CFFA-6A9F-4FF9-A349-5693FE220BD2}"/>
            </a:ext>
          </a:extLst>
        </xdr:cNvPr>
        <xdr:cNvCxnSpPr/>
      </xdr:nvCxnSpPr>
      <xdr:spPr>
        <a:xfrm flipV="1">
          <a:off x="17213580" y="1369949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82550</xdr:rowOff>
    </xdr:from>
    <xdr:to>
      <xdr:col>98</xdr:col>
      <xdr:colOff>38100</xdr:colOff>
      <xdr:row>82</xdr:row>
      <xdr:rowOff>12700</xdr:rowOff>
    </xdr:to>
    <xdr:sp macro="" textlink="">
      <xdr:nvSpPr>
        <xdr:cNvPr id="720" name="楕円 719">
          <a:extLst>
            <a:ext uri="{FF2B5EF4-FFF2-40B4-BE49-F238E27FC236}">
              <a16:creationId xmlns:a16="http://schemas.microsoft.com/office/drawing/2014/main" id="{66DB967D-9A1B-44DC-AB56-26C59ACCD65D}"/>
            </a:ext>
          </a:extLst>
        </xdr:cNvPr>
        <xdr:cNvSpPr/>
      </xdr:nvSpPr>
      <xdr:spPr>
        <a:xfrm>
          <a:off x="16388080" y="13661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133350</xdr:rowOff>
    </xdr:from>
    <xdr:to>
      <xdr:col>102</xdr:col>
      <xdr:colOff>114300</xdr:colOff>
      <xdr:row>81</xdr:row>
      <xdr:rowOff>133350</xdr:rowOff>
    </xdr:to>
    <xdr:cxnSp macro="">
      <xdr:nvCxnSpPr>
        <xdr:cNvPr id="721" name="直線コネクタ 720">
          <a:extLst>
            <a:ext uri="{FF2B5EF4-FFF2-40B4-BE49-F238E27FC236}">
              <a16:creationId xmlns:a16="http://schemas.microsoft.com/office/drawing/2014/main" id="{7A0B68A6-031D-452B-8F21-1C84CD164B8C}"/>
            </a:ext>
          </a:extLst>
        </xdr:cNvPr>
        <xdr:cNvCxnSpPr/>
      </xdr:nvCxnSpPr>
      <xdr:spPr>
        <a:xfrm>
          <a:off x="16431260" y="137121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99BDF6EB-4B76-4677-83DA-603DB2F499ED}"/>
            </a:ext>
          </a:extLst>
        </xdr:cNvPr>
        <xdr:cNvSpPr txBox="1"/>
      </xdr:nvSpPr>
      <xdr:spPr>
        <a:xfrm>
          <a:off x="1856112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7DD1D9BF-3384-4247-AEA4-28713E69426F}"/>
            </a:ext>
          </a:extLst>
        </xdr:cNvPr>
        <xdr:cNvSpPr txBox="1"/>
      </xdr:nvSpPr>
      <xdr:spPr>
        <a:xfrm>
          <a:off x="177762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3D075BC8-6158-4208-B32B-D9FB757ECFEB}"/>
            </a:ext>
          </a:extLst>
        </xdr:cNvPr>
        <xdr:cNvSpPr txBox="1"/>
      </xdr:nvSpPr>
      <xdr:spPr>
        <a:xfrm>
          <a:off x="170015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D1773BA4-20CA-4702-A8A2-1D478651E918}"/>
            </a:ext>
          </a:extLst>
        </xdr:cNvPr>
        <xdr:cNvSpPr txBox="1"/>
      </xdr:nvSpPr>
      <xdr:spPr>
        <a:xfrm>
          <a:off x="16226867" y="141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16527</xdr:rowOff>
    </xdr:from>
    <xdr:ext cx="469744" cy="259045"/>
    <xdr:sp macro="" textlink="">
      <xdr:nvSpPr>
        <xdr:cNvPr id="726" name="n_1mainValue【児童館】&#10;一人当たり面積">
          <a:extLst>
            <a:ext uri="{FF2B5EF4-FFF2-40B4-BE49-F238E27FC236}">
              <a16:creationId xmlns:a16="http://schemas.microsoft.com/office/drawing/2014/main" id="{ACEB0F47-BA71-4268-988F-8052731D758D}"/>
            </a:ext>
          </a:extLst>
        </xdr:cNvPr>
        <xdr:cNvSpPr txBox="1"/>
      </xdr:nvSpPr>
      <xdr:spPr>
        <a:xfrm>
          <a:off x="1856112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16527</xdr:rowOff>
    </xdr:from>
    <xdr:ext cx="469744" cy="259045"/>
    <xdr:sp macro="" textlink="">
      <xdr:nvSpPr>
        <xdr:cNvPr id="727" name="n_2mainValue【児童館】&#10;一人当たり面積">
          <a:extLst>
            <a:ext uri="{FF2B5EF4-FFF2-40B4-BE49-F238E27FC236}">
              <a16:creationId xmlns:a16="http://schemas.microsoft.com/office/drawing/2014/main" id="{5D7E1058-1832-479B-92CD-19931BEEB5E1}"/>
            </a:ext>
          </a:extLst>
        </xdr:cNvPr>
        <xdr:cNvSpPr txBox="1"/>
      </xdr:nvSpPr>
      <xdr:spPr>
        <a:xfrm>
          <a:off x="1777626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29227</xdr:rowOff>
    </xdr:from>
    <xdr:ext cx="469744" cy="259045"/>
    <xdr:sp macro="" textlink="">
      <xdr:nvSpPr>
        <xdr:cNvPr id="728" name="n_3mainValue【児童館】&#10;一人当たり面積">
          <a:extLst>
            <a:ext uri="{FF2B5EF4-FFF2-40B4-BE49-F238E27FC236}">
              <a16:creationId xmlns:a16="http://schemas.microsoft.com/office/drawing/2014/main" id="{79364F0D-0EC5-4323-9C8F-7E7F3A9F5FC5}"/>
            </a:ext>
          </a:extLst>
        </xdr:cNvPr>
        <xdr:cNvSpPr txBox="1"/>
      </xdr:nvSpPr>
      <xdr:spPr>
        <a:xfrm>
          <a:off x="1700156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29227</xdr:rowOff>
    </xdr:from>
    <xdr:ext cx="469744" cy="259045"/>
    <xdr:sp macro="" textlink="">
      <xdr:nvSpPr>
        <xdr:cNvPr id="729" name="n_4mainValue【児童館】&#10;一人当たり面積">
          <a:extLst>
            <a:ext uri="{FF2B5EF4-FFF2-40B4-BE49-F238E27FC236}">
              <a16:creationId xmlns:a16="http://schemas.microsoft.com/office/drawing/2014/main" id="{67828CC9-1B6E-47B6-9CC5-D10BFD3EE407}"/>
            </a:ext>
          </a:extLst>
        </xdr:cNvPr>
        <xdr:cNvSpPr txBox="1"/>
      </xdr:nvSpPr>
      <xdr:spPr>
        <a:xfrm>
          <a:off x="1622686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D8666EE7-BB7E-4ACD-9D02-EC8922253CE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271A73C3-980A-408E-9B2C-84CD1985AAF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B8748847-AB5F-475E-AD40-B05441A953E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F42E8620-F003-45AD-ACEE-E2371E04E68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69010831-4BE1-4EB8-8C56-E7806FF9826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BD7894C6-9179-4C3C-AB62-1A6B4BFA6FF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97BE1DEC-AF7F-43C9-A6A7-56D2D17AD4A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51F075DA-3A33-4E35-A4B7-1FCAC7F0977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4D0F27EB-9485-4EC8-B001-88CB24EF567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33A3BCE5-0046-41B3-AE03-0ED17FE6259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AD0A7A9C-AB85-4785-BD8D-3738C9D9B80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64B23CA3-11CC-41B8-A68F-95EBC41D87A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29823669-7432-4636-B3AE-AC6E62A57A1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D4E963CE-CE8E-469B-BE62-1A12A9BCA9B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76DEAA3D-F5B0-4471-9666-94340A2F5FD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4098898D-500C-43BB-846B-616E370BA6E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6A2C457D-B6D2-41B1-A958-5E2734E30E6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CE3CD1B0-2393-45E7-ABBC-6A6D7F11B50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9DAFFDCA-50EB-4E17-8B50-CEE899FFA5B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571F4597-CDD2-4326-9BBD-B3127C8F432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885E9D95-18F1-42E9-AC01-87E59AF5EB3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D174DC6B-96A0-403F-8703-ABCA6CCE8B6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A7D49D1F-2973-436D-AD86-1A9B343F219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8F1C5F78-6224-4F1E-9FEB-792E9D3181F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F09C7923-B187-4978-AAD1-2AD80B2E9F1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6D51FC81-C42D-4880-B6BD-46122EE07C72}"/>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DC857DFC-4B52-4FC0-8E10-0E29AE240B6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43A213BF-9EE5-4BF3-8279-D1C963169F7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99AE2B04-AA81-48CE-BDB2-1AD958C15D85}"/>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D4F4F8FB-FFB0-410A-81FD-E0D60EAEE080}"/>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BF98EC1C-A1D0-4B8D-BE6F-A7245629C1DE}"/>
            </a:ext>
          </a:extLst>
        </xdr:cNvPr>
        <xdr:cNvSpPr txBox="1"/>
      </xdr:nvSpPr>
      <xdr:spPr>
        <a:xfrm>
          <a:off x="14414500" y="1769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50A16099-41B7-4363-BBCD-E6E1C36E2548}"/>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E4ED944E-F2F7-4FA4-B582-58F54A96015C}"/>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4E99FDFD-C8D4-496B-B318-2E699A9EBB23}"/>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951D7153-CAF0-4971-9BB4-0D397781CB80}"/>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2F71870F-C8E5-4A42-BA8B-5672C831586D}"/>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35BD4F2-132A-449D-96EC-017EEF09DA6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3A49B826-3C81-4080-B0FC-90D6DB15408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4AEE4BB5-8D26-4A86-BB39-E532539A984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D9BC9DB-19A9-4CF6-B047-BD6E9DC0996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8385297-676A-4CBA-AD0F-2F9257817D1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58057</xdr:rowOff>
    </xdr:from>
    <xdr:to>
      <xdr:col>85</xdr:col>
      <xdr:colOff>177800</xdr:colOff>
      <xdr:row>105</xdr:row>
      <xdr:rowOff>159657</xdr:rowOff>
    </xdr:to>
    <xdr:sp macro="" textlink="">
      <xdr:nvSpPr>
        <xdr:cNvPr id="771" name="楕円 770">
          <a:extLst>
            <a:ext uri="{FF2B5EF4-FFF2-40B4-BE49-F238E27FC236}">
              <a16:creationId xmlns:a16="http://schemas.microsoft.com/office/drawing/2014/main" id="{244DCC74-F488-43AE-91EA-DE3E4719139D}"/>
            </a:ext>
          </a:extLst>
        </xdr:cNvPr>
        <xdr:cNvSpPr/>
      </xdr:nvSpPr>
      <xdr:spPr>
        <a:xfrm>
          <a:off x="14325600" y="176602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80934</xdr:rowOff>
    </xdr:from>
    <xdr:ext cx="405111" cy="259045"/>
    <xdr:sp macro="" textlink="">
      <xdr:nvSpPr>
        <xdr:cNvPr id="772" name="【公民館】&#10;有形固定資産減価償却率該当値テキスト">
          <a:extLst>
            <a:ext uri="{FF2B5EF4-FFF2-40B4-BE49-F238E27FC236}">
              <a16:creationId xmlns:a16="http://schemas.microsoft.com/office/drawing/2014/main" id="{89AB19F5-7E81-4473-AD61-F059D815BE2D}"/>
            </a:ext>
          </a:extLst>
        </xdr:cNvPr>
        <xdr:cNvSpPr txBox="1"/>
      </xdr:nvSpPr>
      <xdr:spPr>
        <a:xfrm>
          <a:off x="14414500" y="1751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22134</xdr:rowOff>
    </xdr:from>
    <xdr:to>
      <xdr:col>81</xdr:col>
      <xdr:colOff>101600</xdr:colOff>
      <xdr:row>105</xdr:row>
      <xdr:rowOff>123734</xdr:rowOff>
    </xdr:to>
    <xdr:sp macro="" textlink="">
      <xdr:nvSpPr>
        <xdr:cNvPr id="773" name="楕円 772">
          <a:extLst>
            <a:ext uri="{FF2B5EF4-FFF2-40B4-BE49-F238E27FC236}">
              <a16:creationId xmlns:a16="http://schemas.microsoft.com/office/drawing/2014/main" id="{FA417CE6-B469-418D-BCB1-D446AEA315C2}"/>
            </a:ext>
          </a:extLst>
        </xdr:cNvPr>
        <xdr:cNvSpPr/>
      </xdr:nvSpPr>
      <xdr:spPr>
        <a:xfrm>
          <a:off x="13578840" y="176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72934</xdr:rowOff>
    </xdr:from>
    <xdr:to>
      <xdr:col>85</xdr:col>
      <xdr:colOff>127000</xdr:colOff>
      <xdr:row>105</xdr:row>
      <xdr:rowOff>108857</xdr:rowOff>
    </xdr:to>
    <xdr:cxnSp macro="">
      <xdr:nvCxnSpPr>
        <xdr:cNvPr id="774" name="直線コネクタ 773">
          <a:extLst>
            <a:ext uri="{FF2B5EF4-FFF2-40B4-BE49-F238E27FC236}">
              <a16:creationId xmlns:a16="http://schemas.microsoft.com/office/drawing/2014/main" id="{12349336-D88D-498E-BC78-D68265DCF00C}"/>
            </a:ext>
          </a:extLst>
        </xdr:cNvPr>
        <xdr:cNvCxnSpPr/>
      </xdr:nvCxnSpPr>
      <xdr:spPr>
        <a:xfrm>
          <a:off x="13629640" y="17675134"/>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149498</xdr:rowOff>
    </xdr:from>
    <xdr:to>
      <xdr:col>76</xdr:col>
      <xdr:colOff>165100</xdr:colOff>
      <xdr:row>105</xdr:row>
      <xdr:rowOff>79648</xdr:rowOff>
    </xdr:to>
    <xdr:sp macro="" textlink="">
      <xdr:nvSpPr>
        <xdr:cNvPr id="775" name="楕円 774">
          <a:extLst>
            <a:ext uri="{FF2B5EF4-FFF2-40B4-BE49-F238E27FC236}">
              <a16:creationId xmlns:a16="http://schemas.microsoft.com/office/drawing/2014/main" id="{5CA98278-8C01-48AB-9171-C29E97BB9DDA}"/>
            </a:ext>
          </a:extLst>
        </xdr:cNvPr>
        <xdr:cNvSpPr/>
      </xdr:nvSpPr>
      <xdr:spPr>
        <a:xfrm>
          <a:off x="12804140" y="175840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28848</xdr:rowOff>
    </xdr:from>
    <xdr:to>
      <xdr:col>81</xdr:col>
      <xdr:colOff>50800</xdr:colOff>
      <xdr:row>105</xdr:row>
      <xdr:rowOff>72934</xdr:rowOff>
    </xdr:to>
    <xdr:cxnSp macro="">
      <xdr:nvCxnSpPr>
        <xdr:cNvPr id="776" name="直線コネクタ 775">
          <a:extLst>
            <a:ext uri="{FF2B5EF4-FFF2-40B4-BE49-F238E27FC236}">
              <a16:creationId xmlns:a16="http://schemas.microsoft.com/office/drawing/2014/main" id="{76107BE7-10AB-4395-8415-18DAE2DF23AB}"/>
            </a:ext>
          </a:extLst>
        </xdr:cNvPr>
        <xdr:cNvCxnSpPr/>
      </xdr:nvCxnSpPr>
      <xdr:spPr>
        <a:xfrm>
          <a:off x="12854940" y="17631048"/>
          <a:ext cx="7747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111942</xdr:rowOff>
    </xdr:from>
    <xdr:to>
      <xdr:col>72</xdr:col>
      <xdr:colOff>38100</xdr:colOff>
      <xdr:row>105</xdr:row>
      <xdr:rowOff>42092</xdr:rowOff>
    </xdr:to>
    <xdr:sp macro="" textlink="">
      <xdr:nvSpPr>
        <xdr:cNvPr id="777" name="楕円 776">
          <a:extLst>
            <a:ext uri="{FF2B5EF4-FFF2-40B4-BE49-F238E27FC236}">
              <a16:creationId xmlns:a16="http://schemas.microsoft.com/office/drawing/2014/main" id="{2D709F59-659D-4573-85C7-0787FCE2A714}"/>
            </a:ext>
          </a:extLst>
        </xdr:cNvPr>
        <xdr:cNvSpPr/>
      </xdr:nvSpPr>
      <xdr:spPr>
        <a:xfrm>
          <a:off x="12029440" y="17546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162742</xdr:rowOff>
    </xdr:from>
    <xdr:to>
      <xdr:col>76</xdr:col>
      <xdr:colOff>114300</xdr:colOff>
      <xdr:row>105</xdr:row>
      <xdr:rowOff>28848</xdr:rowOff>
    </xdr:to>
    <xdr:cxnSp macro="">
      <xdr:nvCxnSpPr>
        <xdr:cNvPr id="778" name="直線コネクタ 777">
          <a:extLst>
            <a:ext uri="{FF2B5EF4-FFF2-40B4-BE49-F238E27FC236}">
              <a16:creationId xmlns:a16="http://schemas.microsoft.com/office/drawing/2014/main" id="{919BA8E7-2188-4CA7-B88C-7ADF67CF4C5F}"/>
            </a:ext>
          </a:extLst>
        </xdr:cNvPr>
        <xdr:cNvCxnSpPr/>
      </xdr:nvCxnSpPr>
      <xdr:spPr>
        <a:xfrm>
          <a:off x="12072620" y="17597302"/>
          <a:ext cx="78232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77651</xdr:rowOff>
    </xdr:from>
    <xdr:to>
      <xdr:col>67</xdr:col>
      <xdr:colOff>101600</xdr:colOff>
      <xdr:row>105</xdr:row>
      <xdr:rowOff>7801</xdr:rowOff>
    </xdr:to>
    <xdr:sp macro="" textlink="">
      <xdr:nvSpPr>
        <xdr:cNvPr id="779" name="楕円 778">
          <a:extLst>
            <a:ext uri="{FF2B5EF4-FFF2-40B4-BE49-F238E27FC236}">
              <a16:creationId xmlns:a16="http://schemas.microsoft.com/office/drawing/2014/main" id="{E0B55C5B-86D8-4379-8748-01855181E727}"/>
            </a:ext>
          </a:extLst>
        </xdr:cNvPr>
        <xdr:cNvSpPr/>
      </xdr:nvSpPr>
      <xdr:spPr>
        <a:xfrm>
          <a:off x="11231880" y="17512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128451</xdr:rowOff>
    </xdr:from>
    <xdr:to>
      <xdr:col>71</xdr:col>
      <xdr:colOff>177800</xdr:colOff>
      <xdr:row>104</xdr:row>
      <xdr:rowOff>162742</xdr:rowOff>
    </xdr:to>
    <xdr:cxnSp macro="">
      <xdr:nvCxnSpPr>
        <xdr:cNvPr id="780" name="直線コネクタ 779">
          <a:extLst>
            <a:ext uri="{FF2B5EF4-FFF2-40B4-BE49-F238E27FC236}">
              <a16:creationId xmlns:a16="http://schemas.microsoft.com/office/drawing/2014/main" id="{C3504582-E925-44C4-880E-D62B605AA175}"/>
            </a:ext>
          </a:extLst>
        </xdr:cNvPr>
        <xdr:cNvCxnSpPr/>
      </xdr:nvCxnSpPr>
      <xdr:spPr>
        <a:xfrm>
          <a:off x="11282680" y="17563011"/>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269FBB07-0C13-4E26-B4E6-506A969DEEF9}"/>
            </a:ext>
          </a:extLst>
        </xdr:cNvPr>
        <xdr:cNvSpPr txBox="1"/>
      </xdr:nvSpPr>
      <xdr:spPr>
        <a:xfrm>
          <a:off x="134372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FE333C47-D26A-47D9-82EA-6312FAD47217}"/>
            </a:ext>
          </a:extLst>
        </xdr:cNvPr>
        <xdr:cNvSpPr txBox="1"/>
      </xdr:nvSpPr>
      <xdr:spPr>
        <a:xfrm>
          <a:off x="12675244" y="1778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4420DE30-74F7-401B-BC96-1F7F717751FD}"/>
            </a:ext>
          </a:extLst>
        </xdr:cNvPr>
        <xdr:cNvSpPr txBox="1"/>
      </xdr:nvSpPr>
      <xdr:spPr>
        <a:xfrm>
          <a:off x="119005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799F5C5D-225A-43F9-8AFB-7C0EDEB55B98}"/>
            </a:ext>
          </a:extLst>
        </xdr:cNvPr>
        <xdr:cNvSpPr txBox="1"/>
      </xdr:nvSpPr>
      <xdr:spPr>
        <a:xfrm>
          <a:off x="11102984" y="1778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140261</xdr:rowOff>
    </xdr:from>
    <xdr:ext cx="405111" cy="259045"/>
    <xdr:sp macro="" textlink="">
      <xdr:nvSpPr>
        <xdr:cNvPr id="785" name="n_1mainValue【公民館】&#10;有形固定資産減価償却率">
          <a:extLst>
            <a:ext uri="{FF2B5EF4-FFF2-40B4-BE49-F238E27FC236}">
              <a16:creationId xmlns:a16="http://schemas.microsoft.com/office/drawing/2014/main" id="{E312990A-DF3B-46BF-8F62-E68186817531}"/>
            </a:ext>
          </a:extLst>
        </xdr:cNvPr>
        <xdr:cNvSpPr txBox="1"/>
      </xdr:nvSpPr>
      <xdr:spPr>
        <a:xfrm>
          <a:off x="13437244" y="1740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96175</xdr:rowOff>
    </xdr:from>
    <xdr:ext cx="405111" cy="259045"/>
    <xdr:sp macro="" textlink="">
      <xdr:nvSpPr>
        <xdr:cNvPr id="786" name="n_2mainValue【公民館】&#10;有形固定資産減価償却率">
          <a:extLst>
            <a:ext uri="{FF2B5EF4-FFF2-40B4-BE49-F238E27FC236}">
              <a16:creationId xmlns:a16="http://schemas.microsoft.com/office/drawing/2014/main" id="{B3CD0188-DABD-464D-BA9C-6404663DCD53}"/>
            </a:ext>
          </a:extLst>
        </xdr:cNvPr>
        <xdr:cNvSpPr txBox="1"/>
      </xdr:nvSpPr>
      <xdr:spPr>
        <a:xfrm>
          <a:off x="12675244" y="1736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58619</xdr:rowOff>
    </xdr:from>
    <xdr:ext cx="405111" cy="259045"/>
    <xdr:sp macro="" textlink="">
      <xdr:nvSpPr>
        <xdr:cNvPr id="787" name="n_3mainValue【公民館】&#10;有形固定資産減価償却率">
          <a:extLst>
            <a:ext uri="{FF2B5EF4-FFF2-40B4-BE49-F238E27FC236}">
              <a16:creationId xmlns:a16="http://schemas.microsoft.com/office/drawing/2014/main" id="{D94723D2-F771-4B74-B781-AB8E430CAF43}"/>
            </a:ext>
          </a:extLst>
        </xdr:cNvPr>
        <xdr:cNvSpPr txBox="1"/>
      </xdr:nvSpPr>
      <xdr:spPr>
        <a:xfrm>
          <a:off x="11900544" y="1732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24328</xdr:rowOff>
    </xdr:from>
    <xdr:ext cx="405111" cy="259045"/>
    <xdr:sp macro="" textlink="">
      <xdr:nvSpPr>
        <xdr:cNvPr id="788" name="n_4mainValue【公民館】&#10;有形固定資産減価償却率">
          <a:extLst>
            <a:ext uri="{FF2B5EF4-FFF2-40B4-BE49-F238E27FC236}">
              <a16:creationId xmlns:a16="http://schemas.microsoft.com/office/drawing/2014/main" id="{C3874FBE-2FE6-43EE-BB57-007A1E9B5700}"/>
            </a:ext>
          </a:extLst>
        </xdr:cNvPr>
        <xdr:cNvSpPr txBox="1"/>
      </xdr:nvSpPr>
      <xdr:spPr>
        <a:xfrm>
          <a:off x="1110298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6908163-B427-4CA8-A90A-3361896AEFE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15F2D41E-85EF-4A46-81DB-CF71050849B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49409898-92BA-4089-A3A9-D4EB71C6F46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C567174B-9F79-4DC6-A7F1-C6E6B387EC5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86729FDE-0641-42B8-B211-1FE97DEED9C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CA013CE2-F1A0-489A-81F9-1623F7B322A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2E902C3B-7EF8-47D6-B385-6C65EF6555F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51D797D-59AF-49D2-A430-D9261450EB3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AD178E13-CF1A-467E-8E5E-2D8CFFD3717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91BF3167-6093-4E9B-BD9C-386243D5BF8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923443A8-1C00-4D86-91C6-51BD44E92C81}"/>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D70E3819-FC4B-41FC-8591-B1C199788747}"/>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48F6CC6F-5DF6-445A-8CA3-67DC94A5DC1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A339C8DE-1CC5-4A29-8346-84E4729BEE3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D12D5566-53B0-4B38-87F0-C90485054E6E}"/>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1CD90EB1-F7A1-447A-891F-0B10DFBDEBD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72DD304F-4976-4806-A5AB-560573C0425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E90E54D2-517F-4E78-A540-EEC5AD648F75}"/>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4F367774-AAC2-43B4-ACAF-D1527DAD1A78}"/>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F78498A0-0AA1-4026-87DC-4084E9EBE614}"/>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F5273C04-7474-4791-8BC4-BDC3F0BA9E8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B7EEEF55-510B-4AA1-AFDA-D5CC88DF02FD}"/>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92039D54-F57D-4C11-A2DB-F136EF85D60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14288CA8-EBF1-49EC-8BEB-643C3C6EFD4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AEB0897E-08E6-4203-8690-995C122AFF5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14992003-106A-4F89-BBE5-9817429050DF}"/>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210D3639-94B2-4F23-984A-2EEC8890CC2A}"/>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F00FDF5A-522A-4E8B-AE8A-7478E3455759}"/>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051C9918-07C8-4AFA-8F72-FEA7867FE9FB}"/>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DA3EF4FB-5E8C-47C1-9384-22A402809EE3}"/>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7A2501D9-9478-4F08-B388-BEBA6CB2BDD0}"/>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3AC24DD3-659A-466B-AE99-6CF496F652A1}"/>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5AF85B51-58A1-4454-9D20-9EB7BA3CCDF5}"/>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EB7FF9DB-B95C-48D4-95FE-5C55B07C6289}"/>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41410CCA-6A0E-4BF1-BB64-9ED9C092FCDB}"/>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BE4D2CB4-FFF3-4623-947D-53712EE49B1D}"/>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1347971-3541-474C-8808-84BA8F27874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F7914FC-0D69-4A6B-9D45-4AF8C73F027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89D360D-E307-447D-9C5E-7B9B1927432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F2AE6ED-CE44-4482-AA40-396F87AD87E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E9FCD48-C308-4C9B-9B26-D66F3AD2DEB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74386</xdr:rowOff>
    </xdr:from>
    <xdr:to>
      <xdr:col>116</xdr:col>
      <xdr:colOff>114300</xdr:colOff>
      <xdr:row>101</xdr:row>
      <xdr:rowOff>4536</xdr:rowOff>
    </xdr:to>
    <xdr:sp macro="" textlink="">
      <xdr:nvSpPr>
        <xdr:cNvPr id="830" name="楕円 829">
          <a:extLst>
            <a:ext uri="{FF2B5EF4-FFF2-40B4-BE49-F238E27FC236}">
              <a16:creationId xmlns:a16="http://schemas.microsoft.com/office/drawing/2014/main" id="{1611D6DE-289C-4A93-901C-632747384D45}"/>
            </a:ext>
          </a:extLst>
        </xdr:cNvPr>
        <xdr:cNvSpPr/>
      </xdr:nvSpPr>
      <xdr:spPr>
        <a:xfrm>
          <a:off x="19458940" y="16838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27413</xdr:rowOff>
    </xdr:from>
    <xdr:ext cx="469744" cy="259045"/>
    <xdr:sp macro="" textlink="">
      <xdr:nvSpPr>
        <xdr:cNvPr id="831" name="【公民館】&#10;一人当たり面積該当値テキスト">
          <a:extLst>
            <a:ext uri="{FF2B5EF4-FFF2-40B4-BE49-F238E27FC236}">
              <a16:creationId xmlns:a16="http://schemas.microsoft.com/office/drawing/2014/main" id="{BFF67240-D0D4-470F-8398-C4A9707512D2}"/>
            </a:ext>
          </a:extLst>
        </xdr:cNvPr>
        <xdr:cNvSpPr txBox="1"/>
      </xdr:nvSpPr>
      <xdr:spPr>
        <a:xfrm>
          <a:off x="19547840" y="1679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54792</xdr:rowOff>
    </xdr:from>
    <xdr:to>
      <xdr:col>112</xdr:col>
      <xdr:colOff>38100</xdr:colOff>
      <xdr:row>100</xdr:row>
      <xdr:rowOff>156392</xdr:rowOff>
    </xdr:to>
    <xdr:sp macro="" textlink="">
      <xdr:nvSpPr>
        <xdr:cNvPr id="832" name="楕円 831">
          <a:extLst>
            <a:ext uri="{FF2B5EF4-FFF2-40B4-BE49-F238E27FC236}">
              <a16:creationId xmlns:a16="http://schemas.microsoft.com/office/drawing/2014/main" id="{B32E18AD-F72F-4533-8324-F276C9351CB4}"/>
            </a:ext>
          </a:extLst>
        </xdr:cNvPr>
        <xdr:cNvSpPr/>
      </xdr:nvSpPr>
      <xdr:spPr>
        <a:xfrm>
          <a:off x="18735040" y="168187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105592</xdr:rowOff>
    </xdr:from>
    <xdr:to>
      <xdr:col>116</xdr:col>
      <xdr:colOff>63500</xdr:colOff>
      <xdr:row>100</xdr:row>
      <xdr:rowOff>125186</xdr:rowOff>
    </xdr:to>
    <xdr:cxnSp macro="">
      <xdr:nvCxnSpPr>
        <xdr:cNvPr id="833" name="直線コネクタ 832">
          <a:extLst>
            <a:ext uri="{FF2B5EF4-FFF2-40B4-BE49-F238E27FC236}">
              <a16:creationId xmlns:a16="http://schemas.microsoft.com/office/drawing/2014/main" id="{C581319C-9901-42DA-BCDE-D745700B45BF}"/>
            </a:ext>
          </a:extLst>
        </xdr:cNvPr>
        <xdr:cNvCxnSpPr/>
      </xdr:nvCxnSpPr>
      <xdr:spPr>
        <a:xfrm>
          <a:off x="18778220" y="16869592"/>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61323</xdr:rowOff>
    </xdr:from>
    <xdr:to>
      <xdr:col>107</xdr:col>
      <xdr:colOff>101600</xdr:colOff>
      <xdr:row>100</xdr:row>
      <xdr:rowOff>162923</xdr:rowOff>
    </xdr:to>
    <xdr:sp macro="" textlink="">
      <xdr:nvSpPr>
        <xdr:cNvPr id="834" name="楕円 833">
          <a:extLst>
            <a:ext uri="{FF2B5EF4-FFF2-40B4-BE49-F238E27FC236}">
              <a16:creationId xmlns:a16="http://schemas.microsoft.com/office/drawing/2014/main" id="{1CC506F6-4952-4A8D-A986-DC8E96836D7D}"/>
            </a:ext>
          </a:extLst>
        </xdr:cNvPr>
        <xdr:cNvSpPr/>
      </xdr:nvSpPr>
      <xdr:spPr>
        <a:xfrm>
          <a:off x="17937480" y="168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105592</xdr:rowOff>
    </xdr:from>
    <xdr:to>
      <xdr:col>111</xdr:col>
      <xdr:colOff>177800</xdr:colOff>
      <xdr:row>100</xdr:row>
      <xdr:rowOff>112123</xdr:rowOff>
    </xdr:to>
    <xdr:cxnSp macro="">
      <xdr:nvCxnSpPr>
        <xdr:cNvPr id="835" name="直線コネクタ 834">
          <a:extLst>
            <a:ext uri="{FF2B5EF4-FFF2-40B4-BE49-F238E27FC236}">
              <a16:creationId xmlns:a16="http://schemas.microsoft.com/office/drawing/2014/main" id="{154981D5-02E9-4EDC-A51F-C0974F546B85}"/>
            </a:ext>
          </a:extLst>
        </xdr:cNvPr>
        <xdr:cNvCxnSpPr/>
      </xdr:nvCxnSpPr>
      <xdr:spPr>
        <a:xfrm flipV="1">
          <a:off x="17988280" y="16869592"/>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67855</xdr:rowOff>
    </xdr:from>
    <xdr:to>
      <xdr:col>102</xdr:col>
      <xdr:colOff>165100</xdr:colOff>
      <xdr:row>100</xdr:row>
      <xdr:rowOff>169455</xdr:rowOff>
    </xdr:to>
    <xdr:sp macro="" textlink="">
      <xdr:nvSpPr>
        <xdr:cNvPr id="836" name="楕円 835">
          <a:extLst>
            <a:ext uri="{FF2B5EF4-FFF2-40B4-BE49-F238E27FC236}">
              <a16:creationId xmlns:a16="http://schemas.microsoft.com/office/drawing/2014/main" id="{2B4562C5-375F-4D47-8856-3E85040F57F9}"/>
            </a:ext>
          </a:extLst>
        </xdr:cNvPr>
        <xdr:cNvSpPr/>
      </xdr:nvSpPr>
      <xdr:spPr>
        <a:xfrm>
          <a:off x="17162780" y="1683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112123</xdr:rowOff>
    </xdr:from>
    <xdr:to>
      <xdr:col>107</xdr:col>
      <xdr:colOff>50800</xdr:colOff>
      <xdr:row>100</xdr:row>
      <xdr:rowOff>118655</xdr:rowOff>
    </xdr:to>
    <xdr:cxnSp macro="">
      <xdr:nvCxnSpPr>
        <xdr:cNvPr id="837" name="直線コネクタ 836">
          <a:extLst>
            <a:ext uri="{FF2B5EF4-FFF2-40B4-BE49-F238E27FC236}">
              <a16:creationId xmlns:a16="http://schemas.microsoft.com/office/drawing/2014/main" id="{7E584474-276F-443F-8F15-65AFA6C1B3FF}"/>
            </a:ext>
          </a:extLst>
        </xdr:cNvPr>
        <xdr:cNvCxnSpPr/>
      </xdr:nvCxnSpPr>
      <xdr:spPr>
        <a:xfrm flipV="1">
          <a:off x="17213580" y="16876123"/>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77651</xdr:rowOff>
    </xdr:from>
    <xdr:to>
      <xdr:col>98</xdr:col>
      <xdr:colOff>38100</xdr:colOff>
      <xdr:row>101</xdr:row>
      <xdr:rowOff>7801</xdr:rowOff>
    </xdr:to>
    <xdr:sp macro="" textlink="">
      <xdr:nvSpPr>
        <xdr:cNvPr id="838" name="楕円 837">
          <a:extLst>
            <a:ext uri="{FF2B5EF4-FFF2-40B4-BE49-F238E27FC236}">
              <a16:creationId xmlns:a16="http://schemas.microsoft.com/office/drawing/2014/main" id="{E469B935-A2D2-4F58-AF6D-CE43DD9D5CCE}"/>
            </a:ext>
          </a:extLst>
        </xdr:cNvPr>
        <xdr:cNvSpPr/>
      </xdr:nvSpPr>
      <xdr:spPr>
        <a:xfrm>
          <a:off x="16388080" y="168416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118655</xdr:rowOff>
    </xdr:from>
    <xdr:to>
      <xdr:col>102</xdr:col>
      <xdr:colOff>114300</xdr:colOff>
      <xdr:row>100</xdr:row>
      <xdr:rowOff>128451</xdr:rowOff>
    </xdr:to>
    <xdr:cxnSp macro="">
      <xdr:nvCxnSpPr>
        <xdr:cNvPr id="839" name="直線コネクタ 838">
          <a:extLst>
            <a:ext uri="{FF2B5EF4-FFF2-40B4-BE49-F238E27FC236}">
              <a16:creationId xmlns:a16="http://schemas.microsoft.com/office/drawing/2014/main" id="{C030B289-7C8A-4884-B83D-AAEDA9ADCFA7}"/>
            </a:ext>
          </a:extLst>
        </xdr:cNvPr>
        <xdr:cNvCxnSpPr/>
      </xdr:nvCxnSpPr>
      <xdr:spPr>
        <a:xfrm flipV="1">
          <a:off x="16431260" y="16882655"/>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9979564D-AE8F-4B74-A39C-12DAD50442DB}"/>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AD6FD9AC-B5FF-475C-B7D9-74E8CE783504}"/>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14A104A9-7920-4A8E-9442-9A3E7BC64458}"/>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021BF9C0-C281-4E20-A8FF-136BC36D035A}"/>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1469</xdr:rowOff>
    </xdr:from>
    <xdr:ext cx="469744" cy="259045"/>
    <xdr:sp macro="" textlink="">
      <xdr:nvSpPr>
        <xdr:cNvPr id="844" name="n_1mainValue【公民館】&#10;一人当たり面積">
          <a:extLst>
            <a:ext uri="{FF2B5EF4-FFF2-40B4-BE49-F238E27FC236}">
              <a16:creationId xmlns:a16="http://schemas.microsoft.com/office/drawing/2014/main" id="{2DEC6953-BC2D-4D97-9E7E-5096EBBE28F0}"/>
            </a:ext>
          </a:extLst>
        </xdr:cNvPr>
        <xdr:cNvSpPr txBox="1"/>
      </xdr:nvSpPr>
      <xdr:spPr>
        <a:xfrm>
          <a:off x="18561127" y="165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8000</xdr:rowOff>
    </xdr:from>
    <xdr:ext cx="469744" cy="259045"/>
    <xdr:sp macro="" textlink="">
      <xdr:nvSpPr>
        <xdr:cNvPr id="845" name="n_2mainValue【公民館】&#10;一人当たり面積">
          <a:extLst>
            <a:ext uri="{FF2B5EF4-FFF2-40B4-BE49-F238E27FC236}">
              <a16:creationId xmlns:a16="http://schemas.microsoft.com/office/drawing/2014/main" id="{C1F9D997-CEB6-4F50-A6D3-2ED0792CEDEA}"/>
            </a:ext>
          </a:extLst>
        </xdr:cNvPr>
        <xdr:cNvSpPr txBox="1"/>
      </xdr:nvSpPr>
      <xdr:spPr>
        <a:xfrm>
          <a:off x="17776267" y="1660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14532</xdr:rowOff>
    </xdr:from>
    <xdr:ext cx="469744" cy="259045"/>
    <xdr:sp macro="" textlink="">
      <xdr:nvSpPr>
        <xdr:cNvPr id="846" name="n_3mainValue【公民館】&#10;一人当たり面積">
          <a:extLst>
            <a:ext uri="{FF2B5EF4-FFF2-40B4-BE49-F238E27FC236}">
              <a16:creationId xmlns:a16="http://schemas.microsoft.com/office/drawing/2014/main" id="{69CC57EF-7911-4F6C-8D9D-FAC4BEE8B167}"/>
            </a:ext>
          </a:extLst>
        </xdr:cNvPr>
        <xdr:cNvSpPr txBox="1"/>
      </xdr:nvSpPr>
      <xdr:spPr>
        <a:xfrm>
          <a:off x="17001567" y="166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24328</xdr:rowOff>
    </xdr:from>
    <xdr:ext cx="469744" cy="259045"/>
    <xdr:sp macro="" textlink="">
      <xdr:nvSpPr>
        <xdr:cNvPr id="847" name="n_4mainValue【公民館】&#10;一人当たり面積">
          <a:extLst>
            <a:ext uri="{FF2B5EF4-FFF2-40B4-BE49-F238E27FC236}">
              <a16:creationId xmlns:a16="http://schemas.microsoft.com/office/drawing/2014/main" id="{E19E6C07-9F20-4C9E-A06A-F942768FE043}"/>
            </a:ext>
          </a:extLst>
        </xdr:cNvPr>
        <xdr:cNvSpPr txBox="1"/>
      </xdr:nvSpPr>
      <xdr:spPr>
        <a:xfrm>
          <a:off x="16226867" y="1662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B5771A60-378A-4FB6-80E6-73571C9BEAD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53857427-ECB5-4A30-AA10-25E6D5E1494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8F94DA29-5EF0-49AF-8555-45EF689697A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当町における公共施設やインフラは昭和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年代を中心に整備されているものが多く、老朽化が進んでいる。</a:t>
          </a:r>
        </a:p>
        <a:p>
          <a:r>
            <a:rPr kumimoji="1" lang="ja-JP" altLang="en-US" sz="1300">
              <a:latin typeface="ＭＳ Ｐゴシック" panose="020B0600070205080204" pitchFamily="50" charset="-128"/>
              <a:ea typeface="ＭＳ Ｐゴシック" panose="020B0600070205080204" pitchFamily="50" charset="-128"/>
            </a:rPr>
            <a:t>有形固定資産減価償却率における類似団体との比較では、橋梁、児童館が平均を大きく上回っている一方で、公営住宅、学校施設、公民館については平均を下回っている。</a:t>
          </a:r>
        </a:p>
        <a:p>
          <a:r>
            <a:rPr kumimoji="1" lang="ja-JP" altLang="en-US" sz="1300">
              <a:latin typeface="ＭＳ Ｐゴシック" panose="020B0600070205080204" pitchFamily="50" charset="-128"/>
              <a:ea typeface="ＭＳ Ｐゴシック" panose="020B0600070205080204" pitchFamily="50" charset="-128"/>
            </a:rPr>
            <a:t>公営住宅については、令和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年度にかけて白帆台町営住宅の建築事業を進めたため、現時点では減価償却率が低く抑えられている。</a:t>
          </a:r>
        </a:p>
        <a:p>
          <a:r>
            <a:rPr kumimoji="1" lang="ja-JP" altLang="en-US" sz="1300">
              <a:latin typeface="ＭＳ Ｐゴシック" panose="020B0600070205080204" pitchFamily="50" charset="-128"/>
              <a:ea typeface="ＭＳ Ｐゴシック" panose="020B0600070205080204" pitchFamily="50" charset="-128"/>
            </a:rPr>
            <a:t>学校施設、公民館については、施設数が多く大規模改修等を計画的に行う必要があり、個別施設計画による管理により減価償却率の推移が緩やかになるよう取り組んでいる。</a:t>
          </a:r>
        </a:p>
        <a:p>
          <a:r>
            <a:rPr kumimoji="1" lang="ja-JP" altLang="en-US" sz="1300">
              <a:latin typeface="ＭＳ Ｐゴシック" panose="020B0600070205080204" pitchFamily="50" charset="-128"/>
              <a:ea typeface="ＭＳ Ｐゴシック" panose="020B0600070205080204" pitchFamily="50" charset="-128"/>
            </a:rPr>
            <a:t>なお、当町では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地区の町会・区会すべてに公民館を整備しており、一人あたり面積が類似団体を大きく上回っているという特徴がある。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716CBB-0C17-4A2C-9E38-BA7C9FF0EFD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B0873E-2A15-4D20-8591-CA87D837AD9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3AC06A-D2F8-48A2-A98A-9EB8259DAF4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690CAD-A615-4CE8-8EB0-0E17E18164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石川県内灘町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F567A3-52DD-4AF6-898C-7952C2467A7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072DE0-9B61-4B8A-8F43-C63CEA8CC28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B8EAE2-E956-471D-BEA9-9110DEA7B18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544AF2-9AD7-4424-8E9F-D99819145B7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26E161-64B2-4870-A37A-86DA8015E9B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92A6FE4-5A02-4765-B468-52A413406A2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25,662
25,267
20.33
14,649,482
14,341,284
181,853
6,253,024
12,612,931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A8F679-C4D9-4FF1-AC91-A5CFEE1CD3D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3E6FFB-3885-4B9F-9C06-CD8A2545DCA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ABEEC8-EE2B-4EF9-AE0D-475424A5451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5C9FD5-6270-4A27-9888-62D4CD42659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3A7DCC-5F5E-421C-89F5-D05EDE1EC2C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A885E70-365F-4E09-B035-FB3F20E5F29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7E2C898-8A88-4987-8BD2-6992B4417D5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5D096D8-2C6F-4301-93CC-0CFA466AFE6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7949F2-C53A-4802-BBCB-9513CA5E0B2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0CF165-C055-4F1D-AB95-3764DCA3F8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8EAEA4-31DD-48DF-A3EF-D66288B9671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167C1A-793D-4B74-8139-5CAFEEB64BA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4ED382-CCE0-498B-8D43-AA673823BA5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7C6842-E4A1-47AA-AF5E-C01FED31710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F49650-5E86-4F36-9929-B4D5B93DB81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8B2C5D-3BC0-41F9-BCDF-4E87F8C8E21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F5C3FE-B44C-4E9B-A93D-F0778B8FAB1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1E7636-CB1E-4776-9246-6DAAC3C16F9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55D612-F56E-4ABA-81CE-021B8C66D61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3491CC-0F6F-4E90-89C3-497ABD80B68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EAD90E-0FE0-4AF0-A092-B25C0FBDC28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88DB38-0CF1-45D9-86D0-AD58613DBDC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05826F-7832-4407-A5D5-692B2E99BE2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7FA07D-83F7-4AEE-9280-C3CB01DCFB4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CE9C9D-0103-4297-8959-BF2474496BF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979E6A5-E83E-4CDA-AE0D-728A1BB60AD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3A8312-52E4-4202-97A8-3794370D825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55BBEA-0908-42DE-ADE1-F3EA81FA86D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30C084-5E7A-4730-8015-90419C32ECD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2561A7-FA65-48D6-B44E-F8FBDBE3DD7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33C3B9-D61A-4298-BC33-A1E7C9E444F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BBFE1B0-3088-47AC-834C-02C05F375AF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E62AC2A-1D8A-4CE8-B906-BCF9E5C5F6D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34AA10E-63E5-4A85-B491-254A4D02C069}"/>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AC3D47B-8384-4E89-8932-4B893CD4148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A918222-A3E1-40D0-8E0D-880217AF1C0C}"/>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12AB9CB-8690-49E4-A84B-8727C07E6159}"/>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6057955-9DCC-43FA-B369-3354B6A30AE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F48263E-43AC-46B0-A72C-E41C5B605CD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82169C4-1CCE-40BC-A507-3419D08E50A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5C5DD40-71DC-4931-B1DF-43DAE2104433}"/>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026D825-8E85-4356-B896-7D81590AB53F}"/>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BD53CC9-ADD8-4DC3-92EF-3B19CB9F2B93}"/>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5C4FBFC-7B03-404C-94B3-51C107C93CA7}"/>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3E65B2D-685B-4B11-9200-E2EE3A23578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6A3FFE3-9F9A-42B4-BD67-9846D1DF6DD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071DFE8-E2FA-458F-89AE-963C73651CEF}"/>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9A83B60-CCCF-4C2D-A1DB-1D187BFDBD9F}"/>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45D0A92-9180-4EA5-9242-093015F7310E}"/>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99C2B5FA-A16B-427A-8313-62452D9EC354}"/>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2861C5E2-EC57-4C8D-90AE-17B77636A4F1}"/>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56072B7-3DC5-4A28-993D-CBC0730E14E0}"/>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0A6E64A-BF5A-4934-B3B2-6BDB24810AC9}"/>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776AD78A-952B-4C44-AFB9-440DE66261D0}"/>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49808FB9-C5C4-4F3B-B33E-BCC5C2FE7C01}"/>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670CADAE-3414-41C1-BA47-CACEC6EAD048}"/>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4000E746-B787-4554-ABB2-4C341EF2847D}"/>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B2A30D-0F4B-4F23-9C3A-1CFE05D7825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218B20-4EC7-4DCE-9861-451560B038B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CCABA4-DEEC-48B3-9979-04F4D0D1754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173C048-6CFE-4665-8D67-29798A63094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7C911F2-B95A-4A10-BC5C-C545E1D8D90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15603</xdr:rowOff>
    </xdr:from>
    <xdr:to>
      <xdr:col>24</xdr:col>
      <xdr:colOff>114300</xdr:colOff>
      <xdr:row>41</xdr:row>
      <xdr:rowOff>117203</xdr:rowOff>
    </xdr:to>
    <xdr:sp macro="" textlink="">
      <xdr:nvSpPr>
        <xdr:cNvPr id="74" name="楕円 73">
          <a:extLst>
            <a:ext uri="{FF2B5EF4-FFF2-40B4-BE49-F238E27FC236}">
              <a16:creationId xmlns:a16="http://schemas.microsoft.com/office/drawing/2014/main" id="{5B0340E1-C710-4682-84BE-2E25AD75D10A}"/>
            </a:ext>
          </a:extLst>
        </xdr:cNvPr>
        <xdr:cNvSpPr/>
      </xdr:nvSpPr>
      <xdr:spPr>
        <a:xfrm>
          <a:off x="4036060" y="688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165480</xdr:rowOff>
    </xdr:from>
    <xdr:ext cx="405111" cy="259045"/>
    <xdr:sp macro="" textlink="">
      <xdr:nvSpPr>
        <xdr:cNvPr id="75" name="【図書館】&#10;有形固定資産減価償却率該当値テキスト">
          <a:extLst>
            <a:ext uri="{FF2B5EF4-FFF2-40B4-BE49-F238E27FC236}">
              <a16:creationId xmlns:a16="http://schemas.microsoft.com/office/drawing/2014/main" id="{3465732F-6443-43EA-B3F0-6E3822BFA9BF}"/>
            </a:ext>
          </a:extLst>
        </xdr:cNvPr>
        <xdr:cNvSpPr txBox="1"/>
      </xdr:nvSpPr>
      <xdr:spPr>
        <a:xfrm>
          <a:off x="4124960" y="687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154396</xdr:rowOff>
    </xdr:from>
    <xdr:to>
      <xdr:col>20</xdr:col>
      <xdr:colOff>38100</xdr:colOff>
      <xdr:row>41</xdr:row>
      <xdr:rowOff>84546</xdr:rowOff>
    </xdr:to>
    <xdr:sp macro="" textlink="">
      <xdr:nvSpPr>
        <xdr:cNvPr id="76" name="楕円 75">
          <a:extLst>
            <a:ext uri="{FF2B5EF4-FFF2-40B4-BE49-F238E27FC236}">
              <a16:creationId xmlns:a16="http://schemas.microsoft.com/office/drawing/2014/main" id="{CBE54A7E-4ECB-4F3F-8ED9-0F541033B02D}"/>
            </a:ext>
          </a:extLst>
        </xdr:cNvPr>
        <xdr:cNvSpPr/>
      </xdr:nvSpPr>
      <xdr:spPr>
        <a:xfrm>
          <a:off x="3312160" y="68599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33746</xdr:rowOff>
    </xdr:from>
    <xdr:to>
      <xdr:col>24</xdr:col>
      <xdr:colOff>63500</xdr:colOff>
      <xdr:row>41</xdr:row>
      <xdr:rowOff>66403</xdr:rowOff>
    </xdr:to>
    <xdr:cxnSp macro="">
      <xdr:nvCxnSpPr>
        <xdr:cNvPr id="77" name="直線コネクタ 76">
          <a:extLst>
            <a:ext uri="{FF2B5EF4-FFF2-40B4-BE49-F238E27FC236}">
              <a16:creationId xmlns:a16="http://schemas.microsoft.com/office/drawing/2014/main" id="{A92FAED0-D642-4728-9129-E0FDD2B6BD3A}"/>
            </a:ext>
          </a:extLst>
        </xdr:cNvPr>
        <xdr:cNvCxnSpPr/>
      </xdr:nvCxnSpPr>
      <xdr:spPr>
        <a:xfrm>
          <a:off x="3355340" y="6906986"/>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121738</xdr:rowOff>
    </xdr:from>
    <xdr:to>
      <xdr:col>15</xdr:col>
      <xdr:colOff>101600</xdr:colOff>
      <xdr:row>41</xdr:row>
      <xdr:rowOff>51888</xdr:rowOff>
    </xdr:to>
    <xdr:sp macro="" textlink="">
      <xdr:nvSpPr>
        <xdr:cNvPr id="78" name="楕円 77">
          <a:extLst>
            <a:ext uri="{FF2B5EF4-FFF2-40B4-BE49-F238E27FC236}">
              <a16:creationId xmlns:a16="http://schemas.microsoft.com/office/drawing/2014/main" id="{8FB25E5D-E8F6-4EB2-9513-808A094CD6BE}"/>
            </a:ext>
          </a:extLst>
        </xdr:cNvPr>
        <xdr:cNvSpPr/>
      </xdr:nvSpPr>
      <xdr:spPr>
        <a:xfrm>
          <a:off x="2514600" y="6827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1088</xdr:rowOff>
    </xdr:from>
    <xdr:to>
      <xdr:col>19</xdr:col>
      <xdr:colOff>177800</xdr:colOff>
      <xdr:row>41</xdr:row>
      <xdr:rowOff>33746</xdr:rowOff>
    </xdr:to>
    <xdr:cxnSp macro="">
      <xdr:nvCxnSpPr>
        <xdr:cNvPr id="79" name="直線コネクタ 78">
          <a:extLst>
            <a:ext uri="{FF2B5EF4-FFF2-40B4-BE49-F238E27FC236}">
              <a16:creationId xmlns:a16="http://schemas.microsoft.com/office/drawing/2014/main" id="{BE1EE2E7-7D03-41B3-A4F3-9971EAF7198F}"/>
            </a:ext>
          </a:extLst>
        </xdr:cNvPr>
        <xdr:cNvCxnSpPr/>
      </xdr:nvCxnSpPr>
      <xdr:spPr>
        <a:xfrm>
          <a:off x="2565400" y="6874328"/>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89081</xdr:rowOff>
    </xdr:from>
    <xdr:to>
      <xdr:col>10</xdr:col>
      <xdr:colOff>165100</xdr:colOff>
      <xdr:row>41</xdr:row>
      <xdr:rowOff>19231</xdr:rowOff>
    </xdr:to>
    <xdr:sp macro="" textlink="">
      <xdr:nvSpPr>
        <xdr:cNvPr id="80" name="楕円 79">
          <a:extLst>
            <a:ext uri="{FF2B5EF4-FFF2-40B4-BE49-F238E27FC236}">
              <a16:creationId xmlns:a16="http://schemas.microsoft.com/office/drawing/2014/main" id="{73F43079-C21F-48C0-886D-55C690D65236}"/>
            </a:ext>
          </a:extLst>
        </xdr:cNvPr>
        <xdr:cNvSpPr/>
      </xdr:nvSpPr>
      <xdr:spPr>
        <a:xfrm>
          <a:off x="1739900" y="6794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139881</xdr:rowOff>
    </xdr:from>
    <xdr:to>
      <xdr:col>15</xdr:col>
      <xdr:colOff>50800</xdr:colOff>
      <xdr:row>41</xdr:row>
      <xdr:rowOff>1088</xdr:rowOff>
    </xdr:to>
    <xdr:cxnSp macro="">
      <xdr:nvCxnSpPr>
        <xdr:cNvPr id="81" name="直線コネクタ 80">
          <a:extLst>
            <a:ext uri="{FF2B5EF4-FFF2-40B4-BE49-F238E27FC236}">
              <a16:creationId xmlns:a16="http://schemas.microsoft.com/office/drawing/2014/main" id="{50D1665E-6EFC-47A2-A17A-7BA69242ABD4}"/>
            </a:ext>
          </a:extLst>
        </xdr:cNvPr>
        <xdr:cNvCxnSpPr/>
      </xdr:nvCxnSpPr>
      <xdr:spPr>
        <a:xfrm>
          <a:off x="1790700" y="6845481"/>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56424</xdr:rowOff>
    </xdr:from>
    <xdr:to>
      <xdr:col>6</xdr:col>
      <xdr:colOff>38100</xdr:colOff>
      <xdr:row>40</xdr:row>
      <xdr:rowOff>158024</xdr:rowOff>
    </xdr:to>
    <xdr:sp macro="" textlink="">
      <xdr:nvSpPr>
        <xdr:cNvPr id="82" name="楕円 81">
          <a:extLst>
            <a:ext uri="{FF2B5EF4-FFF2-40B4-BE49-F238E27FC236}">
              <a16:creationId xmlns:a16="http://schemas.microsoft.com/office/drawing/2014/main" id="{0520B2EA-01AA-4A94-AB7D-83E4CF8929B8}"/>
            </a:ext>
          </a:extLst>
        </xdr:cNvPr>
        <xdr:cNvSpPr/>
      </xdr:nvSpPr>
      <xdr:spPr>
        <a:xfrm>
          <a:off x="965200" y="67620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107224</xdr:rowOff>
    </xdr:from>
    <xdr:to>
      <xdr:col>10</xdr:col>
      <xdr:colOff>114300</xdr:colOff>
      <xdr:row>40</xdr:row>
      <xdr:rowOff>139881</xdr:rowOff>
    </xdr:to>
    <xdr:cxnSp macro="">
      <xdr:nvCxnSpPr>
        <xdr:cNvPr id="83" name="直線コネクタ 82">
          <a:extLst>
            <a:ext uri="{FF2B5EF4-FFF2-40B4-BE49-F238E27FC236}">
              <a16:creationId xmlns:a16="http://schemas.microsoft.com/office/drawing/2014/main" id="{79B9F759-F0B5-4B0A-B419-FD2E14787AF6}"/>
            </a:ext>
          </a:extLst>
        </xdr:cNvPr>
        <xdr:cNvCxnSpPr/>
      </xdr:nvCxnSpPr>
      <xdr:spPr>
        <a:xfrm>
          <a:off x="1008380" y="6812824"/>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6F38DF00-C556-4CB9-828B-3E8A79DD6435}"/>
            </a:ext>
          </a:extLst>
        </xdr:cNvPr>
        <xdr:cNvSpPr txBox="1"/>
      </xdr:nvSpPr>
      <xdr:spPr>
        <a:xfrm>
          <a:off x="317056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4F5308CC-960F-429C-942E-141A6C44EB41}"/>
            </a:ext>
          </a:extLst>
        </xdr:cNvPr>
        <xdr:cNvSpPr txBox="1"/>
      </xdr:nvSpPr>
      <xdr:spPr>
        <a:xfrm>
          <a:off x="238570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DA3F27A6-1773-415A-9D00-C8C3705883DE}"/>
            </a:ext>
          </a:extLst>
        </xdr:cNvPr>
        <xdr:cNvSpPr txBox="1"/>
      </xdr:nvSpPr>
      <xdr:spPr>
        <a:xfrm>
          <a:off x="161100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BD335936-C0CE-41D0-8021-38EFC99BB3D2}"/>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26417528-1D61-4702-B0DA-A466184C701F}"/>
            </a:ext>
          </a:extLst>
        </xdr:cNvPr>
        <xdr:cNvSpPr txBox="1"/>
      </xdr:nvSpPr>
      <xdr:spPr>
        <a:xfrm>
          <a:off x="3170564" y="694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43015</xdr:rowOff>
    </xdr:from>
    <xdr:ext cx="405111" cy="259045"/>
    <xdr:sp macro="" textlink="">
      <xdr:nvSpPr>
        <xdr:cNvPr id="89" name="n_2mainValue【図書館】&#10;有形固定資産減価償却率">
          <a:extLst>
            <a:ext uri="{FF2B5EF4-FFF2-40B4-BE49-F238E27FC236}">
              <a16:creationId xmlns:a16="http://schemas.microsoft.com/office/drawing/2014/main" id="{5F1DDAF1-1732-4F53-ADA5-5E2124AA55C9}"/>
            </a:ext>
          </a:extLst>
        </xdr:cNvPr>
        <xdr:cNvSpPr txBox="1"/>
      </xdr:nvSpPr>
      <xdr:spPr>
        <a:xfrm>
          <a:off x="2385704" y="691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10358</xdr:rowOff>
    </xdr:from>
    <xdr:ext cx="405111" cy="259045"/>
    <xdr:sp macro="" textlink="">
      <xdr:nvSpPr>
        <xdr:cNvPr id="90" name="n_3mainValue【図書館】&#10;有形固定資産減価償却率">
          <a:extLst>
            <a:ext uri="{FF2B5EF4-FFF2-40B4-BE49-F238E27FC236}">
              <a16:creationId xmlns:a16="http://schemas.microsoft.com/office/drawing/2014/main" id="{80982629-9A41-406C-B725-C0869E173E61}"/>
            </a:ext>
          </a:extLst>
        </xdr:cNvPr>
        <xdr:cNvSpPr txBox="1"/>
      </xdr:nvSpPr>
      <xdr:spPr>
        <a:xfrm>
          <a:off x="1611004" y="688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149151</xdr:rowOff>
    </xdr:from>
    <xdr:ext cx="405111" cy="259045"/>
    <xdr:sp macro="" textlink="">
      <xdr:nvSpPr>
        <xdr:cNvPr id="91" name="n_4mainValue【図書館】&#10;有形固定資産減価償却率">
          <a:extLst>
            <a:ext uri="{FF2B5EF4-FFF2-40B4-BE49-F238E27FC236}">
              <a16:creationId xmlns:a16="http://schemas.microsoft.com/office/drawing/2014/main" id="{935B6CFE-91C8-4474-B9DB-24104E55AEF4}"/>
            </a:ext>
          </a:extLst>
        </xdr:cNvPr>
        <xdr:cNvSpPr txBox="1"/>
      </xdr:nvSpPr>
      <xdr:spPr>
        <a:xfrm>
          <a:off x="836304" y="685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EB9AB84-3E71-49E0-AF17-ABE532FB225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D696600-297F-4135-B758-9829FC7BD83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A0A4BD7-50E0-411D-B10A-E90565E9F32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2D3B249-7C3D-49A5-9F97-A9066B8CD90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550043E-C25E-4B7B-97DF-2CB2915D638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33E53FB-1596-4BA7-876A-72BE56650C6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237846D-9F74-47BE-8BC8-A42F68D153E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AAB0D46-B1A6-4592-8467-328BF4D352B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561C2AA-4F1D-4179-A85E-BBE9942DB8B6}"/>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0D973C2-9734-4683-8B9B-C7905123EB8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32BB170-8378-4604-A943-ECB5C898B5C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6632901-AF51-47FC-A821-623A23457A1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DC53DA7-4D3D-42D0-B627-F8AD8B2F264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9A2A438-4F2B-431D-A6EA-8FDC00CE1BE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33B7917-496B-4EC7-B271-01387F7D950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5A5C97C-D869-4468-8EAE-9A17E5CC789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6322F45-3AC3-4F8F-B1B8-6849493FC73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ADDBF09-3D55-4795-B8B7-624643F98521}"/>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9E95D17-7BAF-4C91-8202-A3B1CBADDD3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87B7D24-B320-43B5-8936-52CD7AC543B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7608B51-0F23-4590-A072-A2E4397B4D7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4AB1F6B-0A31-474E-ADAC-C9A1733C008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A0E24F9-3A20-4DDE-A9EA-82AD8F893EE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3334A3C3-27EE-4D76-A282-747DDCAB55CF}"/>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2333AB5-96DD-4BA6-9F24-7F57999F15E4}"/>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1B030173-4BA2-4AFD-A652-0A6827DC1BA3}"/>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AAF95DA8-FE76-4131-8D3D-CE050B9A9B42}"/>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AA76D1B5-26C6-43CA-A745-811C4C39827A}"/>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BA3BF85B-B2B1-4DD4-8629-DAC61C391304}"/>
            </a:ext>
          </a:extLst>
        </xdr:cNvPr>
        <xdr:cNvSpPr txBox="1"/>
      </xdr:nvSpPr>
      <xdr:spPr>
        <a:xfrm>
          <a:off x="9258300" y="6762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3917110C-AD46-4350-BF3D-99E8AC64767E}"/>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A96954B2-9DF3-454E-A72A-519354FEE626}"/>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2360C78F-929F-420C-8687-D1584BFE5C50}"/>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18B020A5-0979-4904-875F-7744EF84E8E9}"/>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752754AB-4018-4718-A88E-3F450E2EE407}"/>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DA4CC4D-004F-4EFC-88B0-9A342684AA4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7ECF0A-2647-43B8-B380-86F05F51791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B4F409-EABD-4901-9DF2-BB8C62AAB33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9FCB57B-8718-42F8-8310-E288AD98FD6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59CE54D-5B2A-43A3-A89D-39BA10D1552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1" name="楕円 130">
          <a:extLst>
            <a:ext uri="{FF2B5EF4-FFF2-40B4-BE49-F238E27FC236}">
              <a16:creationId xmlns:a16="http://schemas.microsoft.com/office/drawing/2014/main" id="{1BF0EFBF-749F-459E-ADE3-33CCAE1D689F}"/>
            </a:ext>
          </a:extLst>
        </xdr:cNvPr>
        <xdr:cNvSpPr/>
      </xdr:nvSpPr>
      <xdr:spPr>
        <a:xfrm>
          <a:off x="9192260" y="676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CCAAF052-B923-4B33-9686-7CDA9901DE57}"/>
            </a:ext>
          </a:extLst>
        </xdr:cNvPr>
        <xdr:cNvSpPr txBox="1"/>
      </xdr:nvSpPr>
      <xdr:spPr>
        <a:xfrm>
          <a:off x="9258300"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67310</xdr:rowOff>
    </xdr:from>
    <xdr:to>
      <xdr:col>50</xdr:col>
      <xdr:colOff>165100</xdr:colOff>
      <xdr:row>40</xdr:row>
      <xdr:rowOff>168910</xdr:rowOff>
    </xdr:to>
    <xdr:sp macro="" textlink="">
      <xdr:nvSpPr>
        <xdr:cNvPr id="133" name="楕円 132">
          <a:extLst>
            <a:ext uri="{FF2B5EF4-FFF2-40B4-BE49-F238E27FC236}">
              <a16:creationId xmlns:a16="http://schemas.microsoft.com/office/drawing/2014/main" id="{F645D2D3-C8E3-46CE-96EB-ED464CC113FA}"/>
            </a:ext>
          </a:extLst>
        </xdr:cNvPr>
        <xdr:cNvSpPr/>
      </xdr:nvSpPr>
      <xdr:spPr>
        <a:xfrm>
          <a:off x="8445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118110</xdr:rowOff>
    </xdr:to>
    <xdr:cxnSp macro="">
      <xdr:nvCxnSpPr>
        <xdr:cNvPr id="134" name="直線コネクタ 133">
          <a:extLst>
            <a:ext uri="{FF2B5EF4-FFF2-40B4-BE49-F238E27FC236}">
              <a16:creationId xmlns:a16="http://schemas.microsoft.com/office/drawing/2014/main" id="{1F34CE7D-41B8-48CE-8994-1B4083B0F7F7}"/>
            </a:ext>
          </a:extLst>
        </xdr:cNvPr>
        <xdr:cNvCxnSpPr/>
      </xdr:nvCxnSpPr>
      <xdr:spPr>
        <a:xfrm flipV="1">
          <a:off x="8496300" y="681990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67310</xdr:rowOff>
    </xdr:from>
    <xdr:to>
      <xdr:col>46</xdr:col>
      <xdr:colOff>38100</xdr:colOff>
      <xdr:row>40</xdr:row>
      <xdr:rowOff>168910</xdr:rowOff>
    </xdr:to>
    <xdr:sp macro="" textlink="">
      <xdr:nvSpPr>
        <xdr:cNvPr id="135" name="楕円 134">
          <a:extLst>
            <a:ext uri="{FF2B5EF4-FFF2-40B4-BE49-F238E27FC236}">
              <a16:creationId xmlns:a16="http://schemas.microsoft.com/office/drawing/2014/main" id="{C550AE84-D153-4B3C-81EE-B464B5DE4A09}"/>
            </a:ext>
          </a:extLst>
        </xdr:cNvPr>
        <xdr:cNvSpPr/>
      </xdr:nvSpPr>
      <xdr:spPr>
        <a:xfrm>
          <a:off x="7670800" y="6772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118110</xdr:rowOff>
    </xdr:from>
    <xdr:to>
      <xdr:col>50</xdr:col>
      <xdr:colOff>114300</xdr:colOff>
      <xdr:row>40</xdr:row>
      <xdr:rowOff>118110</xdr:rowOff>
    </xdr:to>
    <xdr:cxnSp macro="">
      <xdr:nvCxnSpPr>
        <xdr:cNvPr id="136" name="直線コネクタ 135">
          <a:extLst>
            <a:ext uri="{FF2B5EF4-FFF2-40B4-BE49-F238E27FC236}">
              <a16:creationId xmlns:a16="http://schemas.microsoft.com/office/drawing/2014/main" id="{5BF7D856-9429-4520-9517-7187841EC0A6}"/>
            </a:ext>
          </a:extLst>
        </xdr:cNvPr>
        <xdr:cNvCxnSpPr/>
      </xdr:nvCxnSpPr>
      <xdr:spPr>
        <a:xfrm>
          <a:off x="7713980" y="68237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7" name="楕円 136">
          <a:extLst>
            <a:ext uri="{FF2B5EF4-FFF2-40B4-BE49-F238E27FC236}">
              <a16:creationId xmlns:a16="http://schemas.microsoft.com/office/drawing/2014/main" id="{BE5D7ED7-FCC0-441D-8B5C-08517CE4917A}"/>
            </a:ext>
          </a:extLst>
        </xdr:cNvPr>
        <xdr:cNvSpPr/>
      </xdr:nvSpPr>
      <xdr:spPr>
        <a:xfrm>
          <a:off x="68732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118110</xdr:rowOff>
    </xdr:from>
    <xdr:to>
      <xdr:col>45</xdr:col>
      <xdr:colOff>177800</xdr:colOff>
      <xdr:row>40</xdr:row>
      <xdr:rowOff>121920</xdr:rowOff>
    </xdr:to>
    <xdr:cxnSp macro="">
      <xdr:nvCxnSpPr>
        <xdr:cNvPr id="138" name="直線コネクタ 137">
          <a:extLst>
            <a:ext uri="{FF2B5EF4-FFF2-40B4-BE49-F238E27FC236}">
              <a16:creationId xmlns:a16="http://schemas.microsoft.com/office/drawing/2014/main" id="{E3592386-D69F-46DA-9F1B-95632C617345}"/>
            </a:ext>
          </a:extLst>
        </xdr:cNvPr>
        <xdr:cNvCxnSpPr/>
      </xdr:nvCxnSpPr>
      <xdr:spPr>
        <a:xfrm flipV="1">
          <a:off x="6924040" y="68237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9" name="楕円 138">
          <a:extLst>
            <a:ext uri="{FF2B5EF4-FFF2-40B4-BE49-F238E27FC236}">
              <a16:creationId xmlns:a16="http://schemas.microsoft.com/office/drawing/2014/main" id="{3B9C9BDB-C7B7-4CE3-BB1E-CA328EECFCDB}"/>
            </a:ext>
          </a:extLst>
        </xdr:cNvPr>
        <xdr:cNvSpPr/>
      </xdr:nvSpPr>
      <xdr:spPr>
        <a:xfrm>
          <a:off x="60985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121920</xdr:rowOff>
    </xdr:to>
    <xdr:cxnSp macro="">
      <xdr:nvCxnSpPr>
        <xdr:cNvPr id="140" name="直線コネクタ 139">
          <a:extLst>
            <a:ext uri="{FF2B5EF4-FFF2-40B4-BE49-F238E27FC236}">
              <a16:creationId xmlns:a16="http://schemas.microsoft.com/office/drawing/2014/main" id="{D275515B-642C-451D-B44C-A139E74D3215}"/>
            </a:ext>
          </a:extLst>
        </xdr:cNvPr>
        <xdr:cNvCxnSpPr/>
      </xdr:nvCxnSpPr>
      <xdr:spPr>
        <a:xfrm>
          <a:off x="6149340" y="68275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443A06D-A015-45AC-8EA0-A9AC805F0D18}"/>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B76359F5-606F-4174-A969-5994B7947341}"/>
            </a:ext>
          </a:extLst>
        </xdr:cNvPr>
        <xdr:cNvSpPr txBox="1"/>
      </xdr:nvSpPr>
      <xdr:spPr>
        <a:xfrm>
          <a:off x="750958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DF6C55AF-F396-4A4F-9B48-DFEF07E33085}"/>
            </a:ext>
          </a:extLst>
        </xdr:cNvPr>
        <xdr:cNvSpPr txBox="1"/>
      </xdr:nvSpPr>
      <xdr:spPr>
        <a:xfrm>
          <a:off x="67120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F6C7BD85-5477-44DE-9EFB-F0AABC116B37}"/>
            </a:ext>
          </a:extLst>
        </xdr:cNvPr>
        <xdr:cNvSpPr txBox="1"/>
      </xdr:nvSpPr>
      <xdr:spPr>
        <a:xfrm>
          <a:off x="59373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13987</xdr:rowOff>
    </xdr:from>
    <xdr:ext cx="469744" cy="259045"/>
    <xdr:sp macro="" textlink="">
      <xdr:nvSpPr>
        <xdr:cNvPr id="145" name="n_1mainValue【図書館】&#10;一人当たり面積">
          <a:extLst>
            <a:ext uri="{FF2B5EF4-FFF2-40B4-BE49-F238E27FC236}">
              <a16:creationId xmlns:a16="http://schemas.microsoft.com/office/drawing/2014/main" id="{107691B5-27C2-4DC7-A7D9-3CEC1CF37E10}"/>
            </a:ext>
          </a:extLst>
        </xdr:cNvPr>
        <xdr:cNvSpPr txBox="1"/>
      </xdr:nvSpPr>
      <xdr:spPr>
        <a:xfrm>
          <a:off x="827158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13987</xdr:rowOff>
    </xdr:from>
    <xdr:ext cx="469744" cy="259045"/>
    <xdr:sp macro="" textlink="">
      <xdr:nvSpPr>
        <xdr:cNvPr id="146" name="n_2mainValue【図書館】&#10;一人当たり面積">
          <a:extLst>
            <a:ext uri="{FF2B5EF4-FFF2-40B4-BE49-F238E27FC236}">
              <a16:creationId xmlns:a16="http://schemas.microsoft.com/office/drawing/2014/main" id="{937B239E-E434-4E7D-84E7-8392B47C324B}"/>
            </a:ext>
          </a:extLst>
        </xdr:cNvPr>
        <xdr:cNvSpPr txBox="1"/>
      </xdr:nvSpPr>
      <xdr:spPr>
        <a:xfrm>
          <a:off x="750958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17797</xdr:rowOff>
    </xdr:from>
    <xdr:ext cx="469744" cy="259045"/>
    <xdr:sp macro="" textlink="">
      <xdr:nvSpPr>
        <xdr:cNvPr id="147" name="n_3mainValue【図書館】&#10;一人当たり面積">
          <a:extLst>
            <a:ext uri="{FF2B5EF4-FFF2-40B4-BE49-F238E27FC236}">
              <a16:creationId xmlns:a16="http://schemas.microsoft.com/office/drawing/2014/main" id="{2E879ECF-9BDD-43FC-9380-C47E53356542}"/>
            </a:ext>
          </a:extLst>
        </xdr:cNvPr>
        <xdr:cNvSpPr txBox="1"/>
      </xdr:nvSpPr>
      <xdr:spPr>
        <a:xfrm>
          <a:off x="67120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17797</xdr:rowOff>
    </xdr:from>
    <xdr:ext cx="469744" cy="259045"/>
    <xdr:sp macro="" textlink="">
      <xdr:nvSpPr>
        <xdr:cNvPr id="148" name="n_4mainValue【図書館】&#10;一人当たり面積">
          <a:extLst>
            <a:ext uri="{FF2B5EF4-FFF2-40B4-BE49-F238E27FC236}">
              <a16:creationId xmlns:a16="http://schemas.microsoft.com/office/drawing/2014/main" id="{65E7CDC4-7292-4CE9-BA8B-DEB8E9326E28}"/>
            </a:ext>
          </a:extLst>
        </xdr:cNvPr>
        <xdr:cNvSpPr txBox="1"/>
      </xdr:nvSpPr>
      <xdr:spPr>
        <a:xfrm>
          <a:off x="59373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26CEB26-C460-4C28-9DBF-EF6337E7E8E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AB18DBA-7215-4B50-80B7-1921412FF64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23217E2-722B-45BC-A876-FBDB6A3C1EA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3124B87-7298-4A19-B432-B57BEF44BF5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CE0955F-5564-4390-9E36-35E2666D1F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C49EDAD-52E0-441E-B760-81BFD75463D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EDA149C-54C4-4E29-8E85-448F1D0920B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1F55EC9-E985-4D38-B5C1-FB5BC0BFBA8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94CA462-138B-4626-8695-648CCBC4F52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3E75FA6-B645-494A-A6D1-B3655D072DF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E46171D-1C79-448D-A276-A6A7D48BF23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50000D0-06B5-4AA1-A6AA-14C998D4D16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C8AF50C-3164-45A0-A512-5DA447C136E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20C5CEAB-91B4-4059-AB42-ED3F5160B5D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89FD4271-D5F6-477A-B879-6237A32F5F3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DC6BA73-0A32-41A0-ADD5-4CA9943233F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77FCBAC3-37E6-4621-ABF4-DA70D018C35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D444650B-44F6-4696-85AA-2B3FD792CE7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E496D6E-F78D-4B99-BB9E-CB0ABA3CBDA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98A26F01-31A2-48D3-86FC-5B269F9938E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F830B13D-0E63-4ED7-BCE8-721FA9A72CB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92BDB75-0EA3-4061-A8C2-733B16E98FA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8A81667-5BEB-4989-AA7D-D49106F21D6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68B46B3-A2DA-4ABC-9F77-72D962C9492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6BCC4FF4-F1AD-4743-8342-F63DBBFD637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15F044C6-2EBE-4C61-BE7C-92C875A79FA7}"/>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F17D084-1B6B-438E-A66D-46985513D1D9}"/>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31817103-B86C-4E05-BCCF-1C79E407B222}"/>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DF1C2FFD-D292-4D8E-9054-06A08F8C57DA}"/>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A9FE512-E97C-4CF2-B879-E623615BFA72}"/>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C80F9B1-0A3F-4A22-B96C-30E8822880F5}"/>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E256FCB4-B820-40BE-A7AA-5E8D2EBB96CF}"/>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765AEFF8-4C6F-42E2-9821-BA9DF5951A40}"/>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E0F18DFD-64A7-4E49-BCDE-2142038BE1CA}"/>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619DDE92-05FF-4498-BC35-DEDD51043A40}"/>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96C349C7-2964-4799-BFFA-7382DC429BB5}"/>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99B2268-A87D-4452-B601-447663AACD5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977BDE-DB96-4503-A999-D9866E8EBE5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B50D54F-E918-4CB0-BAA7-056126CD5A6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322E9F6-97CD-4EB1-BE5E-623BDA0453B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16AA120-69BC-4425-A76E-3E81A7F2C2B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48804</xdr:rowOff>
    </xdr:from>
    <xdr:to>
      <xdr:col>24</xdr:col>
      <xdr:colOff>114300</xdr:colOff>
      <xdr:row>61</xdr:row>
      <xdr:rowOff>150404</xdr:rowOff>
    </xdr:to>
    <xdr:sp macro="" textlink="">
      <xdr:nvSpPr>
        <xdr:cNvPr id="190" name="楕円 189">
          <a:extLst>
            <a:ext uri="{FF2B5EF4-FFF2-40B4-BE49-F238E27FC236}">
              <a16:creationId xmlns:a16="http://schemas.microsoft.com/office/drawing/2014/main" id="{3D05A0AA-4039-4A84-9EDC-B3742414D25A}"/>
            </a:ext>
          </a:extLst>
        </xdr:cNvPr>
        <xdr:cNvSpPr/>
      </xdr:nvSpPr>
      <xdr:spPr>
        <a:xfrm>
          <a:off x="403606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27231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FB2D248-88D4-4A7B-9992-52C4D4343664}"/>
            </a:ext>
          </a:extLst>
        </xdr:cNvPr>
        <xdr:cNvSpPr txBox="1"/>
      </xdr:nvSpPr>
      <xdr:spPr>
        <a:xfrm>
          <a:off x="4124960"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2" name="楕円 191">
          <a:extLst>
            <a:ext uri="{FF2B5EF4-FFF2-40B4-BE49-F238E27FC236}">
              <a16:creationId xmlns:a16="http://schemas.microsoft.com/office/drawing/2014/main" id="{34ED7E84-63B3-48B1-A00D-73B7515A30B6}"/>
            </a:ext>
          </a:extLst>
        </xdr:cNvPr>
        <xdr:cNvSpPr/>
      </xdr:nvSpPr>
      <xdr:spPr>
        <a:xfrm>
          <a:off x="3312160" y="102503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99604</xdr:rowOff>
    </xdr:to>
    <xdr:cxnSp macro="">
      <xdr:nvCxnSpPr>
        <xdr:cNvPr id="193" name="直線コネクタ 192">
          <a:extLst>
            <a:ext uri="{FF2B5EF4-FFF2-40B4-BE49-F238E27FC236}">
              <a16:creationId xmlns:a16="http://schemas.microsoft.com/office/drawing/2014/main" id="{64080FE0-A32E-46FB-AA73-9BAD8679834E}"/>
            </a:ext>
          </a:extLst>
        </xdr:cNvPr>
        <xdr:cNvCxnSpPr/>
      </xdr:nvCxnSpPr>
      <xdr:spPr>
        <a:xfrm>
          <a:off x="3355340" y="10301152"/>
          <a:ext cx="7315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194" name="楕円 193">
          <a:extLst>
            <a:ext uri="{FF2B5EF4-FFF2-40B4-BE49-F238E27FC236}">
              <a16:creationId xmlns:a16="http://schemas.microsoft.com/office/drawing/2014/main" id="{CBBB7AD4-A493-42FF-B5DA-C24E45DE6FDB}"/>
            </a:ext>
          </a:extLst>
        </xdr:cNvPr>
        <xdr:cNvSpPr/>
      </xdr:nvSpPr>
      <xdr:spPr>
        <a:xfrm>
          <a:off x="2514600" y="10226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75112</xdr:rowOff>
    </xdr:to>
    <xdr:cxnSp macro="">
      <xdr:nvCxnSpPr>
        <xdr:cNvPr id="195" name="直線コネクタ 194">
          <a:extLst>
            <a:ext uri="{FF2B5EF4-FFF2-40B4-BE49-F238E27FC236}">
              <a16:creationId xmlns:a16="http://schemas.microsoft.com/office/drawing/2014/main" id="{336AE062-1DA8-44DB-9347-990395D4BCE5}"/>
            </a:ext>
          </a:extLst>
        </xdr:cNvPr>
        <xdr:cNvCxnSpPr/>
      </xdr:nvCxnSpPr>
      <xdr:spPr>
        <a:xfrm>
          <a:off x="2565400" y="10273393"/>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6" name="楕円 195">
          <a:extLst>
            <a:ext uri="{FF2B5EF4-FFF2-40B4-BE49-F238E27FC236}">
              <a16:creationId xmlns:a16="http://schemas.microsoft.com/office/drawing/2014/main" id="{A6798B95-CF81-49D9-975C-B9E9AD3C1591}"/>
            </a:ext>
          </a:extLst>
        </xdr:cNvPr>
        <xdr:cNvSpPr/>
      </xdr:nvSpPr>
      <xdr:spPr>
        <a:xfrm>
          <a:off x="1739900" y="101986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47353</xdr:rowOff>
    </xdr:to>
    <xdr:cxnSp macro="">
      <xdr:nvCxnSpPr>
        <xdr:cNvPr id="197" name="直線コネクタ 196">
          <a:extLst>
            <a:ext uri="{FF2B5EF4-FFF2-40B4-BE49-F238E27FC236}">
              <a16:creationId xmlns:a16="http://schemas.microsoft.com/office/drawing/2014/main" id="{EC449AC7-F26C-4A23-A7D8-A0224DD1DDCF}"/>
            </a:ext>
          </a:extLst>
        </xdr:cNvPr>
        <xdr:cNvCxnSpPr/>
      </xdr:nvCxnSpPr>
      <xdr:spPr>
        <a:xfrm>
          <a:off x="1790700" y="10245634"/>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104322</xdr:rowOff>
    </xdr:from>
    <xdr:to>
      <xdr:col>6</xdr:col>
      <xdr:colOff>38100</xdr:colOff>
      <xdr:row>61</xdr:row>
      <xdr:rowOff>34472</xdr:rowOff>
    </xdr:to>
    <xdr:sp macro="" textlink="">
      <xdr:nvSpPr>
        <xdr:cNvPr id="198" name="楕円 197">
          <a:extLst>
            <a:ext uri="{FF2B5EF4-FFF2-40B4-BE49-F238E27FC236}">
              <a16:creationId xmlns:a16="http://schemas.microsoft.com/office/drawing/2014/main" id="{F163154F-D656-4DAE-B180-6F5FC2DDE15E}"/>
            </a:ext>
          </a:extLst>
        </xdr:cNvPr>
        <xdr:cNvSpPr/>
      </xdr:nvSpPr>
      <xdr:spPr>
        <a:xfrm>
          <a:off x="965200" y="10162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155122</xdr:rowOff>
    </xdr:from>
    <xdr:to>
      <xdr:col>10</xdr:col>
      <xdr:colOff>114300</xdr:colOff>
      <xdr:row>61</xdr:row>
      <xdr:rowOff>19594</xdr:rowOff>
    </xdr:to>
    <xdr:cxnSp macro="">
      <xdr:nvCxnSpPr>
        <xdr:cNvPr id="199" name="直線コネクタ 198">
          <a:extLst>
            <a:ext uri="{FF2B5EF4-FFF2-40B4-BE49-F238E27FC236}">
              <a16:creationId xmlns:a16="http://schemas.microsoft.com/office/drawing/2014/main" id="{10C5DF00-7561-4BD2-9B3C-C0806A1AF9B2}"/>
            </a:ext>
          </a:extLst>
        </xdr:cNvPr>
        <xdr:cNvCxnSpPr/>
      </xdr:nvCxnSpPr>
      <xdr:spPr>
        <a:xfrm>
          <a:off x="1008380" y="10213522"/>
          <a:ext cx="7823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54D7F162-CE21-486B-969F-82AD5F7B3953}"/>
            </a:ext>
          </a:extLst>
        </xdr:cNvPr>
        <xdr:cNvSpPr txBox="1"/>
      </xdr:nvSpPr>
      <xdr:spPr>
        <a:xfrm>
          <a:off x="3170564" y="1034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D50E43E6-45AB-4E8C-8FC2-0D638E5A04A4}"/>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046DCE99-5FA8-4362-BD2A-886302741682}"/>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32E86D5F-D5F7-4231-975F-DDB4E25925ED}"/>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142439</xdr:rowOff>
    </xdr:from>
    <xdr:ext cx="405111" cy="259045"/>
    <xdr:sp macro="" textlink="">
      <xdr:nvSpPr>
        <xdr:cNvPr id="204" name="n_1mainValue【体育館・プール】&#10;有形固定資産減価償却率">
          <a:extLst>
            <a:ext uri="{FF2B5EF4-FFF2-40B4-BE49-F238E27FC236}">
              <a16:creationId xmlns:a16="http://schemas.microsoft.com/office/drawing/2014/main" id="{F77FE378-2A3E-4A70-8915-41BD61178C6D}"/>
            </a:ext>
          </a:extLst>
        </xdr:cNvPr>
        <xdr:cNvSpPr txBox="1"/>
      </xdr:nvSpPr>
      <xdr:spPr>
        <a:xfrm>
          <a:off x="3170564" y="1003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5" name="n_2mainValue【体育館・プール】&#10;有形固定資産減価償却率">
          <a:extLst>
            <a:ext uri="{FF2B5EF4-FFF2-40B4-BE49-F238E27FC236}">
              <a16:creationId xmlns:a16="http://schemas.microsoft.com/office/drawing/2014/main" id="{C2EE4652-D07F-4A06-8D01-BF8305FB5B8E}"/>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6" name="n_3mainValue【体育館・プール】&#10;有形固定資産減価償却率">
          <a:extLst>
            <a:ext uri="{FF2B5EF4-FFF2-40B4-BE49-F238E27FC236}">
              <a16:creationId xmlns:a16="http://schemas.microsoft.com/office/drawing/2014/main" id="{E9D17B84-200A-4356-8203-C9A7C4EC23E3}"/>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50999</xdr:rowOff>
    </xdr:from>
    <xdr:ext cx="405111" cy="259045"/>
    <xdr:sp macro="" textlink="">
      <xdr:nvSpPr>
        <xdr:cNvPr id="207" name="n_4mainValue【体育館・プール】&#10;有形固定資産減価償却率">
          <a:extLst>
            <a:ext uri="{FF2B5EF4-FFF2-40B4-BE49-F238E27FC236}">
              <a16:creationId xmlns:a16="http://schemas.microsoft.com/office/drawing/2014/main" id="{633A879E-D643-4963-97FA-F06E960C1787}"/>
            </a:ext>
          </a:extLst>
        </xdr:cNvPr>
        <xdr:cNvSpPr txBox="1"/>
      </xdr:nvSpPr>
      <xdr:spPr>
        <a:xfrm>
          <a:off x="836304" y="994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0A36A63-8BC4-4B78-8C84-83612652620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A8459C4-253A-4D3B-BC21-8AE4A466038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5131F77-1D38-4CE0-A09C-A2BA95A07CB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3A2BFA6-98C9-4357-900E-A41192CE80A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472C11B-58D6-4163-935D-BAE9F23E6A9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EB3018A-C33C-43F9-A129-0AAD13B9D94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F749420-B588-4D4D-ACE4-6CA3EFD1471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F40AC6B-73D7-4F03-B95C-EBD1107CE72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E750BF7-D1B5-4F52-A873-1DF0935CA47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786BB98-AAED-4449-8C52-91D45F5DB11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7316A2C-B145-4CAB-A4A3-70A7ADFFFC7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5F7F39E4-FAFE-4DAD-8495-6F876BA8A1E8}"/>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4DFCA4F-4DA2-439C-8C05-3F0C80AF625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A3F20B2A-27DE-4E16-9CFD-DA226DB4865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DC75C07-CC27-4399-B12A-ADD1A65A74FD}"/>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E392DA2-5522-48EA-9ACC-A2E3749D4A3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3C98F74-4F35-4D37-9C69-C7760D722F8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520ABFD1-3558-4DC0-B5E6-3F77C8BFC882}"/>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30D5BEBF-AB6E-46F4-8A6D-78AF806FE96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C5072F1B-512D-4CC6-BF2D-8DD5F211C13F}"/>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1BACFF8-8057-45F4-8258-FAA4CD6BFC8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1174A73-6055-451D-8B3A-E88D8C4F9FE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834A8FE-26CB-4CEC-910D-14764FAE09B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E425B636-5026-4B7D-9EAA-890638FD3B1D}"/>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B3B554CA-425C-4BE7-8A3B-8637C7570542}"/>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489270DC-3895-4BB4-BC0E-DCD7231F476C}"/>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DE3A260C-8910-4C57-9191-48D5C9B8A6BF}"/>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60A559DF-E573-4EA9-BC92-7C504FBA9F63}"/>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A3487B69-40A9-4134-B7DD-6627D307B5CA}"/>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82B64B2C-B695-42E8-81BA-528198564B04}"/>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196FD401-6D67-4B66-9AE6-D4BEBDFCCD54}"/>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76FDFE88-EC00-4AB4-A9CA-E00F432D7F0E}"/>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8CAC16D9-2600-4781-9A0E-3CA1C5B2470C}"/>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1E0746BA-0C28-41AB-BD50-170E45197D2D}"/>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850C542-E46F-425A-BEEF-7C5F0D98A06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D4FDE85-AFA6-4028-A731-CFC95F83A4D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0CD2328-0BA8-4874-8311-FF5613674A8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A129664-17F7-485C-9819-F386EAF828C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762AA92-C509-45D6-97E7-4C2AAF20DDD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114935</xdr:rowOff>
    </xdr:from>
    <xdr:to>
      <xdr:col>55</xdr:col>
      <xdr:colOff>50800</xdr:colOff>
      <xdr:row>61</xdr:row>
      <xdr:rowOff>45085</xdr:rowOff>
    </xdr:to>
    <xdr:sp macro="" textlink="">
      <xdr:nvSpPr>
        <xdr:cNvPr id="247" name="楕円 246">
          <a:extLst>
            <a:ext uri="{FF2B5EF4-FFF2-40B4-BE49-F238E27FC236}">
              <a16:creationId xmlns:a16="http://schemas.microsoft.com/office/drawing/2014/main" id="{71E772B3-3FA1-417D-A455-A4A92AE209ED}"/>
            </a:ext>
          </a:extLst>
        </xdr:cNvPr>
        <xdr:cNvSpPr/>
      </xdr:nvSpPr>
      <xdr:spPr>
        <a:xfrm>
          <a:off x="9192260" y="101733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137812</xdr:rowOff>
    </xdr:from>
    <xdr:ext cx="469744" cy="259045"/>
    <xdr:sp macro="" textlink="">
      <xdr:nvSpPr>
        <xdr:cNvPr id="248" name="【体育館・プール】&#10;一人当たり面積該当値テキスト">
          <a:extLst>
            <a:ext uri="{FF2B5EF4-FFF2-40B4-BE49-F238E27FC236}">
              <a16:creationId xmlns:a16="http://schemas.microsoft.com/office/drawing/2014/main" id="{96045D07-2745-47F0-BB74-C36015FD2EEB}"/>
            </a:ext>
          </a:extLst>
        </xdr:cNvPr>
        <xdr:cNvSpPr txBox="1"/>
      </xdr:nvSpPr>
      <xdr:spPr>
        <a:xfrm>
          <a:off x="9258300"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124460</xdr:rowOff>
    </xdr:from>
    <xdr:to>
      <xdr:col>50</xdr:col>
      <xdr:colOff>165100</xdr:colOff>
      <xdr:row>61</xdr:row>
      <xdr:rowOff>54610</xdr:rowOff>
    </xdr:to>
    <xdr:sp macro="" textlink="">
      <xdr:nvSpPr>
        <xdr:cNvPr id="249" name="楕円 248">
          <a:extLst>
            <a:ext uri="{FF2B5EF4-FFF2-40B4-BE49-F238E27FC236}">
              <a16:creationId xmlns:a16="http://schemas.microsoft.com/office/drawing/2014/main" id="{620B9D35-3B1B-4793-A7A7-74AD5FC1A870}"/>
            </a:ext>
          </a:extLst>
        </xdr:cNvPr>
        <xdr:cNvSpPr/>
      </xdr:nvSpPr>
      <xdr:spPr>
        <a:xfrm>
          <a:off x="8445500" y="10182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165735</xdr:rowOff>
    </xdr:from>
    <xdr:to>
      <xdr:col>55</xdr:col>
      <xdr:colOff>0</xdr:colOff>
      <xdr:row>61</xdr:row>
      <xdr:rowOff>3810</xdr:rowOff>
    </xdr:to>
    <xdr:cxnSp macro="">
      <xdr:nvCxnSpPr>
        <xdr:cNvPr id="250" name="直線コネクタ 249">
          <a:extLst>
            <a:ext uri="{FF2B5EF4-FFF2-40B4-BE49-F238E27FC236}">
              <a16:creationId xmlns:a16="http://schemas.microsoft.com/office/drawing/2014/main" id="{D4C1F3F3-6F9D-48D2-ACEE-8B6F4477D2F3}"/>
            </a:ext>
          </a:extLst>
        </xdr:cNvPr>
        <xdr:cNvCxnSpPr/>
      </xdr:nvCxnSpPr>
      <xdr:spPr>
        <a:xfrm flipV="1">
          <a:off x="8496300" y="10224135"/>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126365</xdr:rowOff>
    </xdr:from>
    <xdr:to>
      <xdr:col>46</xdr:col>
      <xdr:colOff>38100</xdr:colOff>
      <xdr:row>61</xdr:row>
      <xdr:rowOff>56515</xdr:rowOff>
    </xdr:to>
    <xdr:sp macro="" textlink="">
      <xdr:nvSpPr>
        <xdr:cNvPr id="251" name="楕円 250">
          <a:extLst>
            <a:ext uri="{FF2B5EF4-FFF2-40B4-BE49-F238E27FC236}">
              <a16:creationId xmlns:a16="http://schemas.microsoft.com/office/drawing/2014/main" id="{9CDB23A4-6898-42B8-8FE3-7D78D7AF9445}"/>
            </a:ext>
          </a:extLst>
        </xdr:cNvPr>
        <xdr:cNvSpPr/>
      </xdr:nvSpPr>
      <xdr:spPr>
        <a:xfrm>
          <a:off x="7670800" y="10184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3810</xdr:rowOff>
    </xdr:from>
    <xdr:to>
      <xdr:col>50</xdr:col>
      <xdr:colOff>114300</xdr:colOff>
      <xdr:row>61</xdr:row>
      <xdr:rowOff>5715</xdr:rowOff>
    </xdr:to>
    <xdr:cxnSp macro="">
      <xdr:nvCxnSpPr>
        <xdr:cNvPr id="252" name="直線コネクタ 251">
          <a:extLst>
            <a:ext uri="{FF2B5EF4-FFF2-40B4-BE49-F238E27FC236}">
              <a16:creationId xmlns:a16="http://schemas.microsoft.com/office/drawing/2014/main" id="{07B664CB-AB55-4669-8B71-2B8B10264205}"/>
            </a:ext>
          </a:extLst>
        </xdr:cNvPr>
        <xdr:cNvCxnSpPr/>
      </xdr:nvCxnSpPr>
      <xdr:spPr>
        <a:xfrm flipV="1">
          <a:off x="7713980" y="1022985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130175</xdr:rowOff>
    </xdr:from>
    <xdr:to>
      <xdr:col>41</xdr:col>
      <xdr:colOff>101600</xdr:colOff>
      <xdr:row>61</xdr:row>
      <xdr:rowOff>60325</xdr:rowOff>
    </xdr:to>
    <xdr:sp macro="" textlink="">
      <xdr:nvSpPr>
        <xdr:cNvPr id="253" name="楕円 252">
          <a:extLst>
            <a:ext uri="{FF2B5EF4-FFF2-40B4-BE49-F238E27FC236}">
              <a16:creationId xmlns:a16="http://schemas.microsoft.com/office/drawing/2014/main" id="{EEE6A04E-8095-48C1-A78D-299DEF1585FF}"/>
            </a:ext>
          </a:extLst>
        </xdr:cNvPr>
        <xdr:cNvSpPr/>
      </xdr:nvSpPr>
      <xdr:spPr>
        <a:xfrm>
          <a:off x="6873240" y="10188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5715</xdr:rowOff>
    </xdr:from>
    <xdr:to>
      <xdr:col>45</xdr:col>
      <xdr:colOff>177800</xdr:colOff>
      <xdr:row>61</xdr:row>
      <xdr:rowOff>9525</xdr:rowOff>
    </xdr:to>
    <xdr:cxnSp macro="">
      <xdr:nvCxnSpPr>
        <xdr:cNvPr id="254" name="直線コネクタ 253">
          <a:extLst>
            <a:ext uri="{FF2B5EF4-FFF2-40B4-BE49-F238E27FC236}">
              <a16:creationId xmlns:a16="http://schemas.microsoft.com/office/drawing/2014/main" id="{4DF4B973-A480-4C42-B484-E6CF7C866FDB}"/>
            </a:ext>
          </a:extLst>
        </xdr:cNvPr>
        <xdr:cNvCxnSpPr/>
      </xdr:nvCxnSpPr>
      <xdr:spPr>
        <a:xfrm flipV="1">
          <a:off x="6924040" y="1023175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133985</xdr:rowOff>
    </xdr:from>
    <xdr:to>
      <xdr:col>36</xdr:col>
      <xdr:colOff>165100</xdr:colOff>
      <xdr:row>61</xdr:row>
      <xdr:rowOff>64135</xdr:rowOff>
    </xdr:to>
    <xdr:sp macro="" textlink="">
      <xdr:nvSpPr>
        <xdr:cNvPr id="255" name="楕円 254">
          <a:extLst>
            <a:ext uri="{FF2B5EF4-FFF2-40B4-BE49-F238E27FC236}">
              <a16:creationId xmlns:a16="http://schemas.microsoft.com/office/drawing/2014/main" id="{EFC725CE-7A1B-4681-8FE2-6915C32E047D}"/>
            </a:ext>
          </a:extLst>
        </xdr:cNvPr>
        <xdr:cNvSpPr/>
      </xdr:nvSpPr>
      <xdr:spPr>
        <a:xfrm>
          <a:off x="6098540" y="10192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9525</xdr:rowOff>
    </xdr:from>
    <xdr:to>
      <xdr:col>41</xdr:col>
      <xdr:colOff>50800</xdr:colOff>
      <xdr:row>61</xdr:row>
      <xdr:rowOff>13335</xdr:rowOff>
    </xdr:to>
    <xdr:cxnSp macro="">
      <xdr:nvCxnSpPr>
        <xdr:cNvPr id="256" name="直線コネクタ 255">
          <a:extLst>
            <a:ext uri="{FF2B5EF4-FFF2-40B4-BE49-F238E27FC236}">
              <a16:creationId xmlns:a16="http://schemas.microsoft.com/office/drawing/2014/main" id="{D8C11A27-2F93-4B64-90E7-22928C255CB0}"/>
            </a:ext>
          </a:extLst>
        </xdr:cNvPr>
        <xdr:cNvCxnSpPr/>
      </xdr:nvCxnSpPr>
      <xdr:spPr>
        <a:xfrm flipV="1">
          <a:off x="6149340" y="1023556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75D4375C-9AA3-48B2-B3D9-036E04D20263}"/>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64D17761-BB22-4E66-A90F-68264B156A41}"/>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82245358-FC83-4967-8319-4583E852DFF3}"/>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C8153B59-C1F6-4DFF-8EA4-D6C966F8DD2A}"/>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71137</xdr:rowOff>
    </xdr:from>
    <xdr:ext cx="469744" cy="259045"/>
    <xdr:sp macro="" textlink="">
      <xdr:nvSpPr>
        <xdr:cNvPr id="261" name="n_1mainValue【体育館・プール】&#10;一人当たり面積">
          <a:extLst>
            <a:ext uri="{FF2B5EF4-FFF2-40B4-BE49-F238E27FC236}">
              <a16:creationId xmlns:a16="http://schemas.microsoft.com/office/drawing/2014/main" id="{9F0E25AD-F947-4206-8FEB-8CB3BC722D61}"/>
            </a:ext>
          </a:extLst>
        </xdr:cNvPr>
        <xdr:cNvSpPr txBox="1"/>
      </xdr:nvSpPr>
      <xdr:spPr>
        <a:xfrm>
          <a:off x="8271587"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73042</xdr:rowOff>
    </xdr:from>
    <xdr:ext cx="469744" cy="259045"/>
    <xdr:sp macro="" textlink="">
      <xdr:nvSpPr>
        <xdr:cNvPr id="262" name="n_2mainValue【体育館・プール】&#10;一人当たり面積">
          <a:extLst>
            <a:ext uri="{FF2B5EF4-FFF2-40B4-BE49-F238E27FC236}">
              <a16:creationId xmlns:a16="http://schemas.microsoft.com/office/drawing/2014/main" id="{BB5D849F-CDF0-4137-BCD0-ADA3911E3661}"/>
            </a:ext>
          </a:extLst>
        </xdr:cNvPr>
        <xdr:cNvSpPr txBox="1"/>
      </xdr:nvSpPr>
      <xdr:spPr>
        <a:xfrm>
          <a:off x="7509587" y="996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76852</xdr:rowOff>
    </xdr:from>
    <xdr:ext cx="469744" cy="259045"/>
    <xdr:sp macro="" textlink="">
      <xdr:nvSpPr>
        <xdr:cNvPr id="263" name="n_3mainValue【体育館・プール】&#10;一人当たり面積">
          <a:extLst>
            <a:ext uri="{FF2B5EF4-FFF2-40B4-BE49-F238E27FC236}">
              <a16:creationId xmlns:a16="http://schemas.microsoft.com/office/drawing/2014/main" id="{2633634B-377D-442B-96A2-C83C2D648872}"/>
            </a:ext>
          </a:extLst>
        </xdr:cNvPr>
        <xdr:cNvSpPr txBox="1"/>
      </xdr:nvSpPr>
      <xdr:spPr>
        <a:xfrm>
          <a:off x="6712027" y="996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80662</xdr:rowOff>
    </xdr:from>
    <xdr:ext cx="469744" cy="259045"/>
    <xdr:sp macro="" textlink="">
      <xdr:nvSpPr>
        <xdr:cNvPr id="264" name="n_4mainValue【体育館・プール】&#10;一人当たり面積">
          <a:extLst>
            <a:ext uri="{FF2B5EF4-FFF2-40B4-BE49-F238E27FC236}">
              <a16:creationId xmlns:a16="http://schemas.microsoft.com/office/drawing/2014/main" id="{4E019347-A0E1-4B7F-86CC-0F5D380BDADA}"/>
            </a:ext>
          </a:extLst>
        </xdr:cNvPr>
        <xdr:cNvSpPr txBox="1"/>
      </xdr:nvSpPr>
      <xdr:spPr>
        <a:xfrm>
          <a:off x="5937327"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CDFE567-4000-4581-8D27-DD11E251309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31619F4-4CD7-461F-9AC2-E8322547B24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1E3B1495-178E-465E-B1A0-D7DFFF664F6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AE1C1050-C502-4E8E-B99E-3F29A204B7D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98754F1-FD81-4C77-BD76-0B444D31807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3F6F294-7AA3-4277-BBB0-FC8D93235C6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0646A87-6373-48C2-9082-029599242E8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AEE00F2-887F-47CA-A9B9-782FE90233A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73EFED2E-FFA7-40E1-8A76-70D800A4005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0BB46A99-F2BC-48BD-A976-EAC0F370D36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80B6F5FC-36F2-40E7-8521-3B02878EF10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CC67B33B-B01C-4CE3-94CB-BB857129D3E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848001F2-7940-409E-8FD6-833BF1D39E7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B074B02C-C3A6-4C72-BC16-CAD2182FC0E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61D6C07C-E127-4451-9FD3-5905173C444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A2299914-7EE7-4CE0-BFE4-889F60D9F6DE}"/>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5F1BE515-B027-4F68-AD4E-387DEF140B4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C718113B-D195-486B-8F83-0FFADBC3398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DF2A53E6-9B77-4472-A293-B13C9188864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9D8EF0A0-7FD3-4B5E-8BAA-5597C784841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304AC17C-AA91-4648-9FB2-79ECEB84B6D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5092642-525B-4406-801C-392D5245D35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C9CF48C7-9A9F-4288-B969-AEB04C8A930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FF23AF6D-3292-4D3E-B702-1CBE5F3F542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30FECB94-2FDD-4BE8-826D-D57739ED103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4842FE5E-34B7-4296-A4F1-CFBCB3A525E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44841D73-927D-4591-AC73-773A3E99E3F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9BCA0A89-0BED-49CA-8A5C-A1896BB9961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F60A7B19-B07F-479F-899E-EAE841A96C2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99B8C0D1-6830-455D-A128-421A884A0C0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6BC7161A-359C-4450-A77A-F5989173665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05CE8E86-54A1-4375-A246-6EB3F7A8D20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3708D2FA-763E-4E22-ABC2-22D0B24A7CD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2ADB77CE-5F28-4D8D-B281-34DCE5FFCA6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E9128418-D014-4B05-BACF-D6A31F9C98A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2C6C82BA-C514-44B3-955C-C76809B8D75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84241543-8379-460E-A2B7-7965E4CAED2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16886F16-EC65-4695-9F7D-76D327A4E8C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38CE08EB-950C-4F06-8F77-516957ECBED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6BFE22DA-25EE-40A7-913E-536E6ADF7BC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A9664C7B-6C1B-4B82-8F0B-FD7C3F78682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74E57C87-CB38-4AE9-97CD-1500611F44E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1A86477C-7647-49CE-AD8A-BB8ABD7F550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D17D3A16-A7F4-4097-962F-9B8DD728F70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FDC18252-AA66-4F55-B977-73EADD9C5F2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AD617A9A-CBF5-4FF0-BC2E-7A6977AC337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A2818810-F60A-44E2-BA6F-4F2F65C6515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99ECB5F7-2CC4-4AD7-AE0E-A05E2B74456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802C376E-716E-47CF-BBE0-895C8380D28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ACFA02C2-27E9-4E5E-AAAF-392D9C511CD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A14F5CAB-70CD-456E-8AF6-7CBDE1959ADF}"/>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332ABF4E-727D-46B1-BDFD-B288BA97289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0BE41D8C-EC7E-4035-A909-C3251A93926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39E3843B-A02F-44F8-9AD7-95B650DB63F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3FA272F2-F59D-41F4-99CE-546ABF36A3A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8F77A6B3-A23E-4C18-864C-5720A11AF74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EAFE8E49-5554-4A44-B448-D44A956B4A3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A779DD0E-A2F1-41B8-AF34-136A30992555}"/>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D10AEA48-04F4-44CF-82FB-9DF27B5DFCDA}"/>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AA7DEA97-E4FB-4CA8-9DE1-636C8F92EBA1}"/>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F3122185-7CD3-40E0-8205-7B2AB4406E2E}"/>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B7C81C0A-5CD6-4047-930E-969C56E263D7}"/>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9B3581A5-B68A-4BB3-87B4-3320B8CF652C}"/>
            </a:ext>
          </a:extLst>
        </xdr:cNvPr>
        <xdr:cNvSpPr txBox="1"/>
      </xdr:nvSpPr>
      <xdr:spPr>
        <a:xfrm>
          <a:off x="144145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14444384-2F86-4198-964F-CF1BE5A32EB0}"/>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2F692649-44D3-4847-8DC5-B0E9F6E16C33}"/>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22A6140A-8FE9-4E10-9103-3A1B8525573A}"/>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0C7D68D7-1DBD-4C7F-8F2E-743F897EA746}"/>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03F528B2-B497-4C49-8677-9D09083836CB}"/>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4967F12-4062-4C6F-872A-4634BEA3E31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B5CCD3AF-A50D-40C0-989C-51B156E614E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3A5ED1B4-6422-4819-98DE-4E8494F2226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94F4C4E-8C5B-4A35-AD8C-63F35E27C42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D4380CF7-FA84-4A7E-987D-749175DA77E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61323</xdr:rowOff>
    </xdr:from>
    <xdr:to>
      <xdr:col>85</xdr:col>
      <xdr:colOff>177800</xdr:colOff>
      <xdr:row>37</xdr:row>
      <xdr:rowOff>162923</xdr:rowOff>
    </xdr:to>
    <xdr:sp macro="" textlink="">
      <xdr:nvSpPr>
        <xdr:cNvPr id="338" name="楕円 337">
          <a:extLst>
            <a:ext uri="{FF2B5EF4-FFF2-40B4-BE49-F238E27FC236}">
              <a16:creationId xmlns:a16="http://schemas.microsoft.com/office/drawing/2014/main" id="{514F3478-CC9D-4B71-A7EF-F0B43844738D}"/>
            </a:ext>
          </a:extLst>
        </xdr:cNvPr>
        <xdr:cNvSpPr/>
      </xdr:nvSpPr>
      <xdr:spPr>
        <a:xfrm>
          <a:off x="14325600" y="626400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84200</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D61384D-1627-4879-A1CF-4CBBD4055F34}"/>
            </a:ext>
          </a:extLst>
        </xdr:cNvPr>
        <xdr:cNvSpPr txBox="1"/>
      </xdr:nvSpPr>
      <xdr:spPr>
        <a:xfrm>
          <a:off x="14414500" y="611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152763</xdr:rowOff>
    </xdr:from>
    <xdr:to>
      <xdr:col>81</xdr:col>
      <xdr:colOff>101600</xdr:colOff>
      <xdr:row>37</xdr:row>
      <xdr:rowOff>82913</xdr:rowOff>
    </xdr:to>
    <xdr:sp macro="" textlink="">
      <xdr:nvSpPr>
        <xdr:cNvPr id="340" name="楕円 339">
          <a:extLst>
            <a:ext uri="{FF2B5EF4-FFF2-40B4-BE49-F238E27FC236}">
              <a16:creationId xmlns:a16="http://schemas.microsoft.com/office/drawing/2014/main" id="{CC5544CB-8200-4AA8-8FAD-DADE4DB2EE6D}"/>
            </a:ext>
          </a:extLst>
        </xdr:cNvPr>
        <xdr:cNvSpPr/>
      </xdr:nvSpPr>
      <xdr:spPr>
        <a:xfrm>
          <a:off x="13578840" y="61878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32113</xdr:rowOff>
    </xdr:from>
    <xdr:to>
      <xdr:col>85</xdr:col>
      <xdr:colOff>127000</xdr:colOff>
      <xdr:row>37</xdr:row>
      <xdr:rowOff>112123</xdr:rowOff>
    </xdr:to>
    <xdr:cxnSp macro="">
      <xdr:nvCxnSpPr>
        <xdr:cNvPr id="341" name="直線コネクタ 340">
          <a:extLst>
            <a:ext uri="{FF2B5EF4-FFF2-40B4-BE49-F238E27FC236}">
              <a16:creationId xmlns:a16="http://schemas.microsoft.com/office/drawing/2014/main" id="{B6069AFA-3841-4D72-8331-E91C8230B043}"/>
            </a:ext>
          </a:extLst>
        </xdr:cNvPr>
        <xdr:cNvCxnSpPr/>
      </xdr:nvCxnSpPr>
      <xdr:spPr>
        <a:xfrm>
          <a:off x="13629640" y="6234793"/>
          <a:ext cx="7467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118473</xdr:rowOff>
    </xdr:from>
    <xdr:to>
      <xdr:col>76</xdr:col>
      <xdr:colOff>165100</xdr:colOff>
      <xdr:row>37</xdr:row>
      <xdr:rowOff>48623</xdr:rowOff>
    </xdr:to>
    <xdr:sp macro="" textlink="">
      <xdr:nvSpPr>
        <xdr:cNvPr id="342" name="楕円 341">
          <a:extLst>
            <a:ext uri="{FF2B5EF4-FFF2-40B4-BE49-F238E27FC236}">
              <a16:creationId xmlns:a16="http://schemas.microsoft.com/office/drawing/2014/main" id="{20214815-2E68-433F-A877-1E3601EB1BEB}"/>
            </a:ext>
          </a:extLst>
        </xdr:cNvPr>
        <xdr:cNvSpPr/>
      </xdr:nvSpPr>
      <xdr:spPr>
        <a:xfrm>
          <a:off x="12804140" y="6153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169273</xdr:rowOff>
    </xdr:from>
    <xdr:to>
      <xdr:col>81</xdr:col>
      <xdr:colOff>50800</xdr:colOff>
      <xdr:row>37</xdr:row>
      <xdr:rowOff>32113</xdr:rowOff>
    </xdr:to>
    <xdr:cxnSp macro="">
      <xdr:nvCxnSpPr>
        <xdr:cNvPr id="343" name="直線コネクタ 342">
          <a:extLst>
            <a:ext uri="{FF2B5EF4-FFF2-40B4-BE49-F238E27FC236}">
              <a16:creationId xmlns:a16="http://schemas.microsoft.com/office/drawing/2014/main" id="{07E14936-2DF0-40A3-8CE7-1CDB00F0827D}"/>
            </a:ext>
          </a:extLst>
        </xdr:cNvPr>
        <xdr:cNvCxnSpPr/>
      </xdr:nvCxnSpPr>
      <xdr:spPr>
        <a:xfrm>
          <a:off x="12854940" y="6204313"/>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115207</xdr:rowOff>
    </xdr:from>
    <xdr:to>
      <xdr:col>72</xdr:col>
      <xdr:colOff>38100</xdr:colOff>
      <xdr:row>40</xdr:row>
      <xdr:rowOff>45357</xdr:rowOff>
    </xdr:to>
    <xdr:sp macro="" textlink="">
      <xdr:nvSpPr>
        <xdr:cNvPr id="344" name="楕円 343">
          <a:extLst>
            <a:ext uri="{FF2B5EF4-FFF2-40B4-BE49-F238E27FC236}">
              <a16:creationId xmlns:a16="http://schemas.microsoft.com/office/drawing/2014/main" id="{BF4F6D53-897B-4430-A182-4FB592250079}"/>
            </a:ext>
          </a:extLst>
        </xdr:cNvPr>
        <xdr:cNvSpPr/>
      </xdr:nvSpPr>
      <xdr:spPr>
        <a:xfrm>
          <a:off x="12029440" y="6653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169273</xdr:rowOff>
    </xdr:from>
    <xdr:to>
      <xdr:col>76</xdr:col>
      <xdr:colOff>114300</xdr:colOff>
      <xdr:row>39</xdr:row>
      <xdr:rowOff>166007</xdr:rowOff>
    </xdr:to>
    <xdr:cxnSp macro="">
      <xdr:nvCxnSpPr>
        <xdr:cNvPr id="345" name="直線コネクタ 344">
          <a:extLst>
            <a:ext uri="{FF2B5EF4-FFF2-40B4-BE49-F238E27FC236}">
              <a16:creationId xmlns:a16="http://schemas.microsoft.com/office/drawing/2014/main" id="{4E863410-0170-44BD-B8A3-085A3D03FE63}"/>
            </a:ext>
          </a:extLst>
        </xdr:cNvPr>
        <xdr:cNvCxnSpPr/>
      </xdr:nvCxnSpPr>
      <xdr:spPr>
        <a:xfrm flipV="1">
          <a:off x="12072620" y="6204313"/>
          <a:ext cx="782320" cy="49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macro="" textlink="">
      <xdr:nvSpPr>
        <xdr:cNvPr id="346" name="楕円 345">
          <a:extLst>
            <a:ext uri="{FF2B5EF4-FFF2-40B4-BE49-F238E27FC236}">
              <a16:creationId xmlns:a16="http://schemas.microsoft.com/office/drawing/2014/main" id="{1C9FE494-7D65-41B6-9050-7F770619584F}"/>
            </a:ext>
          </a:extLst>
        </xdr:cNvPr>
        <xdr:cNvSpPr/>
      </xdr:nvSpPr>
      <xdr:spPr>
        <a:xfrm>
          <a:off x="11231880" y="663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144780</xdr:rowOff>
    </xdr:from>
    <xdr:to>
      <xdr:col>71</xdr:col>
      <xdr:colOff>177800</xdr:colOff>
      <xdr:row>39</xdr:row>
      <xdr:rowOff>166007</xdr:rowOff>
    </xdr:to>
    <xdr:cxnSp macro="">
      <xdr:nvCxnSpPr>
        <xdr:cNvPr id="347" name="直線コネクタ 346">
          <a:extLst>
            <a:ext uri="{FF2B5EF4-FFF2-40B4-BE49-F238E27FC236}">
              <a16:creationId xmlns:a16="http://schemas.microsoft.com/office/drawing/2014/main" id="{11B9F6DA-07D1-4996-8D23-3E7B36934FEB}"/>
            </a:ext>
          </a:extLst>
        </xdr:cNvPr>
        <xdr:cNvCxnSpPr/>
      </xdr:nvCxnSpPr>
      <xdr:spPr>
        <a:xfrm>
          <a:off x="11282680" y="6682740"/>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ED9DE302-BEB6-497D-AF40-778631C056A5}"/>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57D492C4-19E4-47F1-8B8F-F9914344D9BB}"/>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89A8A439-00C3-498E-8A08-C5433C909C72}"/>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E6454C18-B88D-47B1-82BD-20680DFAE013}"/>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99440</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5CBAF45B-573B-4016-9259-7F0769FCD5E0}"/>
            </a:ext>
          </a:extLst>
        </xdr:cNvPr>
        <xdr:cNvSpPr txBox="1"/>
      </xdr:nvSpPr>
      <xdr:spPr>
        <a:xfrm>
          <a:off x="13437244" y="59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65150</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A48B06C6-2456-4D1B-92D0-B3E720B30740}"/>
            </a:ext>
          </a:extLst>
        </xdr:cNvPr>
        <xdr:cNvSpPr txBox="1"/>
      </xdr:nvSpPr>
      <xdr:spPr>
        <a:xfrm>
          <a:off x="12675244" y="59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36484</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2F699F52-A5F5-426C-A460-4ED4779EF8A4}"/>
            </a:ext>
          </a:extLst>
        </xdr:cNvPr>
        <xdr:cNvSpPr txBox="1"/>
      </xdr:nvSpPr>
      <xdr:spPr>
        <a:xfrm>
          <a:off x="11900544" y="674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221E3C82-0BC2-4EBD-8337-6EB40EAC3127}"/>
            </a:ext>
          </a:extLst>
        </xdr:cNvPr>
        <xdr:cNvSpPr txBox="1"/>
      </xdr:nvSpPr>
      <xdr:spPr>
        <a:xfrm>
          <a:off x="1110298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5F458DC8-39DE-4135-B6B1-918A69BFB04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5DDAE97D-4A35-4697-9C04-37FCB12134E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A7B73C32-86E6-4C52-9724-ABF7A20D312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0803DC1D-1746-4AB0-B336-4CE16FCA139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CA677531-6F9C-4EDD-BC74-ED13BEAB06B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6B2D0887-3152-4F9E-B402-A157D1AC7C0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644D357A-42BD-4F6F-99DC-31B0243AE54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1D6177F2-E431-45CA-9F69-E4A423D5512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11710CB0-734C-4610-AE64-0B773760289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85857B01-76A9-4F59-A986-B4D82C325F8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24DC385A-53FD-4258-A11E-8AB76B17D54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F55074F3-396F-4FBF-BDAE-13A7585F7E5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4B8EE560-E3A9-42DB-B0F4-E80CF0A8C07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F78A49D8-6E29-40E1-8072-A8A41D1DCCB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58B35925-D16E-4707-B7E5-3D541588B53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AB6E2864-469F-448D-9DA8-4591D29A960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C26B0791-31EC-4C8D-921E-6130E58CD57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E8CF57A5-E33F-4A6A-80BD-6B0EE9E1C4A2}"/>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5D15443E-B987-41B8-A71C-2673CBCDEE4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84C94290-4B55-45C4-B087-5A13D05FC25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C8505ACA-2799-47B4-9E6B-B332A034BA3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C7E63AA7-838B-43C8-B509-BC5246724C13}"/>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87D56481-4552-4BFF-AE94-8A61D9D24BA4}"/>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E07F5B2C-C431-407C-A87F-DDAA7449307B}"/>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2B0C0E0D-4C90-4F04-ACBA-A16543918435}"/>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E6CAABC7-04F6-4D54-A015-F9D5E3D8F2C5}"/>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0931DD0F-F207-4C31-8BDC-64601283C7E4}"/>
            </a:ext>
          </a:extLst>
        </xdr:cNvPr>
        <xdr:cNvSpPr txBox="1"/>
      </xdr:nvSpPr>
      <xdr:spPr>
        <a:xfrm>
          <a:off x="19547840" y="6728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A668273F-0189-4CC9-990E-11A28E6F059E}"/>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D18E802C-F7B4-4564-B115-718969D9EF36}"/>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B5C84C75-E99A-4632-97A5-8B97EB62627A}"/>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027FCA47-230F-4FF0-9124-87B00A98D9F6}"/>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75AE2C78-50FA-4E77-9083-EF72D92FC182}"/>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9B32718F-726C-4AC7-B1E5-21C952BD0B0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B662B353-D88D-4E20-B727-7A13AA31FC4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57BF138C-2FCF-4A19-9E4A-378CF258941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4DEDFCFD-27A7-48CC-82DA-DD97B99C870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A06BA9A-3F47-4918-8B7C-8C9926BE981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96040</xdr:rowOff>
    </xdr:from>
    <xdr:to>
      <xdr:col>116</xdr:col>
      <xdr:colOff>114300</xdr:colOff>
      <xdr:row>39</xdr:row>
      <xdr:rowOff>26190</xdr:rowOff>
    </xdr:to>
    <xdr:sp macro="" textlink="">
      <xdr:nvSpPr>
        <xdr:cNvPr id="393" name="楕円 392">
          <a:extLst>
            <a:ext uri="{FF2B5EF4-FFF2-40B4-BE49-F238E27FC236}">
              <a16:creationId xmlns:a16="http://schemas.microsoft.com/office/drawing/2014/main" id="{E8E7BDFC-2764-44D2-8A4B-2F9DCE31871A}"/>
            </a:ext>
          </a:extLst>
        </xdr:cNvPr>
        <xdr:cNvSpPr/>
      </xdr:nvSpPr>
      <xdr:spPr>
        <a:xfrm>
          <a:off x="19458940" y="6466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118917</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C652DD26-64C5-49E4-90E1-28D7C7D5CF0A}"/>
            </a:ext>
          </a:extLst>
        </xdr:cNvPr>
        <xdr:cNvSpPr txBox="1"/>
      </xdr:nvSpPr>
      <xdr:spPr>
        <a:xfrm>
          <a:off x="19547840" y="6321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85313</xdr:rowOff>
    </xdr:from>
    <xdr:to>
      <xdr:col>112</xdr:col>
      <xdr:colOff>38100</xdr:colOff>
      <xdr:row>39</xdr:row>
      <xdr:rowOff>15463</xdr:rowOff>
    </xdr:to>
    <xdr:sp macro="" textlink="">
      <xdr:nvSpPr>
        <xdr:cNvPr id="395" name="楕円 394">
          <a:extLst>
            <a:ext uri="{FF2B5EF4-FFF2-40B4-BE49-F238E27FC236}">
              <a16:creationId xmlns:a16="http://schemas.microsoft.com/office/drawing/2014/main" id="{0D457E4F-FC49-43E4-8E1F-A6F83319BFD5}"/>
            </a:ext>
          </a:extLst>
        </xdr:cNvPr>
        <xdr:cNvSpPr/>
      </xdr:nvSpPr>
      <xdr:spPr>
        <a:xfrm>
          <a:off x="18735040" y="6455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136113</xdr:rowOff>
    </xdr:from>
    <xdr:to>
      <xdr:col>116</xdr:col>
      <xdr:colOff>63500</xdr:colOff>
      <xdr:row>38</xdr:row>
      <xdr:rowOff>146840</xdr:rowOff>
    </xdr:to>
    <xdr:cxnSp macro="">
      <xdr:nvCxnSpPr>
        <xdr:cNvPr id="396" name="直線コネクタ 395">
          <a:extLst>
            <a:ext uri="{FF2B5EF4-FFF2-40B4-BE49-F238E27FC236}">
              <a16:creationId xmlns:a16="http://schemas.microsoft.com/office/drawing/2014/main" id="{BA4ADFCE-4ED4-447B-8716-68DA39F864B3}"/>
            </a:ext>
          </a:extLst>
        </xdr:cNvPr>
        <xdr:cNvCxnSpPr/>
      </xdr:nvCxnSpPr>
      <xdr:spPr>
        <a:xfrm>
          <a:off x="18778220" y="6506433"/>
          <a:ext cx="731520" cy="1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22892</xdr:rowOff>
    </xdr:from>
    <xdr:to>
      <xdr:col>107</xdr:col>
      <xdr:colOff>101600</xdr:colOff>
      <xdr:row>38</xdr:row>
      <xdr:rowOff>124492</xdr:rowOff>
    </xdr:to>
    <xdr:sp macro="" textlink="">
      <xdr:nvSpPr>
        <xdr:cNvPr id="397" name="楕円 396">
          <a:extLst>
            <a:ext uri="{FF2B5EF4-FFF2-40B4-BE49-F238E27FC236}">
              <a16:creationId xmlns:a16="http://schemas.microsoft.com/office/drawing/2014/main" id="{57A62786-F91C-40E6-995F-61D9B035D1E1}"/>
            </a:ext>
          </a:extLst>
        </xdr:cNvPr>
        <xdr:cNvSpPr/>
      </xdr:nvSpPr>
      <xdr:spPr>
        <a:xfrm>
          <a:off x="17937480" y="63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73692</xdr:rowOff>
    </xdr:from>
    <xdr:to>
      <xdr:col>111</xdr:col>
      <xdr:colOff>177800</xdr:colOff>
      <xdr:row>38</xdr:row>
      <xdr:rowOff>136113</xdr:rowOff>
    </xdr:to>
    <xdr:cxnSp macro="">
      <xdr:nvCxnSpPr>
        <xdr:cNvPr id="398" name="直線コネクタ 397">
          <a:extLst>
            <a:ext uri="{FF2B5EF4-FFF2-40B4-BE49-F238E27FC236}">
              <a16:creationId xmlns:a16="http://schemas.microsoft.com/office/drawing/2014/main" id="{A3C98E77-288F-4CB8-A0F0-25D954BB14A2}"/>
            </a:ext>
          </a:extLst>
        </xdr:cNvPr>
        <xdr:cNvCxnSpPr/>
      </xdr:nvCxnSpPr>
      <xdr:spPr>
        <a:xfrm>
          <a:off x="17988280" y="6444012"/>
          <a:ext cx="789940" cy="6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58609</xdr:rowOff>
    </xdr:from>
    <xdr:to>
      <xdr:col>102</xdr:col>
      <xdr:colOff>165100</xdr:colOff>
      <xdr:row>39</xdr:row>
      <xdr:rowOff>160209</xdr:rowOff>
    </xdr:to>
    <xdr:sp macro="" textlink="">
      <xdr:nvSpPr>
        <xdr:cNvPr id="399" name="楕円 398">
          <a:extLst>
            <a:ext uri="{FF2B5EF4-FFF2-40B4-BE49-F238E27FC236}">
              <a16:creationId xmlns:a16="http://schemas.microsoft.com/office/drawing/2014/main" id="{AA5F56F9-07B2-41BB-802C-A0D8D385490F}"/>
            </a:ext>
          </a:extLst>
        </xdr:cNvPr>
        <xdr:cNvSpPr/>
      </xdr:nvSpPr>
      <xdr:spPr>
        <a:xfrm>
          <a:off x="17162780" y="659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73692</xdr:rowOff>
    </xdr:from>
    <xdr:to>
      <xdr:col>107</xdr:col>
      <xdr:colOff>50800</xdr:colOff>
      <xdr:row>39</xdr:row>
      <xdr:rowOff>109409</xdr:rowOff>
    </xdr:to>
    <xdr:cxnSp macro="">
      <xdr:nvCxnSpPr>
        <xdr:cNvPr id="400" name="直線コネクタ 399">
          <a:extLst>
            <a:ext uri="{FF2B5EF4-FFF2-40B4-BE49-F238E27FC236}">
              <a16:creationId xmlns:a16="http://schemas.microsoft.com/office/drawing/2014/main" id="{79E2C112-C9FA-4A93-B92E-7C452A18A9B5}"/>
            </a:ext>
          </a:extLst>
        </xdr:cNvPr>
        <xdr:cNvCxnSpPr/>
      </xdr:nvCxnSpPr>
      <xdr:spPr>
        <a:xfrm flipV="1">
          <a:off x="17213580" y="6444012"/>
          <a:ext cx="774700" cy="20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74293</xdr:rowOff>
    </xdr:from>
    <xdr:to>
      <xdr:col>98</xdr:col>
      <xdr:colOff>38100</xdr:colOff>
      <xdr:row>40</xdr:row>
      <xdr:rowOff>4443</xdr:rowOff>
    </xdr:to>
    <xdr:sp macro="" textlink="">
      <xdr:nvSpPr>
        <xdr:cNvPr id="401" name="楕円 400">
          <a:extLst>
            <a:ext uri="{FF2B5EF4-FFF2-40B4-BE49-F238E27FC236}">
              <a16:creationId xmlns:a16="http://schemas.microsoft.com/office/drawing/2014/main" id="{A206B074-8556-49AA-9879-9F55F4418765}"/>
            </a:ext>
          </a:extLst>
        </xdr:cNvPr>
        <xdr:cNvSpPr/>
      </xdr:nvSpPr>
      <xdr:spPr>
        <a:xfrm>
          <a:off x="16388080" y="6612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109409</xdr:rowOff>
    </xdr:from>
    <xdr:to>
      <xdr:col>102</xdr:col>
      <xdr:colOff>114300</xdr:colOff>
      <xdr:row>39</xdr:row>
      <xdr:rowOff>125093</xdr:rowOff>
    </xdr:to>
    <xdr:cxnSp macro="">
      <xdr:nvCxnSpPr>
        <xdr:cNvPr id="402" name="直線コネクタ 401">
          <a:extLst>
            <a:ext uri="{FF2B5EF4-FFF2-40B4-BE49-F238E27FC236}">
              <a16:creationId xmlns:a16="http://schemas.microsoft.com/office/drawing/2014/main" id="{24D3853D-59AF-48F3-BD84-8C46C523A779}"/>
            </a:ext>
          </a:extLst>
        </xdr:cNvPr>
        <xdr:cNvCxnSpPr/>
      </xdr:nvCxnSpPr>
      <xdr:spPr>
        <a:xfrm flipV="1">
          <a:off x="16431260" y="6647369"/>
          <a:ext cx="782320" cy="1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00CC8CD5-2975-4D3C-96C7-7786D38F918E}"/>
            </a:ext>
          </a:extLst>
        </xdr:cNvPr>
        <xdr:cNvSpPr txBox="1"/>
      </xdr:nvSpPr>
      <xdr:spPr>
        <a:xfrm>
          <a:off x="18528811" y="685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C36524D2-77ED-4C40-93BC-E9D9BE79B0C7}"/>
            </a:ext>
          </a:extLst>
        </xdr:cNvPr>
        <xdr:cNvSpPr txBox="1"/>
      </xdr:nvSpPr>
      <xdr:spPr>
        <a:xfrm>
          <a:off x="17766811" y="685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3169615B-DD22-4168-8845-3E0CFA00E952}"/>
            </a:ext>
          </a:extLst>
        </xdr:cNvPr>
        <xdr:cNvSpPr txBox="1"/>
      </xdr:nvSpPr>
      <xdr:spPr>
        <a:xfrm>
          <a:off x="16969251" y="68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90545B90-E438-4FF7-BCEA-C09190E879C5}"/>
            </a:ext>
          </a:extLst>
        </xdr:cNvPr>
        <xdr:cNvSpPr txBox="1"/>
      </xdr:nvSpPr>
      <xdr:spPr>
        <a:xfrm>
          <a:off x="16194551" y="6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31991</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F1E462C0-6069-44DC-BDE6-3D524F586C56}"/>
            </a:ext>
          </a:extLst>
        </xdr:cNvPr>
        <xdr:cNvSpPr txBox="1"/>
      </xdr:nvSpPr>
      <xdr:spPr>
        <a:xfrm>
          <a:off x="18496495" y="6234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141019</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041BFDE8-D9E4-4F20-9AE8-2C47D7215368}"/>
            </a:ext>
          </a:extLst>
        </xdr:cNvPr>
        <xdr:cNvSpPr txBox="1"/>
      </xdr:nvSpPr>
      <xdr:spPr>
        <a:xfrm>
          <a:off x="17734495" y="617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5286</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0BA518B6-2012-4F18-9E72-CF45C591478A}"/>
            </a:ext>
          </a:extLst>
        </xdr:cNvPr>
        <xdr:cNvSpPr txBox="1"/>
      </xdr:nvSpPr>
      <xdr:spPr>
        <a:xfrm>
          <a:off x="16936935" y="6375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20970</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EEBC176D-4CFC-4258-8624-3B688FAD8C92}"/>
            </a:ext>
          </a:extLst>
        </xdr:cNvPr>
        <xdr:cNvSpPr txBox="1"/>
      </xdr:nvSpPr>
      <xdr:spPr>
        <a:xfrm>
          <a:off x="16162235" y="639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3FBCB5CC-06B9-40E0-845D-3DFDC645454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4874FCE2-98D8-414A-8C6D-FC288686666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EF1CC0A4-1EE9-4A5C-9200-3488C8A2F46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E2A352B6-B43B-4B4C-A5B3-EC9AA243BAA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8B58CBDB-B395-4F60-9B72-BC1C65D681C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9BF6E99B-2DE7-4D62-9754-7BA1BE3B21B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74DB3358-D222-4CEB-895C-2AD3FBB2CFB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6EC2D324-C0AA-43CC-A9F4-1518EB78ABE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C004D66C-9147-4558-80F9-BB9792A5098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29685894-29DE-46F4-B1CB-C9215C939E6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40873AF1-A2E1-40A2-83D7-FF77C5A117A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AF54E99C-82B8-4C96-B66F-E6E207199BD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CEAC71C6-3EC4-45E9-B5AC-7109EEC9B8C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E960C425-7F84-47B1-8C29-7A3C5F79F90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CC2D6B16-354C-4815-AAB1-E4454E686D5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6363083B-ADCC-4D51-86F5-1569D818C4B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C36D94F8-EB4D-4FBA-AB33-8578A4F45B2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BC73B025-1DD8-4268-AED3-F3F7A6BF8D6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4556E6C2-95BF-463A-8264-8DB96A6D463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78B56038-3DA1-478C-931F-FF0C7DA8E35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883EFE9E-DB44-4766-9256-EE0AA04A8F3B}"/>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95B5FC41-D5E0-453D-8550-C24C94C6B5A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5F20408E-286E-4A4C-9B76-BE5116DB204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DF8D2184-8194-42C8-8AF0-95D0AE6643C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B8E01001-1C1C-4CA3-A045-1944EEFA8585}"/>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55BF421-433F-4F4A-AB3A-1298130CBB58}"/>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D4EF56FE-4FD6-45BD-85D6-3058D8BDA4D9}"/>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E5A5687D-CAE5-4449-84BB-C200640318B0}"/>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B27AEB01-65F0-44A6-A8AC-0D9EBA002472}"/>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6752A25E-3D58-4460-B9FE-E5391FA04AE0}"/>
            </a:ext>
          </a:extLst>
        </xdr:cNvPr>
        <xdr:cNvSpPr txBox="1"/>
      </xdr:nvSpPr>
      <xdr:spPr>
        <a:xfrm>
          <a:off x="14414500" y="981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42E57665-E043-4139-A2B1-340CB4B75463}"/>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0C2BAFC3-ECFA-4BC9-A948-BE1F7E051D43}"/>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AD9F8C69-AA1A-4EB1-B6E9-AA3FE587C7EF}"/>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DAB092B5-69AB-458E-BA93-0AE8D3571627}"/>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9349DACA-F12E-404D-87D2-2B39409D25F9}"/>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D4B7F6F-7574-45A9-820F-E41F24CD093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FF0D1BAA-E205-4161-9D4B-3406CCD0CD4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152966B-4551-4B75-9D51-D6B91843844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DFE4F459-CB71-4030-A724-646E4077D2E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7945B810-E71C-442A-A167-AD2DD6A4163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25400</xdr:rowOff>
    </xdr:from>
    <xdr:to>
      <xdr:col>85</xdr:col>
      <xdr:colOff>177800</xdr:colOff>
      <xdr:row>63</xdr:row>
      <xdr:rowOff>127000</xdr:rowOff>
    </xdr:to>
    <xdr:sp macro="" textlink="">
      <xdr:nvSpPr>
        <xdr:cNvPr id="451" name="楕円 450">
          <a:extLst>
            <a:ext uri="{FF2B5EF4-FFF2-40B4-BE49-F238E27FC236}">
              <a16:creationId xmlns:a16="http://schemas.microsoft.com/office/drawing/2014/main" id="{F8B72F0C-116E-4AAA-AABB-6FECDE8A7291}"/>
            </a:ext>
          </a:extLst>
        </xdr:cNvPr>
        <xdr:cNvSpPr/>
      </xdr:nvSpPr>
      <xdr:spPr>
        <a:xfrm>
          <a:off x="14325600" y="105867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3827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817BAE14-1ECC-4C7D-A062-33518B8102B9}"/>
            </a:ext>
          </a:extLst>
        </xdr:cNvPr>
        <xdr:cNvSpPr txBox="1"/>
      </xdr:nvSpPr>
      <xdr:spPr>
        <a:xfrm>
          <a:off x="14414500"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74930</xdr:rowOff>
    </xdr:from>
    <xdr:to>
      <xdr:col>81</xdr:col>
      <xdr:colOff>101600</xdr:colOff>
      <xdr:row>64</xdr:row>
      <xdr:rowOff>5080</xdr:rowOff>
    </xdr:to>
    <xdr:sp macro="" textlink="">
      <xdr:nvSpPr>
        <xdr:cNvPr id="453" name="楕円 452">
          <a:extLst>
            <a:ext uri="{FF2B5EF4-FFF2-40B4-BE49-F238E27FC236}">
              <a16:creationId xmlns:a16="http://schemas.microsoft.com/office/drawing/2014/main" id="{5000EC3B-D65C-4AB6-A7A4-FF51919080E2}"/>
            </a:ext>
          </a:extLst>
        </xdr:cNvPr>
        <xdr:cNvSpPr/>
      </xdr:nvSpPr>
      <xdr:spPr>
        <a:xfrm>
          <a:off x="1357884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76200</xdr:rowOff>
    </xdr:from>
    <xdr:to>
      <xdr:col>85</xdr:col>
      <xdr:colOff>127000</xdr:colOff>
      <xdr:row>63</xdr:row>
      <xdr:rowOff>125730</xdr:rowOff>
    </xdr:to>
    <xdr:cxnSp macro="">
      <xdr:nvCxnSpPr>
        <xdr:cNvPr id="454" name="直線コネクタ 453">
          <a:extLst>
            <a:ext uri="{FF2B5EF4-FFF2-40B4-BE49-F238E27FC236}">
              <a16:creationId xmlns:a16="http://schemas.microsoft.com/office/drawing/2014/main" id="{6A487912-480B-4001-B48B-E13F146AED8D}"/>
            </a:ext>
          </a:extLst>
        </xdr:cNvPr>
        <xdr:cNvCxnSpPr/>
      </xdr:nvCxnSpPr>
      <xdr:spPr>
        <a:xfrm flipV="1">
          <a:off x="13629640" y="10637520"/>
          <a:ext cx="7467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74930</xdr:rowOff>
    </xdr:from>
    <xdr:to>
      <xdr:col>76</xdr:col>
      <xdr:colOff>165100</xdr:colOff>
      <xdr:row>64</xdr:row>
      <xdr:rowOff>5080</xdr:rowOff>
    </xdr:to>
    <xdr:sp macro="" textlink="">
      <xdr:nvSpPr>
        <xdr:cNvPr id="455" name="楕円 454">
          <a:extLst>
            <a:ext uri="{FF2B5EF4-FFF2-40B4-BE49-F238E27FC236}">
              <a16:creationId xmlns:a16="http://schemas.microsoft.com/office/drawing/2014/main" id="{D94A6BE4-CF98-4F2E-9D22-D7F59FF698B7}"/>
            </a:ext>
          </a:extLst>
        </xdr:cNvPr>
        <xdr:cNvSpPr/>
      </xdr:nvSpPr>
      <xdr:spPr>
        <a:xfrm>
          <a:off x="1280414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125730</xdr:rowOff>
    </xdr:from>
    <xdr:to>
      <xdr:col>81</xdr:col>
      <xdr:colOff>50800</xdr:colOff>
      <xdr:row>63</xdr:row>
      <xdr:rowOff>125730</xdr:rowOff>
    </xdr:to>
    <xdr:cxnSp macro="">
      <xdr:nvCxnSpPr>
        <xdr:cNvPr id="456" name="直線コネクタ 455">
          <a:extLst>
            <a:ext uri="{FF2B5EF4-FFF2-40B4-BE49-F238E27FC236}">
              <a16:creationId xmlns:a16="http://schemas.microsoft.com/office/drawing/2014/main" id="{1AFC05C9-E48E-403B-B35D-37D90F64B627}"/>
            </a:ext>
          </a:extLst>
        </xdr:cNvPr>
        <xdr:cNvCxnSpPr/>
      </xdr:nvCxnSpPr>
      <xdr:spPr>
        <a:xfrm>
          <a:off x="12854940" y="106870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90170</xdr:rowOff>
    </xdr:from>
    <xdr:to>
      <xdr:col>72</xdr:col>
      <xdr:colOff>38100</xdr:colOff>
      <xdr:row>64</xdr:row>
      <xdr:rowOff>20320</xdr:rowOff>
    </xdr:to>
    <xdr:sp macro="" textlink="">
      <xdr:nvSpPr>
        <xdr:cNvPr id="457" name="楕円 456">
          <a:extLst>
            <a:ext uri="{FF2B5EF4-FFF2-40B4-BE49-F238E27FC236}">
              <a16:creationId xmlns:a16="http://schemas.microsoft.com/office/drawing/2014/main" id="{C6000369-5403-4B5C-89BC-0BC223E7E4D7}"/>
            </a:ext>
          </a:extLst>
        </xdr:cNvPr>
        <xdr:cNvSpPr/>
      </xdr:nvSpPr>
      <xdr:spPr>
        <a:xfrm>
          <a:off x="12029440" y="10651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125730</xdr:rowOff>
    </xdr:from>
    <xdr:to>
      <xdr:col>76</xdr:col>
      <xdr:colOff>114300</xdr:colOff>
      <xdr:row>63</xdr:row>
      <xdr:rowOff>140970</xdr:rowOff>
    </xdr:to>
    <xdr:cxnSp macro="">
      <xdr:nvCxnSpPr>
        <xdr:cNvPr id="458" name="直線コネクタ 457">
          <a:extLst>
            <a:ext uri="{FF2B5EF4-FFF2-40B4-BE49-F238E27FC236}">
              <a16:creationId xmlns:a16="http://schemas.microsoft.com/office/drawing/2014/main" id="{ED40C7A5-F017-4947-B91F-A82C388B6319}"/>
            </a:ext>
          </a:extLst>
        </xdr:cNvPr>
        <xdr:cNvCxnSpPr/>
      </xdr:nvCxnSpPr>
      <xdr:spPr>
        <a:xfrm flipV="1">
          <a:off x="12072620" y="106870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86360</xdr:rowOff>
    </xdr:from>
    <xdr:to>
      <xdr:col>67</xdr:col>
      <xdr:colOff>101600</xdr:colOff>
      <xdr:row>64</xdr:row>
      <xdr:rowOff>16510</xdr:rowOff>
    </xdr:to>
    <xdr:sp macro="" textlink="">
      <xdr:nvSpPr>
        <xdr:cNvPr id="459" name="楕円 458">
          <a:extLst>
            <a:ext uri="{FF2B5EF4-FFF2-40B4-BE49-F238E27FC236}">
              <a16:creationId xmlns:a16="http://schemas.microsoft.com/office/drawing/2014/main" id="{83D90E46-7C97-4390-A099-9B4C4EE6AA8E}"/>
            </a:ext>
          </a:extLst>
        </xdr:cNvPr>
        <xdr:cNvSpPr/>
      </xdr:nvSpPr>
      <xdr:spPr>
        <a:xfrm>
          <a:off x="11231880" y="10647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137160</xdr:rowOff>
    </xdr:from>
    <xdr:to>
      <xdr:col>71</xdr:col>
      <xdr:colOff>177800</xdr:colOff>
      <xdr:row>63</xdr:row>
      <xdr:rowOff>140970</xdr:rowOff>
    </xdr:to>
    <xdr:cxnSp macro="">
      <xdr:nvCxnSpPr>
        <xdr:cNvPr id="460" name="直線コネクタ 459">
          <a:extLst>
            <a:ext uri="{FF2B5EF4-FFF2-40B4-BE49-F238E27FC236}">
              <a16:creationId xmlns:a16="http://schemas.microsoft.com/office/drawing/2014/main" id="{69885132-50AA-45B8-BD41-C8E5EADCC694}"/>
            </a:ext>
          </a:extLst>
        </xdr:cNvPr>
        <xdr:cNvCxnSpPr/>
      </xdr:nvCxnSpPr>
      <xdr:spPr>
        <a:xfrm>
          <a:off x="11282680" y="106984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7E7BCDB3-2CF0-4367-BB8D-5AC4D94C58DA}"/>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E5B9DC3B-EFD9-487A-A58B-8B3626BC2860}"/>
            </a:ext>
          </a:extLst>
        </xdr:cNvPr>
        <xdr:cNvSpPr txBox="1"/>
      </xdr:nvSpPr>
      <xdr:spPr>
        <a:xfrm>
          <a:off x="126752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75D75AF4-9D5F-4057-AF90-FFADABBD04C6}"/>
            </a:ext>
          </a:extLst>
        </xdr:cNvPr>
        <xdr:cNvSpPr txBox="1"/>
      </xdr:nvSpPr>
      <xdr:spPr>
        <a:xfrm>
          <a:off x="11900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55625223-AABA-4484-90DA-2D8D1A8B5457}"/>
            </a:ext>
          </a:extLst>
        </xdr:cNvPr>
        <xdr:cNvSpPr txBox="1"/>
      </xdr:nvSpPr>
      <xdr:spPr>
        <a:xfrm>
          <a:off x="1110298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167657</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3268A6A7-4750-435D-B440-9ED2188A9C01}"/>
            </a:ext>
          </a:extLst>
        </xdr:cNvPr>
        <xdr:cNvSpPr txBox="1"/>
      </xdr:nvSpPr>
      <xdr:spPr>
        <a:xfrm>
          <a:off x="134372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167657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05541CEE-A132-4E22-8103-CC45B6D8D715}"/>
            </a:ext>
          </a:extLst>
        </xdr:cNvPr>
        <xdr:cNvSpPr txBox="1"/>
      </xdr:nvSpPr>
      <xdr:spPr>
        <a:xfrm>
          <a:off x="126752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11447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B2A3E846-008B-4368-97DB-09574553C5E5}"/>
            </a:ext>
          </a:extLst>
        </xdr:cNvPr>
        <xdr:cNvSpPr txBox="1"/>
      </xdr:nvSpPr>
      <xdr:spPr>
        <a:xfrm>
          <a:off x="119005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7637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65F81486-BE09-41E9-B88C-0A5D0D8AEDD9}"/>
            </a:ext>
          </a:extLst>
        </xdr:cNvPr>
        <xdr:cNvSpPr txBox="1"/>
      </xdr:nvSpPr>
      <xdr:spPr>
        <a:xfrm>
          <a:off x="1110298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3D1D11F6-E28C-4F5C-AA34-A09DD6C824C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C68FB993-E746-4089-8093-4AEC1FF9D21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C2944678-503D-4BA7-8AB5-6B722BB7BD0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55977A96-83C9-460B-A85E-DA309E35092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5871D355-FC14-4FFF-8566-D5C8BA98E7B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5429508C-6627-46A3-8C03-018CF9C3830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A3F2A836-53EC-4C63-8EF3-6096B72F904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CA30E8A1-DB0D-406F-A9FF-980C27776CF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7339E419-7167-4512-B774-BB90EFF688A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73ECC402-9BEC-441C-8F46-9146EFBBFEC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FFCE6612-1056-4093-894B-4E76E1D46A3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5E717DBE-8DC3-4AE9-8F45-CC91E1CAFC7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501FCB07-727D-4349-9005-87218703153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3D343B1B-1877-44C0-934C-B58B62C089C7}"/>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89F0511F-73CE-4877-844C-99AB95F9DFC1}"/>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76F083A5-E1E3-4210-9C06-86C632E2F93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FD352380-E347-4385-9EEA-1E5E7137070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B59802A3-03DC-4222-8D11-1563EABF996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C40E639A-83B9-4367-9339-3D72CBF5EE7D}"/>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591D588D-3617-4BAB-A776-EBABE651E4C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D31E70D7-DD52-4B4A-BC5C-E2E49C894FB3}"/>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0A1FAB82-6C0C-4063-90A6-74486E6A0FF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75E13444-3FFC-4439-A8FC-FE1415C6D78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7541747B-70C7-4C26-AC79-A3B2AEEBAAB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15766818-AE9F-4B97-B303-EFB5790133D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58BBB0D6-1239-4706-848F-A9B389016C6D}"/>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9ED3DA89-E241-48A6-A8D1-CCF06B09AB62}"/>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9A41773E-3943-4C29-B197-B4BA94292239}"/>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57B22D55-62B5-4737-A562-FF655360060A}"/>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303F485C-83A5-4A61-A38E-F1642D43E34F}"/>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13C10B40-EFC2-484B-83B0-0D858E177AF0}"/>
            </a:ext>
          </a:extLst>
        </xdr:cNvPr>
        <xdr:cNvSpPr txBox="1"/>
      </xdr:nvSpPr>
      <xdr:spPr>
        <a:xfrm>
          <a:off x="19547840" y="10595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E0DE3B96-84A8-492C-AA6A-ABB51BF9F449}"/>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838E22DD-38AD-4211-B6D6-5CC8E3080E04}"/>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0778E3B3-5E02-4870-A656-2787CEA29B4D}"/>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B6FA9657-9A1F-4B9E-AB02-CA5B435131F3}"/>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DF5EA9C0-B812-43C5-885B-C609942D5965}"/>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4A7AFCC-E1BE-49D2-B60D-8C29A46673F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2EF57269-160C-41C5-96EC-CA985A331F5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2F76122-DCB7-48AA-B8A2-03824911576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22F32217-D3BA-43A9-AE44-835D12A241C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3EADF66-8551-4091-8FBF-A2203D9A0BE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10" name="楕円 509">
          <a:extLst>
            <a:ext uri="{FF2B5EF4-FFF2-40B4-BE49-F238E27FC236}">
              <a16:creationId xmlns:a16="http://schemas.microsoft.com/office/drawing/2014/main" id="{A7704019-2F43-446A-B397-9B66191529F2}"/>
            </a:ext>
          </a:extLst>
        </xdr:cNvPr>
        <xdr:cNvSpPr/>
      </xdr:nvSpPr>
      <xdr:spPr>
        <a:xfrm>
          <a:off x="19458940" y="10564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22696</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8F8E012A-65BA-4DB3-AA17-31704813CB0B}"/>
            </a:ext>
          </a:extLst>
        </xdr:cNvPr>
        <xdr:cNvSpPr txBox="1"/>
      </xdr:nvSpPr>
      <xdr:spPr>
        <a:xfrm>
          <a:off x="19547840" y="1041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3084</xdr:rowOff>
    </xdr:from>
    <xdr:to>
      <xdr:col>112</xdr:col>
      <xdr:colOff>38100</xdr:colOff>
      <xdr:row>63</xdr:row>
      <xdr:rowOff>104684</xdr:rowOff>
    </xdr:to>
    <xdr:sp macro="" textlink="">
      <xdr:nvSpPr>
        <xdr:cNvPr id="512" name="楕円 511">
          <a:extLst>
            <a:ext uri="{FF2B5EF4-FFF2-40B4-BE49-F238E27FC236}">
              <a16:creationId xmlns:a16="http://schemas.microsoft.com/office/drawing/2014/main" id="{C9CE14E4-888E-496E-82EE-C2B789056DE2}"/>
            </a:ext>
          </a:extLst>
        </xdr:cNvPr>
        <xdr:cNvSpPr/>
      </xdr:nvSpPr>
      <xdr:spPr>
        <a:xfrm>
          <a:off x="18735040" y="10564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50619</xdr:rowOff>
    </xdr:from>
    <xdr:to>
      <xdr:col>116</xdr:col>
      <xdr:colOff>63500</xdr:colOff>
      <xdr:row>63</xdr:row>
      <xdr:rowOff>53884</xdr:rowOff>
    </xdr:to>
    <xdr:cxnSp macro="">
      <xdr:nvCxnSpPr>
        <xdr:cNvPr id="513" name="直線コネクタ 512">
          <a:extLst>
            <a:ext uri="{FF2B5EF4-FFF2-40B4-BE49-F238E27FC236}">
              <a16:creationId xmlns:a16="http://schemas.microsoft.com/office/drawing/2014/main" id="{EA527DBC-F2F2-44E4-BC5D-CC3A02AEC718}"/>
            </a:ext>
          </a:extLst>
        </xdr:cNvPr>
        <xdr:cNvCxnSpPr/>
      </xdr:nvCxnSpPr>
      <xdr:spPr>
        <a:xfrm flipV="1">
          <a:off x="18778220" y="10611939"/>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514" name="楕円 513">
          <a:extLst>
            <a:ext uri="{FF2B5EF4-FFF2-40B4-BE49-F238E27FC236}">
              <a16:creationId xmlns:a16="http://schemas.microsoft.com/office/drawing/2014/main" id="{97DF659D-BA3C-4488-9D42-28A64CE9912F}"/>
            </a:ext>
          </a:extLst>
        </xdr:cNvPr>
        <xdr:cNvSpPr/>
      </xdr:nvSpPr>
      <xdr:spPr>
        <a:xfrm>
          <a:off x="1793748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53884</xdr:rowOff>
    </xdr:from>
    <xdr:to>
      <xdr:col>111</xdr:col>
      <xdr:colOff>177800</xdr:colOff>
      <xdr:row>63</xdr:row>
      <xdr:rowOff>53884</xdr:rowOff>
    </xdr:to>
    <xdr:cxnSp macro="">
      <xdr:nvCxnSpPr>
        <xdr:cNvPr id="515" name="直線コネクタ 514">
          <a:extLst>
            <a:ext uri="{FF2B5EF4-FFF2-40B4-BE49-F238E27FC236}">
              <a16:creationId xmlns:a16="http://schemas.microsoft.com/office/drawing/2014/main" id="{C5561171-FF9A-4FE5-95E0-CE500B47A0CF}"/>
            </a:ext>
          </a:extLst>
        </xdr:cNvPr>
        <xdr:cNvCxnSpPr/>
      </xdr:nvCxnSpPr>
      <xdr:spPr>
        <a:xfrm>
          <a:off x="17988280" y="106152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516" name="楕円 515">
          <a:extLst>
            <a:ext uri="{FF2B5EF4-FFF2-40B4-BE49-F238E27FC236}">
              <a16:creationId xmlns:a16="http://schemas.microsoft.com/office/drawing/2014/main" id="{9F9FF218-2F9C-4739-95F2-4EFA1B87B011}"/>
            </a:ext>
          </a:extLst>
        </xdr:cNvPr>
        <xdr:cNvSpPr/>
      </xdr:nvSpPr>
      <xdr:spPr>
        <a:xfrm>
          <a:off x="171627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57150</xdr:rowOff>
    </xdr:to>
    <xdr:cxnSp macro="">
      <xdr:nvCxnSpPr>
        <xdr:cNvPr id="517" name="直線コネクタ 516">
          <a:extLst>
            <a:ext uri="{FF2B5EF4-FFF2-40B4-BE49-F238E27FC236}">
              <a16:creationId xmlns:a16="http://schemas.microsoft.com/office/drawing/2014/main" id="{0CB85BA7-8848-4104-931E-CBEB2A8EA9DF}"/>
            </a:ext>
          </a:extLst>
        </xdr:cNvPr>
        <xdr:cNvCxnSpPr/>
      </xdr:nvCxnSpPr>
      <xdr:spPr>
        <a:xfrm flipV="1">
          <a:off x="17213580" y="10615204"/>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518" name="楕円 517">
          <a:extLst>
            <a:ext uri="{FF2B5EF4-FFF2-40B4-BE49-F238E27FC236}">
              <a16:creationId xmlns:a16="http://schemas.microsoft.com/office/drawing/2014/main" id="{401B5C12-EE83-4A27-8B6C-A5B71A3F2237}"/>
            </a:ext>
          </a:extLst>
        </xdr:cNvPr>
        <xdr:cNvSpPr/>
      </xdr:nvSpPr>
      <xdr:spPr>
        <a:xfrm>
          <a:off x="1638808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519" name="直線コネクタ 518">
          <a:extLst>
            <a:ext uri="{FF2B5EF4-FFF2-40B4-BE49-F238E27FC236}">
              <a16:creationId xmlns:a16="http://schemas.microsoft.com/office/drawing/2014/main" id="{9E4A1C0A-F60E-44EF-B741-72DD9BA52E93}"/>
            </a:ext>
          </a:extLst>
        </xdr:cNvPr>
        <xdr:cNvCxnSpPr/>
      </xdr:nvCxnSpPr>
      <xdr:spPr>
        <a:xfrm>
          <a:off x="16431260" y="106184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20" name="n_1aveValue【保健センター・保健所】&#10;一人当たり面積">
          <a:extLst>
            <a:ext uri="{FF2B5EF4-FFF2-40B4-BE49-F238E27FC236}">
              <a16:creationId xmlns:a16="http://schemas.microsoft.com/office/drawing/2014/main" id="{AABE2149-33DC-4DE3-9A35-5A6738570544}"/>
            </a:ext>
          </a:extLst>
        </xdr:cNvPr>
        <xdr:cNvSpPr txBox="1"/>
      </xdr:nvSpPr>
      <xdr:spPr>
        <a:xfrm>
          <a:off x="18561127" y="106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1" name="n_2aveValue【保健センター・保健所】&#10;一人当たり面積">
          <a:extLst>
            <a:ext uri="{FF2B5EF4-FFF2-40B4-BE49-F238E27FC236}">
              <a16:creationId xmlns:a16="http://schemas.microsoft.com/office/drawing/2014/main" id="{49FD00EB-041D-4BBB-A959-5E97809A3524}"/>
            </a:ext>
          </a:extLst>
        </xdr:cNvPr>
        <xdr:cNvSpPr txBox="1"/>
      </xdr:nvSpPr>
      <xdr:spPr>
        <a:xfrm>
          <a:off x="17776267" y="1070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2" name="n_3aveValue【保健センター・保健所】&#10;一人当たり面積">
          <a:extLst>
            <a:ext uri="{FF2B5EF4-FFF2-40B4-BE49-F238E27FC236}">
              <a16:creationId xmlns:a16="http://schemas.microsoft.com/office/drawing/2014/main" id="{4E0AF95E-FA82-4D07-8AF6-DE4F90A6B168}"/>
            </a:ext>
          </a:extLst>
        </xdr:cNvPr>
        <xdr:cNvSpPr txBox="1"/>
      </xdr:nvSpPr>
      <xdr:spPr>
        <a:xfrm>
          <a:off x="170015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3" name="n_4aveValue【保健センター・保健所】&#10;一人当たり面積">
          <a:extLst>
            <a:ext uri="{FF2B5EF4-FFF2-40B4-BE49-F238E27FC236}">
              <a16:creationId xmlns:a16="http://schemas.microsoft.com/office/drawing/2014/main" id="{BF2C1AA2-AE7B-4EF9-AF88-7D4E183635BE}"/>
            </a:ext>
          </a:extLst>
        </xdr:cNvPr>
        <xdr:cNvSpPr txBox="1"/>
      </xdr:nvSpPr>
      <xdr:spPr>
        <a:xfrm>
          <a:off x="16226867" y="1071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121211</xdr:rowOff>
    </xdr:from>
    <xdr:ext cx="469744" cy="259045"/>
    <xdr:sp macro="" textlink="">
      <xdr:nvSpPr>
        <xdr:cNvPr id="524" name="n_1mainValue【保健センター・保健所】&#10;一人当たり面積">
          <a:extLst>
            <a:ext uri="{FF2B5EF4-FFF2-40B4-BE49-F238E27FC236}">
              <a16:creationId xmlns:a16="http://schemas.microsoft.com/office/drawing/2014/main" id="{835C400F-AAF3-4D44-9818-EF584B047738}"/>
            </a:ext>
          </a:extLst>
        </xdr:cNvPr>
        <xdr:cNvSpPr txBox="1"/>
      </xdr:nvSpPr>
      <xdr:spPr>
        <a:xfrm>
          <a:off x="18561127" y="1034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121211</xdr:rowOff>
    </xdr:from>
    <xdr:ext cx="469744" cy="259045"/>
    <xdr:sp macro="" textlink="">
      <xdr:nvSpPr>
        <xdr:cNvPr id="525" name="n_2mainValue【保健センター・保健所】&#10;一人当たり面積">
          <a:extLst>
            <a:ext uri="{FF2B5EF4-FFF2-40B4-BE49-F238E27FC236}">
              <a16:creationId xmlns:a16="http://schemas.microsoft.com/office/drawing/2014/main" id="{BA54A18D-28DB-4A78-8560-9675D3895665}"/>
            </a:ext>
          </a:extLst>
        </xdr:cNvPr>
        <xdr:cNvSpPr txBox="1"/>
      </xdr:nvSpPr>
      <xdr:spPr>
        <a:xfrm>
          <a:off x="17776267" y="1034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124477</xdr:rowOff>
    </xdr:from>
    <xdr:ext cx="469744" cy="259045"/>
    <xdr:sp macro="" textlink="">
      <xdr:nvSpPr>
        <xdr:cNvPr id="526" name="n_3mainValue【保健センター・保健所】&#10;一人当たり面積">
          <a:extLst>
            <a:ext uri="{FF2B5EF4-FFF2-40B4-BE49-F238E27FC236}">
              <a16:creationId xmlns:a16="http://schemas.microsoft.com/office/drawing/2014/main" id="{8B5595F9-8FE7-40C7-9D6F-F9D4FA94DCC1}"/>
            </a:ext>
          </a:extLst>
        </xdr:cNvPr>
        <xdr:cNvSpPr txBox="1"/>
      </xdr:nvSpPr>
      <xdr:spPr>
        <a:xfrm>
          <a:off x="1700156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527" name="n_4mainValue【保健センター・保健所】&#10;一人当たり面積">
          <a:extLst>
            <a:ext uri="{FF2B5EF4-FFF2-40B4-BE49-F238E27FC236}">
              <a16:creationId xmlns:a16="http://schemas.microsoft.com/office/drawing/2014/main" id="{21B01710-A92B-4D84-ACAF-F177DFF0A272}"/>
            </a:ext>
          </a:extLst>
        </xdr:cNvPr>
        <xdr:cNvSpPr txBox="1"/>
      </xdr:nvSpPr>
      <xdr:spPr>
        <a:xfrm>
          <a:off x="1622686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60CCA073-3C5F-481D-BE4F-3D02241A31F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5372A84A-473F-46CB-AF0D-5524907E5D0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BD0A44E6-52E2-4DFB-951E-F5C0AC85DB8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547D6B58-2466-4C14-BC38-CDC142FDBFE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DB47B4B2-A1E7-4FF3-A9BB-2527645DCFA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A178095B-CD6B-43BF-93F6-57F2CCCC9B3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D33A5D1F-808D-47E3-8A96-CE3201E7816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60790187-EBEB-40F2-9A0F-8F20FC2B3E2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28471EFA-6EE5-4037-984E-42DC24531F7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BE6E19CA-CF1A-438D-BEAF-82EB7F0BA19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F4291684-0451-4ECA-84F7-F3886870F9A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5FBF509D-84A6-4C20-9698-9F17192EFD1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6A2D701B-754C-4D1A-B908-F1D3C51C832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4655F739-EBF0-42C9-9C92-18F33F946CFA}"/>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D02BE0BA-BD32-4490-9A9E-54904EEC4DA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3236C919-E9E2-41C3-815D-1CE597A0A36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55F77C23-3028-4C4A-8E5D-EA76840A819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D3909884-EE7A-4354-BCFA-0BCA9444C968}"/>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B3C491D1-03F8-4E44-9044-724BC67DFF8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3F3B9087-BD31-4D3D-BCEF-2D7E7D19B156}"/>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30396355-73B7-48D5-A8DE-5EA958C0B78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CDE5BD10-6A9F-44ED-9565-92FB7BFF288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56BA7821-3BBF-4B6B-B8B1-1F13C64AD44D}"/>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7AEE8FEB-C225-4E9D-BCB9-449192DFD45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06036B59-83BD-4B0D-87A0-813AEC53E1C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EED8D43E-DAFD-4FA3-993E-D5AD4C8C5E7F}"/>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3BC83C56-EF65-4D9A-9FF3-B68DBC02864F}"/>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AB1E86D4-5F93-455D-9545-E03C4B8D9B45}"/>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46B95B0D-37D8-4769-A074-BAE3E28880E3}"/>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2F6BE1F1-3868-41DB-ACAE-CF55A924A913}"/>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3D968A46-CAC0-49C8-B2C2-FF283EB54904}"/>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41A6D299-02A3-4904-B9C0-3F6BC001C08D}"/>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C55C94C1-A8B8-4388-A88A-4B32B2FAAEA4}"/>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39F67BE9-CBC1-4C16-9815-E9D4F5CBD927}"/>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48DE328D-71AE-4FD8-B8AD-1214109326B4}"/>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B1D928F8-FF54-4202-8CA8-1EF02527D3C9}"/>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A8F09B0A-64A4-4E91-97BC-FEC5DAB287C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C857D18-9A66-4150-86C4-87A8CD7B2C4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3440609-FA6C-4E4B-92C4-87254716605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C9D77F04-AC49-4300-AFE2-BC90FE1DF29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48A773A1-5A56-413A-9EC9-07FDE381311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18324</xdr:rowOff>
    </xdr:from>
    <xdr:to>
      <xdr:col>85</xdr:col>
      <xdr:colOff>177800</xdr:colOff>
      <xdr:row>84</xdr:row>
      <xdr:rowOff>119924</xdr:rowOff>
    </xdr:to>
    <xdr:sp macro="" textlink="">
      <xdr:nvSpPr>
        <xdr:cNvPr id="569" name="楕円 568">
          <a:extLst>
            <a:ext uri="{FF2B5EF4-FFF2-40B4-BE49-F238E27FC236}">
              <a16:creationId xmlns:a16="http://schemas.microsoft.com/office/drawing/2014/main" id="{B07C95C0-24B5-435A-8AFB-23E728BFBFA5}"/>
            </a:ext>
          </a:extLst>
        </xdr:cNvPr>
        <xdr:cNvSpPr/>
      </xdr:nvSpPr>
      <xdr:spPr>
        <a:xfrm>
          <a:off x="14325600" y="1410008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168201</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5B900F38-A42C-4D20-B945-41FAEB6B4CE7}"/>
            </a:ext>
          </a:extLst>
        </xdr:cNvPr>
        <xdr:cNvSpPr txBox="1"/>
      </xdr:nvSpPr>
      <xdr:spPr>
        <a:xfrm>
          <a:off x="14414500"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144055</xdr:rowOff>
    </xdr:from>
    <xdr:to>
      <xdr:col>81</xdr:col>
      <xdr:colOff>101600</xdr:colOff>
      <xdr:row>84</xdr:row>
      <xdr:rowOff>74205</xdr:rowOff>
    </xdr:to>
    <xdr:sp macro="" textlink="">
      <xdr:nvSpPr>
        <xdr:cNvPr id="571" name="楕円 570">
          <a:extLst>
            <a:ext uri="{FF2B5EF4-FFF2-40B4-BE49-F238E27FC236}">
              <a16:creationId xmlns:a16="http://schemas.microsoft.com/office/drawing/2014/main" id="{2D3EBD6F-16A2-4995-9E7C-F4048C78F199}"/>
            </a:ext>
          </a:extLst>
        </xdr:cNvPr>
        <xdr:cNvSpPr/>
      </xdr:nvSpPr>
      <xdr:spPr>
        <a:xfrm>
          <a:off x="13578840" y="14058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23405</xdr:rowOff>
    </xdr:from>
    <xdr:to>
      <xdr:col>85</xdr:col>
      <xdr:colOff>127000</xdr:colOff>
      <xdr:row>84</xdr:row>
      <xdr:rowOff>69124</xdr:rowOff>
    </xdr:to>
    <xdr:cxnSp macro="">
      <xdr:nvCxnSpPr>
        <xdr:cNvPr id="572" name="直線コネクタ 571">
          <a:extLst>
            <a:ext uri="{FF2B5EF4-FFF2-40B4-BE49-F238E27FC236}">
              <a16:creationId xmlns:a16="http://schemas.microsoft.com/office/drawing/2014/main" id="{15AA9900-35DF-48E3-A1E1-8562E184AC68}"/>
            </a:ext>
          </a:extLst>
        </xdr:cNvPr>
        <xdr:cNvCxnSpPr/>
      </xdr:nvCxnSpPr>
      <xdr:spPr>
        <a:xfrm>
          <a:off x="13629640" y="14105165"/>
          <a:ext cx="7467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98334</xdr:rowOff>
    </xdr:from>
    <xdr:to>
      <xdr:col>76</xdr:col>
      <xdr:colOff>165100</xdr:colOff>
      <xdr:row>84</xdr:row>
      <xdr:rowOff>28484</xdr:rowOff>
    </xdr:to>
    <xdr:sp macro="" textlink="">
      <xdr:nvSpPr>
        <xdr:cNvPr id="573" name="楕円 572">
          <a:extLst>
            <a:ext uri="{FF2B5EF4-FFF2-40B4-BE49-F238E27FC236}">
              <a16:creationId xmlns:a16="http://schemas.microsoft.com/office/drawing/2014/main" id="{200295C6-E6DB-452F-B14A-1E4B595D7B1B}"/>
            </a:ext>
          </a:extLst>
        </xdr:cNvPr>
        <xdr:cNvSpPr/>
      </xdr:nvSpPr>
      <xdr:spPr>
        <a:xfrm>
          <a:off x="12804140" y="14012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149134</xdr:rowOff>
    </xdr:from>
    <xdr:to>
      <xdr:col>81</xdr:col>
      <xdr:colOff>50800</xdr:colOff>
      <xdr:row>84</xdr:row>
      <xdr:rowOff>23405</xdr:rowOff>
    </xdr:to>
    <xdr:cxnSp macro="">
      <xdr:nvCxnSpPr>
        <xdr:cNvPr id="574" name="直線コネクタ 573">
          <a:extLst>
            <a:ext uri="{FF2B5EF4-FFF2-40B4-BE49-F238E27FC236}">
              <a16:creationId xmlns:a16="http://schemas.microsoft.com/office/drawing/2014/main" id="{E6C9AF27-E68F-43D8-B102-B939628DB0F4}"/>
            </a:ext>
          </a:extLst>
        </xdr:cNvPr>
        <xdr:cNvCxnSpPr/>
      </xdr:nvCxnSpPr>
      <xdr:spPr>
        <a:xfrm>
          <a:off x="12854940" y="14063254"/>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52614</xdr:rowOff>
    </xdr:from>
    <xdr:to>
      <xdr:col>72</xdr:col>
      <xdr:colOff>38100</xdr:colOff>
      <xdr:row>83</xdr:row>
      <xdr:rowOff>154214</xdr:rowOff>
    </xdr:to>
    <xdr:sp macro="" textlink="">
      <xdr:nvSpPr>
        <xdr:cNvPr id="575" name="楕円 574">
          <a:extLst>
            <a:ext uri="{FF2B5EF4-FFF2-40B4-BE49-F238E27FC236}">
              <a16:creationId xmlns:a16="http://schemas.microsoft.com/office/drawing/2014/main" id="{BA5DDEF4-A392-44D7-9B39-4276F23E3A54}"/>
            </a:ext>
          </a:extLst>
        </xdr:cNvPr>
        <xdr:cNvSpPr/>
      </xdr:nvSpPr>
      <xdr:spPr>
        <a:xfrm>
          <a:off x="12029440" y="139667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103414</xdr:rowOff>
    </xdr:from>
    <xdr:to>
      <xdr:col>76</xdr:col>
      <xdr:colOff>114300</xdr:colOff>
      <xdr:row>83</xdr:row>
      <xdr:rowOff>149134</xdr:rowOff>
    </xdr:to>
    <xdr:cxnSp macro="">
      <xdr:nvCxnSpPr>
        <xdr:cNvPr id="576" name="直線コネクタ 575">
          <a:extLst>
            <a:ext uri="{FF2B5EF4-FFF2-40B4-BE49-F238E27FC236}">
              <a16:creationId xmlns:a16="http://schemas.microsoft.com/office/drawing/2014/main" id="{7E485C78-E149-4962-A4CA-3167E932B1D3}"/>
            </a:ext>
          </a:extLst>
        </xdr:cNvPr>
        <xdr:cNvCxnSpPr/>
      </xdr:nvCxnSpPr>
      <xdr:spPr>
        <a:xfrm>
          <a:off x="12072620" y="14017534"/>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11793</xdr:rowOff>
    </xdr:from>
    <xdr:to>
      <xdr:col>67</xdr:col>
      <xdr:colOff>101600</xdr:colOff>
      <xdr:row>83</xdr:row>
      <xdr:rowOff>113393</xdr:rowOff>
    </xdr:to>
    <xdr:sp macro="" textlink="">
      <xdr:nvSpPr>
        <xdr:cNvPr id="577" name="楕円 576">
          <a:extLst>
            <a:ext uri="{FF2B5EF4-FFF2-40B4-BE49-F238E27FC236}">
              <a16:creationId xmlns:a16="http://schemas.microsoft.com/office/drawing/2014/main" id="{078105D0-6C5E-4F5E-89F1-84A03AAE61B0}"/>
            </a:ext>
          </a:extLst>
        </xdr:cNvPr>
        <xdr:cNvSpPr/>
      </xdr:nvSpPr>
      <xdr:spPr>
        <a:xfrm>
          <a:off x="11231880" y="1392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62593</xdr:rowOff>
    </xdr:from>
    <xdr:to>
      <xdr:col>71</xdr:col>
      <xdr:colOff>177800</xdr:colOff>
      <xdr:row>83</xdr:row>
      <xdr:rowOff>103414</xdr:rowOff>
    </xdr:to>
    <xdr:cxnSp macro="">
      <xdr:nvCxnSpPr>
        <xdr:cNvPr id="578" name="直線コネクタ 577">
          <a:extLst>
            <a:ext uri="{FF2B5EF4-FFF2-40B4-BE49-F238E27FC236}">
              <a16:creationId xmlns:a16="http://schemas.microsoft.com/office/drawing/2014/main" id="{9C2B8D77-52FD-45EB-A6FB-93A09F35A1AB}"/>
            </a:ext>
          </a:extLst>
        </xdr:cNvPr>
        <xdr:cNvCxnSpPr/>
      </xdr:nvCxnSpPr>
      <xdr:spPr>
        <a:xfrm>
          <a:off x="11282680" y="13976713"/>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6EFE114C-139D-4FCC-8A43-7C93898F8970}"/>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C025CEA0-E8FD-4F64-8571-A767F0DB42A8}"/>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92FA0C4F-597D-4F3B-B496-12FEE7BDDE4A}"/>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5902C64C-64DB-486A-B5A0-0D48C0BF91F3}"/>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65332</xdr:rowOff>
    </xdr:from>
    <xdr:ext cx="405111" cy="259045"/>
    <xdr:sp macro="" textlink="">
      <xdr:nvSpPr>
        <xdr:cNvPr id="583" name="n_1mainValue【消防施設】&#10;有形固定資産減価償却率">
          <a:extLst>
            <a:ext uri="{FF2B5EF4-FFF2-40B4-BE49-F238E27FC236}">
              <a16:creationId xmlns:a16="http://schemas.microsoft.com/office/drawing/2014/main" id="{AD15DBDC-4E3D-4CEC-A9A5-CCD8B75E57E2}"/>
            </a:ext>
          </a:extLst>
        </xdr:cNvPr>
        <xdr:cNvSpPr txBox="1"/>
      </xdr:nvSpPr>
      <xdr:spPr>
        <a:xfrm>
          <a:off x="13437244" y="1414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19611</xdr:rowOff>
    </xdr:from>
    <xdr:ext cx="405111" cy="259045"/>
    <xdr:sp macro="" textlink="">
      <xdr:nvSpPr>
        <xdr:cNvPr id="584" name="n_2mainValue【消防施設】&#10;有形固定資産減価償却率">
          <a:extLst>
            <a:ext uri="{FF2B5EF4-FFF2-40B4-BE49-F238E27FC236}">
              <a16:creationId xmlns:a16="http://schemas.microsoft.com/office/drawing/2014/main" id="{B3AA0F98-1105-423D-AB1D-C61919DC42EE}"/>
            </a:ext>
          </a:extLst>
        </xdr:cNvPr>
        <xdr:cNvSpPr txBox="1"/>
      </xdr:nvSpPr>
      <xdr:spPr>
        <a:xfrm>
          <a:off x="12675244" y="1410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145341</xdr:rowOff>
    </xdr:from>
    <xdr:ext cx="405111" cy="259045"/>
    <xdr:sp macro="" textlink="">
      <xdr:nvSpPr>
        <xdr:cNvPr id="585" name="n_3mainValue【消防施設】&#10;有形固定資産減価償却率">
          <a:extLst>
            <a:ext uri="{FF2B5EF4-FFF2-40B4-BE49-F238E27FC236}">
              <a16:creationId xmlns:a16="http://schemas.microsoft.com/office/drawing/2014/main" id="{7D3040EF-2272-4509-BDF1-CE0CF6634D0C}"/>
            </a:ext>
          </a:extLst>
        </xdr:cNvPr>
        <xdr:cNvSpPr txBox="1"/>
      </xdr:nvSpPr>
      <xdr:spPr>
        <a:xfrm>
          <a:off x="1190054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104520</xdr:rowOff>
    </xdr:from>
    <xdr:ext cx="405111" cy="259045"/>
    <xdr:sp macro="" textlink="">
      <xdr:nvSpPr>
        <xdr:cNvPr id="586" name="n_4mainValue【消防施設】&#10;有形固定資産減価償却率">
          <a:extLst>
            <a:ext uri="{FF2B5EF4-FFF2-40B4-BE49-F238E27FC236}">
              <a16:creationId xmlns:a16="http://schemas.microsoft.com/office/drawing/2014/main" id="{FF76C89A-C5A8-4300-B24E-C25602D96072}"/>
            </a:ext>
          </a:extLst>
        </xdr:cNvPr>
        <xdr:cNvSpPr txBox="1"/>
      </xdr:nvSpPr>
      <xdr:spPr>
        <a:xfrm>
          <a:off x="11102984" y="1401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51760A1F-34EC-4742-8DA4-7BDC87F06A8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D133C1B-CC27-4C96-8AC5-E3ABFADB04F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CE29321C-6F6C-4C7D-89B4-3D880A85720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3651ABBA-403D-4DED-B2A2-15D498EB6F3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8C70C84C-7FCA-46CE-867F-871501543A2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E05E480B-3827-4613-82B4-D0E59E1C314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492D111D-C4CF-4EF4-AE7F-F0F94989BE2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0558386C-F5D1-44E9-8818-9FC34AF99D1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A6F79EED-5DD2-46F3-A8C3-498F3C2F5ED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4B48E490-B847-4B87-8891-C0891E10316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333F53A6-F9E3-45E9-BAF5-0C75FC1F85B4}"/>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E2E83B46-1BC8-4027-8AF1-2A92C904F4A4}"/>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4ADE57E4-0F5D-47C6-80CB-4CAB5B5B3BA6}"/>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F9B62219-810E-411B-A04A-CD11A099D6F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E62BEC60-031B-4349-AC30-9E585691776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3D9CBD01-6BAA-4A2A-9686-C2D06B1F6BF8}"/>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0BCFE07D-0230-46BC-86FC-562B8E048631}"/>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4916227D-C84F-4824-8B59-718564BD812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1DB89DF9-EBEB-4CF2-A233-37DFFAA0EC5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85253467-8B13-4792-A37B-542B435AC30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153571D9-B0A4-47C9-9A68-453F278B4DB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7984E5A5-3887-489E-9E23-7812F3CBC46F}"/>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3CB8DD96-9650-4D96-8C61-369D9A9283D9}"/>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82A8D62D-B7EA-48C8-BD21-463834757E6E}"/>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2AA60D4C-AE8E-4973-8CC4-D79EEDB6E249}"/>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FE01A8FF-3DDF-4861-B332-852AA4E7543F}"/>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3" name="【消防施設】&#10;一人当たり面積平均値テキスト">
          <a:extLst>
            <a:ext uri="{FF2B5EF4-FFF2-40B4-BE49-F238E27FC236}">
              <a16:creationId xmlns:a16="http://schemas.microsoft.com/office/drawing/2014/main" id="{9E536FF4-3CC4-4347-A81E-AC14AE8A9E6A}"/>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8863D5D6-F112-451F-A7CD-8385048CC940}"/>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D92B69EC-45F3-4177-8F40-B7C3CBC6F0A6}"/>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B4F759A3-9CEA-4CE7-8D7E-E36036A0C9FE}"/>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376B7033-82C7-4BED-9D8D-DDE5791751E2}"/>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214BA1CB-41FC-4F58-B950-1B7B1E3BA951}"/>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228D12DF-FDB4-46EE-B03F-F320D530534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1C85278-5B04-462F-89A6-38BD931EDC3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9D4C7E2-1029-4C02-84A8-2015E05AD46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DD2F03E-CDC4-4068-8146-965400AAF2F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837CCED4-6B43-4E22-85F2-777D757326F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624" name="楕円 623">
          <a:extLst>
            <a:ext uri="{FF2B5EF4-FFF2-40B4-BE49-F238E27FC236}">
              <a16:creationId xmlns:a16="http://schemas.microsoft.com/office/drawing/2014/main" id="{2122E30F-0892-4368-AFD0-6670032124B6}"/>
            </a:ext>
          </a:extLst>
        </xdr:cNvPr>
        <xdr:cNvSpPr/>
      </xdr:nvSpPr>
      <xdr:spPr>
        <a:xfrm>
          <a:off x="19458940" y="14063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1033</xdr:rowOff>
    </xdr:from>
    <xdr:ext cx="469744" cy="259045"/>
    <xdr:sp macro="" textlink="">
      <xdr:nvSpPr>
        <xdr:cNvPr id="625" name="【消防施設】&#10;一人当たり面積該当値テキスト">
          <a:extLst>
            <a:ext uri="{FF2B5EF4-FFF2-40B4-BE49-F238E27FC236}">
              <a16:creationId xmlns:a16="http://schemas.microsoft.com/office/drawing/2014/main" id="{4E1D82FC-B3BB-4308-8EB7-94689AC2CEEB}"/>
            </a:ext>
          </a:extLst>
        </xdr:cNvPr>
        <xdr:cNvSpPr txBox="1"/>
      </xdr:nvSpPr>
      <xdr:spPr>
        <a:xfrm>
          <a:off x="19547840" y="1391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626" name="楕円 625">
          <a:extLst>
            <a:ext uri="{FF2B5EF4-FFF2-40B4-BE49-F238E27FC236}">
              <a16:creationId xmlns:a16="http://schemas.microsoft.com/office/drawing/2014/main" id="{87B535D8-211D-46DA-8802-8BD5673E3923}"/>
            </a:ext>
          </a:extLst>
        </xdr:cNvPr>
        <xdr:cNvSpPr/>
      </xdr:nvSpPr>
      <xdr:spPr>
        <a:xfrm>
          <a:off x="18735040" y="140682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28956</xdr:rowOff>
    </xdr:from>
    <xdr:to>
      <xdr:col>116</xdr:col>
      <xdr:colOff>63500</xdr:colOff>
      <xdr:row>84</xdr:row>
      <xdr:rowOff>33528</xdr:rowOff>
    </xdr:to>
    <xdr:cxnSp macro="">
      <xdr:nvCxnSpPr>
        <xdr:cNvPr id="627" name="直線コネクタ 626">
          <a:extLst>
            <a:ext uri="{FF2B5EF4-FFF2-40B4-BE49-F238E27FC236}">
              <a16:creationId xmlns:a16="http://schemas.microsoft.com/office/drawing/2014/main" id="{10043FD9-F510-4815-A899-79364C0E1416}"/>
            </a:ext>
          </a:extLst>
        </xdr:cNvPr>
        <xdr:cNvCxnSpPr/>
      </xdr:nvCxnSpPr>
      <xdr:spPr>
        <a:xfrm flipV="1">
          <a:off x="18778220" y="1411071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628" name="楕円 627">
          <a:extLst>
            <a:ext uri="{FF2B5EF4-FFF2-40B4-BE49-F238E27FC236}">
              <a16:creationId xmlns:a16="http://schemas.microsoft.com/office/drawing/2014/main" id="{514949F2-A7B5-4A8E-AE1D-AA11F9811B25}"/>
            </a:ext>
          </a:extLst>
        </xdr:cNvPr>
        <xdr:cNvSpPr/>
      </xdr:nvSpPr>
      <xdr:spPr>
        <a:xfrm>
          <a:off x="179374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38100</xdr:rowOff>
    </xdr:to>
    <xdr:cxnSp macro="">
      <xdr:nvCxnSpPr>
        <xdr:cNvPr id="629" name="直線コネクタ 628">
          <a:extLst>
            <a:ext uri="{FF2B5EF4-FFF2-40B4-BE49-F238E27FC236}">
              <a16:creationId xmlns:a16="http://schemas.microsoft.com/office/drawing/2014/main" id="{3984E9DF-293B-4BFD-B66B-E1CF706A371B}"/>
            </a:ext>
          </a:extLst>
        </xdr:cNvPr>
        <xdr:cNvCxnSpPr/>
      </xdr:nvCxnSpPr>
      <xdr:spPr>
        <a:xfrm flipV="1">
          <a:off x="17988280" y="1411528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30" name="楕円 629">
          <a:extLst>
            <a:ext uri="{FF2B5EF4-FFF2-40B4-BE49-F238E27FC236}">
              <a16:creationId xmlns:a16="http://schemas.microsoft.com/office/drawing/2014/main" id="{DFB69568-57D3-4CCF-A48A-EA1668347998}"/>
            </a:ext>
          </a:extLst>
        </xdr:cNvPr>
        <xdr:cNvSpPr/>
      </xdr:nvSpPr>
      <xdr:spPr>
        <a:xfrm>
          <a:off x="171627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631" name="直線コネクタ 630">
          <a:extLst>
            <a:ext uri="{FF2B5EF4-FFF2-40B4-BE49-F238E27FC236}">
              <a16:creationId xmlns:a16="http://schemas.microsoft.com/office/drawing/2014/main" id="{1C736D58-43DB-4651-815A-910C93827787}"/>
            </a:ext>
          </a:extLst>
        </xdr:cNvPr>
        <xdr:cNvCxnSpPr/>
      </xdr:nvCxnSpPr>
      <xdr:spPr>
        <a:xfrm>
          <a:off x="17213580" y="14119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macro="" textlink="">
      <xdr:nvSpPr>
        <xdr:cNvPr id="632" name="楕円 631">
          <a:extLst>
            <a:ext uri="{FF2B5EF4-FFF2-40B4-BE49-F238E27FC236}">
              <a16:creationId xmlns:a16="http://schemas.microsoft.com/office/drawing/2014/main" id="{D23DCF89-E98E-472B-865B-698563A0A2A8}"/>
            </a:ext>
          </a:extLst>
        </xdr:cNvPr>
        <xdr:cNvSpPr/>
      </xdr:nvSpPr>
      <xdr:spPr>
        <a:xfrm>
          <a:off x="16388080" y="140134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150113</xdr:rowOff>
    </xdr:from>
    <xdr:to>
      <xdr:col>102</xdr:col>
      <xdr:colOff>114300</xdr:colOff>
      <xdr:row>84</xdr:row>
      <xdr:rowOff>38100</xdr:rowOff>
    </xdr:to>
    <xdr:cxnSp macro="">
      <xdr:nvCxnSpPr>
        <xdr:cNvPr id="633" name="直線コネクタ 632">
          <a:extLst>
            <a:ext uri="{FF2B5EF4-FFF2-40B4-BE49-F238E27FC236}">
              <a16:creationId xmlns:a16="http://schemas.microsoft.com/office/drawing/2014/main" id="{1B613E95-746E-401D-9C10-8B7479453298}"/>
            </a:ext>
          </a:extLst>
        </xdr:cNvPr>
        <xdr:cNvCxnSpPr/>
      </xdr:nvCxnSpPr>
      <xdr:spPr>
        <a:xfrm>
          <a:off x="16431260" y="14064233"/>
          <a:ext cx="782320" cy="5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4" name="n_1aveValue【消防施設】&#10;一人当たり面積">
          <a:extLst>
            <a:ext uri="{FF2B5EF4-FFF2-40B4-BE49-F238E27FC236}">
              <a16:creationId xmlns:a16="http://schemas.microsoft.com/office/drawing/2014/main" id="{C707AEFA-0DB5-43AC-B169-C1662CF722CA}"/>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5" name="n_2aveValue【消防施設】&#10;一人当たり面積">
          <a:extLst>
            <a:ext uri="{FF2B5EF4-FFF2-40B4-BE49-F238E27FC236}">
              <a16:creationId xmlns:a16="http://schemas.microsoft.com/office/drawing/2014/main" id="{8276CCD7-6364-4A91-ACB9-44C983EE97CD}"/>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6" name="n_3aveValue【消防施設】&#10;一人当たり面積">
          <a:extLst>
            <a:ext uri="{FF2B5EF4-FFF2-40B4-BE49-F238E27FC236}">
              <a16:creationId xmlns:a16="http://schemas.microsoft.com/office/drawing/2014/main" id="{E2929D52-F613-408D-B2D7-5EC7A2EFFED7}"/>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7" name="n_4aveValue【消防施設】&#10;一人当たり面積">
          <a:extLst>
            <a:ext uri="{FF2B5EF4-FFF2-40B4-BE49-F238E27FC236}">
              <a16:creationId xmlns:a16="http://schemas.microsoft.com/office/drawing/2014/main" id="{9B1044B9-67A3-45D6-9605-C9CCE6A431DC}"/>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100855</xdr:rowOff>
    </xdr:from>
    <xdr:ext cx="469744" cy="259045"/>
    <xdr:sp macro="" textlink="">
      <xdr:nvSpPr>
        <xdr:cNvPr id="638" name="n_1mainValue【消防施設】&#10;一人当たり面積">
          <a:extLst>
            <a:ext uri="{FF2B5EF4-FFF2-40B4-BE49-F238E27FC236}">
              <a16:creationId xmlns:a16="http://schemas.microsoft.com/office/drawing/2014/main" id="{C6DA4B87-8B02-448D-B4F1-0562F6A009B6}"/>
            </a:ext>
          </a:extLst>
        </xdr:cNvPr>
        <xdr:cNvSpPr txBox="1"/>
      </xdr:nvSpPr>
      <xdr:spPr>
        <a:xfrm>
          <a:off x="18561127" y="1384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639" name="n_2mainValue【消防施設】&#10;一人当たり面積">
          <a:extLst>
            <a:ext uri="{FF2B5EF4-FFF2-40B4-BE49-F238E27FC236}">
              <a16:creationId xmlns:a16="http://schemas.microsoft.com/office/drawing/2014/main" id="{4CE1F036-8295-4610-965E-E3965C360C6D}"/>
            </a:ext>
          </a:extLst>
        </xdr:cNvPr>
        <xdr:cNvSpPr txBox="1"/>
      </xdr:nvSpPr>
      <xdr:spPr>
        <a:xfrm>
          <a:off x="177762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640" name="n_3mainValue【消防施設】&#10;一人当たり面積">
          <a:extLst>
            <a:ext uri="{FF2B5EF4-FFF2-40B4-BE49-F238E27FC236}">
              <a16:creationId xmlns:a16="http://schemas.microsoft.com/office/drawing/2014/main" id="{9A1E6673-C8AB-4C93-A2D2-A38D37E663F1}"/>
            </a:ext>
          </a:extLst>
        </xdr:cNvPr>
        <xdr:cNvSpPr txBox="1"/>
      </xdr:nvSpPr>
      <xdr:spPr>
        <a:xfrm>
          <a:off x="170015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45990</xdr:rowOff>
    </xdr:from>
    <xdr:ext cx="469744" cy="259045"/>
    <xdr:sp macro="" textlink="">
      <xdr:nvSpPr>
        <xdr:cNvPr id="641" name="n_4mainValue【消防施設】&#10;一人当たり面積">
          <a:extLst>
            <a:ext uri="{FF2B5EF4-FFF2-40B4-BE49-F238E27FC236}">
              <a16:creationId xmlns:a16="http://schemas.microsoft.com/office/drawing/2014/main" id="{D834097C-B950-407A-84E4-3EB8EF07DBAA}"/>
            </a:ext>
          </a:extLst>
        </xdr:cNvPr>
        <xdr:cNvSpPr txBox="1"/>
      </xdr:nvSpPr>
      <xdr:spPr>
        <a:xfrm>
          <a:off x="162268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B35BA39-5723-4BE5-9BB7-F150ACE3036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8D98B1D-FDA2-4CBD-9896-5B3DA89CEB3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4590E895-1424-4CF2-928D-67326FCCCBF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279BCD88-92BC-4A7B-8507-125E7F8B2CE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D334EB05-4E87-492C-BE13-6D8F9733967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EBAF0AD5-5A2B-47D0-897B-76288C26FD1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784FCC46-F1EE-44E9-A19B-81B629CC114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5A0A318D-2622-4CC1-A06F-E7FA99B0859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3CF8762B-3580-463B-B5D7-30062187115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CA5751E6-983D-4095-BA5F-16FB05638CC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F27DBC9B-ECB1-4F2E-8C7C-105449D9589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925E8ED-1FC8-46E3-A47F-21C45A1BC8E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F6F4AA87-D251-4EAF-8BAF-2E55B7F70E7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B921B36-CF04-4541-825F-75E92D9AB07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C63F8A03-A2A3-4EF2-8045-F54AF8644EB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C13C6E6F-B493-40C6-B063-F284BE9A6C5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8F296C29-63E9-4CFD-BE30-5674C9CD4B5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AC547FC5-BFE6-4973-874B-35CEEA811DC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7889E1AD-0005-4806-9555-0CF7B756F7F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17DC1450-3D81-49A4-AD2B-C573D0A1FFE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5284374A-E120-4E4B-A9DB-DBA66475FA3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F32C46D0-2BEB-4F35-A295-6D823DA8028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C5D35671-9120-446A-BF75-324691445EB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94E46CFE-7199-42DC-89DC-9E074A89317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690F4E6D-F4B3-43E0-9AAA-661B36F923F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C168557-A710-4F7A-8163-F08B70B724D7}"/>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39124DCA-BA02-4090-9732-870606EA11D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50D1ADB1-79A6-4851-9400-C77CF29D5E3C}"/>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5B128031-831B-4B3C-987B-9A443608C333}"/>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153EDFE2-91E3-417D-A425-7759397F1A92}"/>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2" name="【庁舎】&#10;有形固定資産減価償却率平均値テキスト">
          <a:extLst>
            <a:ext uri="{FF2B5EF4-FFF2-40B4-BE49-F238E27FC236}">
              <a16:creationId xmlns:a16="http://schemas.microsoft.com/office/drawing/2014/main" id="{94F22C96-EB6D-4734-BF10-CB10B9E0A3B7}"/>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6910D72E-0EFF-4B8B-9EB7-09AA9002E329}"/>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BE45856A-81DA-4F46-8F64-13EE1BCB9F7A}"/>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0CF61971-B6BD-47D1-B673-AAF3BFB17C26}"/>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E58D05C2-6E2C-4E24-8795-8B3FD5669989}"/>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A4C34B48-6F98-4B7E-A0F3-892F0A72F695}"/>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2C590CD-EBA9-4E13-BE21-363FDE18D4B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5532ED2-0E99-452A-8362-C4DD3794981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A02A8E4-97C3-4656-8A3C-E382F5F2902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DDAF3F2-DC59-4A10-A8F5-0CFA2325547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3BBA9B5-1160-47C5-918C-E0AA9821CC1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83" name="楕円 682">
          <a:extLst>
            <a:ext uri="{FF2B5EF4-FFF2-40B4-BE49-F238E27FC236}">
              <a16:creationId xmlns:a16="http://schemas.microsoft.com/office/drawing/2014/main" id="{CA85ECA4-7C47-4DA0-BC1B-4AC5C7B09419}"/>
            </a:ext>
          </a:extLst>
        </xdr:cNvPr>
        <xdr:cNvSpPr/>
      </xdr:nvSpPr>
      <xdr:spPr>
        <a:xfrm>
          <a:off x="14325600" y="174893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77669</xdr:rowOff>
    </xdr:from>
    <xdr:ext cx="405111" cy="259045"/>
    <xdr:sp macro="" textlink="">
      <xdr:nvSpPr>
        <xdr:cNvPr id="684" name="【庁舎】&#10;有形固定資産減価償却率該当値テキスト">
          <a:extLst>
            <a:ext uri="{FF2B5EF4-FFF2-40B4-BE49-F238E27FC236}">
              <a16:creationId xmlns:a16="http://schemas.microsoft.com/office/drawing/2014/main" id="{D43C76A9-9F3B-4208-9938-EE5D9412D537}"/>
            </a:ext>
          </a:extLst>
        </xdr:cNvPr>
        <xdr:cNvSpPr txBox="1"/>
      </xdr:nvSpPr>
      <xdr:spPr>
        <a:xfrm>
          <a:off x="14414500" y="1734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22134</xdr:rowOff>
    </xdr:from>
    <xdr:to>
      <xdr:col>81</xdr:col>
      <xdr:colOff>101600</xdr:colOff>
      <xdr:row>104</xdr:row>
      <xdr:rowOff>123734</xdr:rowOff>
    </xdr:to>
    <xdr:sp macro="" textlink="">
      <xdr:nvSpPr>
        <xdr:cNvPr id="685" name="楕円 684">
          <a:extLst>
            <a:ext uri="{FF2B5EF4-FFF2-40B4-BE49-F238E27FC236}">
              <a16:creationId xmlns:a16="http://schemas.microsoft.com/office/drawing/2014/main" id="{C37F839C-655C-4C1F-9912-1A5A71788ED6}"/>
            </a:ext>
          </a:extLst>
        </xdr:cNvPr>
        <xdr:cNvSpPr/>
      </xdr:nvSpPr>
      <xdr:spPr>
        <a:xfrm>
          <a:off x="13578840" y="1745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72934</xdr:rowOff>
    </xdr:from>
    <xdr:to>
      <xdr:col>85</xdr:col>
      <xdr:colOff>127000</xdr:colOff>
      <xdr:row>104</xdr:row>
      <xdr:rowOff>105592</xdr:rowOff>
    </xdr:to>
    <xdr:cxnSp macro="">
      <xdr:nvCxnSpPr>
        <xdr:cNvPr id="686" name="直線コネクタ 685">
          <a:extLst>
            <a:ext uri="{FF2B5EF4-FFF2-40B4-BE49-F238E27FC236}">
              <a16:creationId xmlns:a16="http://schemas.microsoft.com/office/drawing/2014/main" id="{9E5A5DB9-CBB7-4EC7-863B-31E9A317185E}"/>
            </a:ext>
          </a:extLst>
        </xdr:cNvPr>
        <xdr:cNvCxnSpPr/>
      </xdr:nvCxnSpPr>
      <xdr:spPr>
        <a:xfrm>
          <a:off x="13629640" y="17507494"/>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687" name="楕円 686">
          <a:extLst>
            <a:ext uri="{FF2B5EF4-FFF2-40B4-BE49-F238E27FC236}">
              <a16:creationId xmlns:a16="http://schemas.microsoft.com/office/drawing/2014/main" id="{C0F39093-6D27-40EA-9844-C30E404D75BE}"/>
            </a:ext>
          </a:extLst>
        </xdr:cNvPr>
        <xdr:cNvSpPr/>
      </xdr:nvSpPr>
      <xdr:spPr>
        <a:xfrm>
          <a:off x="12804140" y="17429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41911</xdr:rowOff>
    </xdr:from>
    <xdr:to>
      <xdr:col>81</xdr:col>
      <xdr:colOff>50800</xdr:colOff>
      <xdr:row>104</xdr:row>
      <xdr:rowOff>72934</xdr:rowOff>
    </xdr:to>
    <xdr:cxnSp macro="">
      <xdr:nvCxnSpPr>
        <xdr:cNvPr id="688" name="直線コネクタ 687">
          <a:extLst>
            <a:ext uri="{FF2B5EF4-FFF2-40B4-BE49-F238E27FC236}">
              <a16:creationId xmlns:a16="http://schemas.microsoft.com/office/drawing/2014/main" id="{6FFFB608-50BF-4D46-835A-2CC82A24AECE}"/>
            </a:ext>
          </a:extLst>
        </xdr:cNvPr>
        <xdr:cNvCxnSpPr/>
      </xdr:nvCxnSpPr>
      <xdr:spPr>
        <a:xfrm>
          <a:off x="12854940" y="17476471"/>
          <a:ext cx="7747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689" name="楕円 688">
          <a:extLst>
            <a:ext uri="{FF2B5EF4-FFF2-40B4-BE49-F238E27FC236}">
              <a16:creationId xmlns:a16="http://schemas.microsoft.com/office/drawing/2014/main" id="{4B595CD3-4A87-4D0D-8E9A-A75EE6B4CE57}"/>
            </a:ext>
          </a:extLst>
        </xdr:cNvPr>
        <xdr:cNvSpPr/>
      </xdr:nvSpPr>
      <xdr:spPr>
        <a:xfrm>
          <a:off x="12029440" y="17395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41911</xdr:rowOff>
    </xdr:to>
    <xdr:cxnSp macro="">
      <xdr:nvCxnSpPr>
        <xdr:cNvPr id="690" name="直線コネクタ 689">
          <a:extLst>
            <a:ext uri="{FF2B5EF4-FFF2-40B4-BE49-F238E27FC236}">
              <a16:creationId xmlns:a16="http://schemas.microsoft.com/office/drawing/2014/main" id="{71D18FDB-56A2-45E7-B9E0-BF708E03E89C}"/>
            </a:ext>
          </a:extLst>
        </xdr:cNvPr>
        <xdr:cNvCxnSpPr/>
      </xdr:nvCxnSpPr>
      <xdr:spPr>
        <a:xfrm>
          <a:off x="12072620" y="17442180"/>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97245</xdr:rowOff>
    </xdr:from>
    <xdr:to>
      <xdr:col>67</xdr:col>
      <xdr:colOff>101600</xdr:colOff>
      <xdr:row>104</xdr:row>
      <xdr:rowOff>27395</xdr:rowOff>
    </xdr:to>
    <xdr:sp macro="" textlink="">
      <xdr:nvSpPr>
        <xdr:cNvPr id="691" name="楕円 690">
          <a:extLst>
            <a:ext uri="{FF2B5EF4-FFF2-40B4-BE49-F238E27FC236}">
              <a16:creationId xmlns:a16="http://schemas.microsoft.com/office/drawing/2014/main" id="{53C53F7B-3E7D-4A9D-8F9D-1AD56B2E9AA2}"/>
            </a:ext>
          </a:extLst>
        </xdr:cNvPr>
        <xdr:cNvSpPr/>
      </xdr:nvSpPr>
      <xdr:spPr>
        <a:xfrm>
          <a:off x="11231880" y="17364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148045</xdr:rowOff>
    </xdr:from>
    <xdr:to>
      <xdr:col>71</xdr:col>
      <xdr:colOff>177800</xdr:colOff>
      <xdr:row>104</xdr:row>
      <xdr:rowOff>7620</xdr:rowOff>
    </xdr:to>
    <xdr:cxnSp macro="">
      <xdr:nvCxnSpPr>
        <xdr:cNvPr id="692" name="直線コネクタ 691">
          <a:extLst>
            <a:ext uri="{FF2B5EF4-FFF2-40B4-BE49-F238E27FC236}">
              <a16:creationId xmlns:a16="http://schemas.microsoft.com/office/drawing/2014/main" id="{F79A7E7C-36D7-4770-8652-3438E01EA69D}"/>
            </a:ext>
          </a:extLst>
        </xdr:cNvPr>
        <xdr:cNvCxnSpPr/>
      </xdr:nvCxnSpPr>
      <xdr:spPr>
        <a:xfrm>
          <a:off x="11282680" y="17414965"/>
          <a:ext cx="78994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3" name="n_1aveValue【庁舎】&#10;有形固定資産減価償却率">
          <a:extLst>
            <a:ext uri="{FF2B5EF4-FFF2-40B4-BE49-F238E27FC236}">
              <a16:creationId xmlns:a16="http://schemas.microsoft.com/office/drawing/2014/main" id="{7EABF5F9-5AA9-448D-9FB4-9A43626D455D}"/>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4" name="n_2aveValue【庁舎】&#10;有形固定資産減価償却率">
          <a:extLst>
            <a:ext uri="{FF2B5EF4-FFF2-40B4-BE49-F238E27FC236}">
              <a16:creationId xmlns:a16="http://schemas.microsoft.com/office/drawing/2014/main" id="{F1C89FBD-4376-4184-881A-C82818CAF7A5}"/>
            </a:ext>
          </a:extLst>
        </xdr:cNvPr>
        <xdr:cNvSpPr txBox="1"/>
      </xdr:nvSpPr>
      <xdr:spPr>
        <a:xfrm>
          <a:off x="12675244" y="1757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5" name="n_3aveValue【庁舎】&#10;有形固定資産減価償却率">
          <a:extLst>
            <a:ext uri="{FF2B5EF4-FFF2-40B4-BE49-F238E27FC236}">
              <a16:creationId xmlns:a16="http://schemas.microsoft.com/office/drawing/2014/main" id="{638AFB40-4415-4963-8288-B4AA1788D458}"/>
            </a:ext>
          </a:extLst>
        </xdr:cNvPr>
        <xdr:cNvSpPr txBox="1"/>
      </xdr:nvSpPr>
      <xdr:spPr>
        <a:xfrm>
          <a:off x="1190054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6" name="n_4aveValue【庁舎】&#10;有形固定資産減価償却率">
          <a:extLst>
            <a:ext uri="{FF2B5EF4-FFF2-40B4-BE49-F238E27FC236}">
              <a16:creationId xmlns:a16="http://schemas.microsoft.com/office/drawing/2014/main" id="{8FDDB602-54CD-4CA6-9933-846327F2BB53}"/>
            </a:ext>
          </a:extLst>
        </xdr:cNvPr>
        <xdr:cNvSpPr txBox="1"/>
      </xdr:nvSpPr>
      <xdr:spPr>
        <a:xfrm>
          <a:off x="1110298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140261</xdr:rowOff>
    </xdr:from>
    <xdr:ext cx="405111" cy="259045"/>
    <xdr:sp macro="" textlink="">
      <xdr:nvSpPr>
        <xdr:cNvPr id="697" name="n_1mainValue【庁舎】&#10;有形固定資産減価償却率">
          <a:extLst>
            <a:ext uri="{FF2B5EF4-FFF2-40B4-BE49-F238E27FC236}">
              <a16:creationId xmlns:a16="http://schemas.microsoft.com/office/drawing/2014/main" id="{7A299CFC-F98C-414A-85B0-4086D5C74899}"/>
            </a:ext>
          </a:extLst>
        </xdr:cNvPr>
        <xdr:cNvSpPr txBox="1"/>
      </xdr:nvSpPr>
      <xdr:spPr>
        <a:xfrm>
          <a:off x="13437244" y="1723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109238</xdr:rowOff>
    </xdr:from>
    <xdr:ext cx="405111" cy="259045"/>
    <xdr:sp macro="" textlink="">
      <xdr:nvSpPr>
        <xdr:cNvPr id="698" name="n_2mainValue【庁舎】&#10;有形固定資産減価償却率">
          <a:extLst>
            <a:ext uri="{FF2B5EF4-FFF2-40B4-BE49-F238E27FC236}">
              <a16:creationId xmlns:a16="http://schemas.microsoft.com/office/drawing/2014/main" id="{F57940AE-286A-4A22-9053-F16B3CEAF046}"/>
            </a:ext>
          </a:extLst>
        </xdr:cNvPr>
        <xdr:cNvSpPr txBox="1"/>
      </xdr:nvSpPr>
      <xdr:spPr>
        <a:xfrm>
          <a:off x="12675244" y="1720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699" name="n_3mainValue【庁舎】&#10;有形固定資産減価償却率">
          <a:extLst>
            <a:ext uri="{FF2B5EF4-FFF2-40B4-BE49-F238E27FC236}">
              <a16:creationId xmlns:a16="http://schemas.microsoft.com/office/drawing/2014/main" id="{07FC1DC6-0850-4EB4-8A99-BAAC13016905}"/>
            </a:ext>
          </a:extLst>
        </xdr:cNvPr>
        <xdr:cNvSpPr txBox="1"/>
      </xdr:nvSpPr>
      <xdr:spPr>
        <a:xfrm>
          <a:off x="119005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43922</xdr:rowOff>
    </xdr:from>
    <xdr:ext cx="405111" cy="259045"/>
    <xdr:sp macro="" textlink="">
      <xdr:nvSpPr>
        <xdr:cNvPr id="700" name="n_4mainValue【庁舎】&#10;有形固定資産減価償却率">
          <a:extLst>
            <a:ext uri="{FF2B5EF4-FFF2-40B4-BE49-F238E27FC236}">
              <a16:creationId xmlns:a16="http://schemas.microsoft.com/office/drawing/2014/main" id="{54515EA6-E175-4C75-81CE-62B9787DB347}"/>
            </a:ext>
          </a:extLst>
        </xdr:cNvPr>
        <xdr:cNvSpPr txBox="1"/>
      </xdr:nvSpPr>
      <xdr:spPr>
        <a:xfrm>
          <a:off x="11102984" y="171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F6D89AE2-D85E-4405-BFB3-713F64CC55C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501A1EE5-07D3-4D9A-BE47-C57B24D665A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EE1652D5-66D3-4B0B-998A-5A915111B12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38212E39-9C1A-42E7-BBCC-785B177B025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85894A03-6B1C-4375-83DD-F66752CADB3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94B71C70-2D35-4F31-AFB3-52BAFF7988C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D5AB0629-1862-4FEE-8E74-13BD3593543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3477E7F-84B5-4F1C-B771-1EA0E416E1F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71ED3F6C-1B8D-4A9D-BB95-58E5126FD7F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E537DB27-D0B6-4009-8B55-19E3D1BA9A7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137F2E93-0A45-401D-B52E-9C9AEAD9D824}"/>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48C50196-04AC-422A-B436-5BED4E2F368F}"/>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6C511E8E-DBEC-473B-A8EB-B908A998F51B}"/>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FCD7475B-EB3C-4952-8CBF-43B622CA79E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D7557343-AAE8-417E-8F8F-F58C46E5263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86AEF84E-42BC-42B9-84C6-21F1C2C8653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B104C63D-4FE7-41EC-B98C-A5CFC45AC7BA}"/>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F499EDB5-53B0-47D5-A828-BF4B8350B41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CC8ED840-1A59-4325-98DF-679F9C96D962}"/>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54B3E387-AB9C-4AF3-BF8C-A00658C03389}"/>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7329756F-EBE6-45B7-A592-1E5289334F5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834BC4D0-F9A8-4AC2-8889-203E5E6939B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A63BAA1A-12AF-4FD7-BDAC-69C86E082E75}"/>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C4F1D743-930D-4004-A601-7363D42E7EA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DDB83F56-5EAD-42BF-9923-A95C7A5A069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CF77B4FC-416C-469F-9708-25706B9FA77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F70CC705-FDD2-44CB-B3CA-B564096AB170}"/>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2D729080-3ED9-4655-B119-75F2A85339C3}"/>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37E80860-4D4C-42C9-A14A-89CA246FE164}"/>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8B48F923-89F4-40C2-912F-308CFA7F5FFB}"/>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2CA4C4AE-69DC-4814-9B7F-EC43E02B02B2}"/>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32" name="【庁舎】&#10;一人当たり面積平均値テキスト">
          <a:extLst>
            <a:ext uri="{FF2B5EF4-FFF2-40B4-BE49-F238E27FC236}">
              <a16:creationId xmlns:a16="http://schemas.microsoft.com/office/drawing/2014/main" id="{413A04A1-61DF-40B1-B5DC-1D6FEB628D70}"/>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6B201F49-FD85-41A3-84D5-3DEE22D90201}"/>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71D1E1C5-E146-44FA-BB13-13487F58E9EC}"/>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B01AB2AC-7A4A-4A15-8D6B-7C1871DD3579}"/>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9BB9F840-4EFB-486B-AD12-FACC5F4EC7D6}"/>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F13ACB4C-BFFF-48C1-83DA-A7B34410C0CE}"/>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40D52E0-233F-4E5B-883D-53158A5060C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6D717CF-D43D-4BB6-AB62-BAC9DD564A7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7B0CCA6-1AAE-448B-9B73-2E717A2A2B4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EFCB9C57-8364-47D5-B144-6E043CC4D43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96B3DBF6-EDAB-4AA8-9B62-E1D7C50B11C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76019</xdr:rowOff>
    </xdr:from>
    <xdr:to>
      <xdr:col>116</xdr:col>
      <xdr:colOff>114300</xdr:colOff>
      <xdr:row>102</xdr:row>
      <xdr:rowOff>6169</xdr:rowOff>
    </xdr:to>
    <xdr:sp macro="" textlink="">
      <xdr:nvSpPr>
        <xdr:cNvPr id="743" name="楕円 742">
          <a:extLst>
            <a:ext uri="{FF2B5EF4-FFF2-40B4-BE49-F238E27FC236}">
              <a16:creationId xmlns:a16="http://schemas.microsoft.com/office/drawing/2014/main" id="{FA8AF24E-386E-4F88-BD2C-EE63AC53E46F}"/>
            </a:ext>
          </a:extLst>
        </xdr:cNvPr>
        <xdr:cNvSpPr/>
      </xdr:nvSpPr>
      <xdr:spPr>
        <a:xfrm>
          <a:off x="19458940" y="17007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98896</xdr:rowOff>
    </xdr:from>
    <xdr:ext cx="469744" cy="259045"/>
    <xdr:sp macro="" textlink="">
      <xdr:nvSpPr>
        <xdr:cNvPr id="744" name="【庁舎】&#10;一人当たり面積該当値テキスト">
          <a:extLst>
            <a:ext uri="{FF2B5EF4-FFF2-40B4-BE49-F238E27FC236}">
              <a16:creationId xmlns:a16="http://schemas.microsoft.com/office/drawing/2014/main" id="{8D121886-4084-42B1-A8A1-DA43473585A5}"/>
            </a:ext>
          </a:extLst>
        </xdr:cNvPr>
        <xdr:cNvSpPr txBox="1"/>
      </xdr:nvSpPr>
      <xdr:spPr>
        <a:xfrm>
          <a:off x="19547840" y="1686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98879</xdr:rowOff>
    </xdr:from>
    <xdr:to>
      <xdr:col>112</xdr:col>
      <xdr:colOff>38100</xdr:colOff>
      <xdr:row>102</xdr:row>
      <xdr:rowOff>29029</xdr:rowOff>
    </xdr:to>
    <xdr:sp macro="" textlink="">
      <xdr:nvSpPr>
        <xdr:cNvPr id="745" name="楕円 744">
          <a:extLst>
            <a:ext uri="{FF2B5EF4-FFF2-40B4-BE49-F238E27FC236}">
              <a16:creationId xmlns:a16="http://schemas.microsoft.com/office/drawing/2014/main" id="{16A28AE7-73B0-4038-AD1B-64209120A6B0}"/>
            </a:ext>
          </a:extLst>
        </xdr:cNvPr>
        <xdr:cNvSpPr/>
      </xdr:nvSpPr>
      <xdr:spPr>
        <a:xfrm>
          <a:off x="18735040" y="170305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126819</xdr:rowOff>
    </xdr:from>
    <xdr:to>
      <xdr:col>116</xdr:col>
      <xdr:colOff>63500</xdr:colOff>
      <xdr:row>101</xdr:row>
      <xdr:rowOff>149679</xdr:rowOff>
    </xdr:to>
    <xdr:cxnSp macro="">
      <xdr:nvCxnSpPr>
        <xdr:cNvPr id="746" name="直線コネクタ 745">
          <a:extLst>
            <a:ext uri="{FF2B5EF4-FFF2-40B4-BE49-F238E27FC236}">
              <a16:creationId xmlns:a16="http://schemas.microsoft.com/office/drawing/2014/main" id="{C5317EC8-6AA2-4976-B8D9-F4E41E408432}"/>
            </a:ext>
          </a:extLst>
        </xdr:cNvPr>
        <xdr:cNvCxnSpPr/>
      </xdr:nvCxnSpPr>
      <xdr:spPr>
        <a:xfrm flipV="1">
          <a:off x="18778220" y="17058459"/>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105411</xdr:rowOff>
    </xdr:from>
    <xdr:to>
      <xdr:col>107</xdr:col>
      <xdr:colOff>101600</xdr:colOff>
      <xdr:row>102</xdr:row>
      <xdr:rowOff>35561</xdr:rowOff>
    </xdr:to>
    <xdr:sp macro="" textlink="">
      <xdr:nvSpPr>
        <xdr:cNvPr id="747" name="楕円 746">
          <a:extLst>
            <a:ext uri="{FF2B5EF4-FFF2-40B4-BE49-F238E27FC236}">
              <a16:creationId xmlns:a16="http://schemas.microsoft.com/office/drawing/2014/main" id="{43F5F5C6-E34B-4371-9912-89E5B9F66DC7}"/>
            </a:ext>
          </a:extLst>
        </xdr:cNvPr>
        <xdr:cNvSpPr/>
      </xdr:nvSpPr>
      <xdr:spPr>
        <a:xfrm>
          <a:off x="17937480" y="17037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149679</xdr:rowOff>
    </xdr:from>
    <xdr:to>
      <xdr:col>111</xdr:col>
      <xdr:colOff>177800</xdr:colOff>
      <xdr:row>101</xdr:row>
      <xdr:rowOff>156211</xdr:rowOff>
    </xdr:to>
    <xdr:cxnSp macro="">
      <xdr:nvCxnSpPr>
        <xdr:cNvPr id="748" name="直線コネクタ 747">
          <a:extLst>
            <a:ext uri="{FF2B5EF4-FFF2-40B4-BE49-F238E27FC236}">
              <a16:creationId xmlns:a16="http://schemas.microsoft.com/office/drawing/2014/main" id="{8B6A64D8-0C4A-4CB7-BFBE-8648756714EA}"/>
            </a:ext>
          </a:extLst>
        </xdr:cNvPr>
        <xdr:cNvCxnSpPr/>
      </xdr:nvCxnSpPr>
      <xdr:spPr>
        <a:xfrm flipV="1">
          <a:off x="17988280" y="17081319"/>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115207</xdr:rowOff>
    </xdr:from>
    <xdr:to>
      <xdr:col>102</xdr:col>
      <xdr:colOff>165100</xdr:colOff>
      <xdr:row>102</xdr:row>
      <xdr:rowOff>45357</xdr:rowOff>
    </xdr:to>
    <xdr:sp macro="" textlink="">
      <xdr:nvSpPr>
        <xdr:cNvPr id="749" name="楕円 748">
          <a:extLst>
            <a:ext uri="{FF2B5EF4-FFF2-40B4-BE49-F238E27FC236}">
              <a16:creationId xmlns:a16="http://schemas.microsoft.com/office/drawing/2014/main" id="{32D692D2-D902-4A5E-9993-027886C62565}"/>
            </a:ext>
          </a:extLst>
        </xdr:cNvPr>
        <xdr:cNvSpPr/>
      </xdr:nvSpPr>
      <xdr:spPr>
        <a:xfrm>
          <a:off x="17162780" y="170468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156211</xdr:rowOff>
    </xdr:from>
    <xdr:to>
      <xdr:col>107</xdr:col>
      <xdr:colOff>50800</xdr:colOff>
      <xdr:row>101</xdr:row>
      <xdr:rowOff>166007</xdr:rowOff>
    </xdr:to>
    <xdr:cxnSp macro="">
      <xdr:nvCxnSpPr>
        <xdr:cNvPr id="750" name="直線コネクタ 749">
          <a:extLst>
            <a:ext uri="{FF2B5EF4-FFF2-40B4-BE49-F238E27FC236}">
              <a16:creationId xmlns:a16="http://schemas.microsoft.com/office/drawing/2014/main" id="{2A8C47E3-CD5E-46FE-AB48-DF684E9707E2}"/>
            </a:ext>
          </a:extLst>
        </xdr:cNvPr>
        <xdr:cNvCxnSpPr/>
      </xdr:nvCxnSpPr>
      <xdr:spPr>
        <a:xfrm flipV="1">
          <a:off x="17213580" y="17087851"/>
          <a:ext cx="7747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125005</xdr:rowOff>
    </xdr:from>
    <xdr:to>
      <xdr:col>98</xdr:col>
      <xdr:colOff>38100</xdr:colOff>
      <xdr:row>102</xdr:row>
      <xdr:rowOff>55155</xdr:rowOff>
    </xdr:to>
    <xdr:sp macro="" textlink="">
      <xdr:nvSpPr>
        <xdr:cNvPr id="751" name="楕円 750">
          <a:extLst>
            <a:ext uri="{FF2B5EF4-FFF2-40B4-BE49-F238E27FC236}">
              <a16:creationId xmlns:a16="http://schemas.microsoft.com/office/drawing/2014/main" id="{AE71A2B6-A421-4F9D-BBED-75F47DF98F0D}"/>
            </a:ext>
          </a:extLst>
        </xdr:cNvPr>
        <xdr:cNvSpPr/>
      </xdr:nvSpPr>
      <xdr:spPr>
        <a:xfrm>
          <a:off x="16388080" y="17056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166007</xdr:rowOff>
    </xdr:from>
    <xdr:to>
      <xdr:col>102</xdr:col>
      <xdr:colOff>114300</xdr:colOff>
      <xdr:row>102</xdr:row>
      <xdr:rowOff>4355</xdr:rowOff>
    </xdr:to>
    <xdr:cxnSp macro="">
      <xdr:nvCxnSpPr>
        <xdr:cNvPr id="752" name="直線コネクタ 751">
          <a:extLst>
            <a:ext uri="{FF2B5EF4-FFF2-40B4-BE49-F238E27FC236}">
              <a16:creationId xmlns:a16="http://schemas.microsoft.com/office/drawing/2014/main" id="{F0FC94A4-7DD8-49E4-8354-C72B1C71CFAB}"/>
            </a:ext>
          </a:extLst>
        </xdr:cNvPr>
        <xdr:cNvCxnSpPr/>
      </xdr:nvCxnSpPr>
      <xdr:spPr>
        <a:xfrm flipV="1">
          <a:off x="16431260" y="17097647"/>
          <a:ext cx="78232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53" name="n_1aveValue【庁舎】&#10;一人当たり面積">
          <a:extLst>
            <a:ext uri="{FF2B5EF4-FFF2-40B4-BE49-F238E27FC236}">
              <a16:creationId xmlns:a16="http://schemas.microsoft.com/office/drawing/2014/main" id="{6E82BF48-A96D-4079-99B8-F0528DB342F2}"/>
            </a:ext>
          </a:extLst>
        </xdr:cNvPr>
        <xdr:cNvSpPr txBox="1"/>
      </xdr:nvSpPr>
      <xdr:spPr>
        <a:xfrm>
          <a:off x="185611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4" name="n_2aveValue【庁舎】&#10;一人当たり面積">
          <a:extLst>
            <a:ext uri="{FF2B5EF4-FFF2-40B4-BE49-F238E27FC236}">
              <a16:creationId xmlns:a16="http://schemas.microsoft.com/office/drawing/2014/main" id="{F44D951F-7646-4778-911B-E2A8F00405A2}"/>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5" name="n_3aveValue【庁舎】&#10;一人当たり面積">
          <a:extLst>
            <a:ext uri="{FF2B5EF4-FFF2-40B4-BE49-F238E27FC236}">
              <a16:creationId xmlns:a16="http://schemas.microsoft.com/office/drawing/2014/main" id="{1A05C934-E0E0-40C2-B327-62827BB02B29}"/>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6" name="n_4aveValue【庁舎】&#10;一人当たり面積">
          <a:extLst>
            <a:ext uri="{FF2B5EF4-FFF2-40B4-BE49-F238E27FC236}">
              <a16:creationId xmlns:a16="http://schemas.microsoft.com/office/drawing/2014/main" id="{0C2DC033-A198-4076-B55D-2788885C960A}"/>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45556</xdr:rowOff>
    </xdr:from>
    <xdr:ext cx="469744" cy="259045"/>
    <xdr:sp macro="" textlink="">
      <xdr:nvSpPr>
        <xdr:cNvPr id="757" name="n_1mainValue【庁舎】&#10;一人当たり面積">
          <a:extLst>
            <a:ext uri="{FF2B5EF4-FFF2-40B4-BE49-F238E27FC236}">
              <a16:creationId xmlns:a16="http://schemas.microsoft.com/office/drawing/2014/main" id="{B8898EB5-2578-4650-86A2-F36F55AAF80D}"/>
            </a:ext>
          </a:extLst>
        </xdr:cNvPr>
        <xdr:cNvSpPr txBox="1"/>
      </xdr:nvSpPr>
      <xdr:spPr>
        <a:xfrm>
          <a:off x="18561127" y="1680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52088</xdr:rowOff>
    </xdr:from>
    <xdr:ext cx="469744" cy="259045"/>
    <xdr:sp macro="" textlink="">
      <xdr:nvSpPr>
        <xdr:cNvPr id="758" name="n_2mainValue【庁舎】&#10;一人当たり面積">
          <a:extLst>
            <a:ext uri="{FF2B5EF4-FFF2-40B4-BE49-F238E27FC236}">
              <a16:creationId xmlns:a16="http://schemas.microsoft.com/office/drawing/2014/main" id="{865A274F-AE69-4C14-904D-F1B8ED2A514A}"/>
            </a:ext>
          </a:extLst>
        </xdr:cNvPr>
        <xdr:cNvSpPr txBox="1"/>
      </xdr:nvSpPr>
      <xdr:spPr>
        <a:xfrm>
          <a:off x="17776267" y="1681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61884</xdr:rowOff>
    </xdr:from>
    <xdr:ext cx="469744" cy="259045"/>
    <xdr:sp macro="" textlink="">
      <xdr:nvSpPr>
        <xdr:cNvPr id="759" name="n_3mainValue【庁舎】&#10;一人当たり面積">
          <a:extLst>
            <a:ext uri="{FF2B5EF4-FFF2-40B4-BE49-F238E27FC236}">
              <a16:creationId xmlns:a16="http://schemas.microsoft.com/office/drawing/2014/main" id="{A450A8D9-F89A-4783-93C3-AA53D638AD36}"/>
            </a:ext>
          </a:extLst>
        </xdr:cNvPr>
        <xdr:cNvSpPr txBox="1"/>
      </xdr:nvSpPr>
      <xdr:spPr>
        <a:xfrm>
          <a:off x="17001567" y="1682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71682</xdr:rowOff>
    </xdr:from>
    <xdr:ext cx="469744" cy="259045"/>
    <xdr:sp macro="" textlink="">
      <xdr:nvSpPr>
        <xdr:cNvPr id="760" name="n_4mainValue【庁舎】&#10;一人当たり面積">
          <a:extLst>
            <a:ext uri="{FF2B5EF4-FFF2-40B4-BE49-F238E27FC236}">
              <a16:creationId xmlns:a16="http://schemas.microsoft.com/office/drawing/2014/main" id="{8BDA8717-F8CA-4F08-B7A5-73795382D38A}"/>
            </a:ext>
          </a:extLst>
        </xdr:cNvPr>
        <xdr:cNvSpPr txBox="1"/>
      </xdr:nvSpPr>
      <xdr:spPr>
        <a:xfrm>
          <a:off x="16226867" y="168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A9DA29B8-6695-4DAB-A626-5958B0C3500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1A243DCE-3584-4688-84D5-408EACC0B4B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B8A2BA00-9B96-4130-88F6-1A728CFDF30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類似団体と比較して特に有形固定資産減価償却率が高くなっている施設は、保健センター、図書館、消防施設である。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保健センターについては、旧役場庁舎を改修し、継続的に使用しているためと考えられ、図書館については、昭和</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年度に整備され、老朽化が進行していることから減価償却率が高くなっている。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年度の消防庁舎の更新整備からの経年や、消防各分団拠点施設が古くは平成</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年度の整備であること等から、減価償却率が上昇している。</a:t>
          </a:r>
        </a:p>
        <a:p>
          <a:r>
            <a:rPr kumimoji="1" lang="ja-JP" altLang="en-US" sz="1300">
              <a:latin typeface="ＭＳ Ｐゴシック" panose="020B0600070205080204" pitchFamily="50" charset="-128"/>
              <a:ea typeface="ＭＳ Ｐゴシック" panose="020B0600070205080204" pitchFamily="50" charset="-128"/>
            </a:rPr>
            <a:t>また、体育館・プールについては、総合公園屋内多目的広場、屋内温水プール等スポーツ施設の拡充整備を昭和</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年より積極的に行ってきたことから、一人あたり面積が類似団体を上回っている特徴がある。</a:t>
          </a:r>
        </a:p>
        <a:p>
          <a:r>
            <a:rPr kumimoji="1" lang="ja-JP" altLang="en-US" sz="1300">
              <a:latin typeface="ＭＳ Ｐゴシック" panose="020B0600070205080204" pitchFamily="50" charset="-128"/>
              <a:ea typeface="ＭＳ Ｐゴシック" panose="020B0600070205080204" pitchFamily="50" charset="-128"/>
            </a:rPr>
            <a:t>今後、これら施設について、個別施設計画に基づいて計画的な長寿命化改修を行うなど、適切に老朽化対策を行っていきたい。</a:t>
          </a:r>
        </a:p>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年度に前年度比▲</a:t>
          </a:r>
          <a:r>
            <a:rPr kumimoji="1" lang="en-US" altLang="ja-JP" sz="1300">
              <a:latin typeface="ＭＳ Ｐゴシック" panose="020B0600070205080204" pitchFamily="50" charset="-128"/>
              <a:ea typeface="ＭＳ Ｐゴシック" panose="020B0600070205080204" pitchFamily="50" charset="-128"/>
            </a:rPr>
            <a:t>31.3</a:t>
          </a:r>
          <a:r>
            <a:rPr kumimoji="1" lang="ja-JP" altLang="en-US" sz="1300">
              <a:latin typeface="ＭＳ Ｐゴシック" panose="020B0600070205080204" pitchFamily="50" charset="-128"/>
              <a:ea typeface="ＭＳ Ｐゴシック" panose="020B0600070205080204" pitchFamily="50" charset="-128"/>
            </a:rPr>
            <a:t>％となっているが、これは加盟している一部事務組合がクリーンセンターを新築したことによる。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14649482</v>
      </c>
      <c r="BO4" s="462"/>
      <c r="BP4" s="462"/>
      <c r="BQ4" s="462"/>
      <c r="BR4" s="462"/>
      <c r="BS4" s="462"/>
      <c r="BT4" s="462"/>
      <c r="BU4" s="463"/>
      <c r="BV4" s="461">
        <v>12284414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2.9</v>
      </c>
      <c r="CU4" s="602"/>
      <c r="CV4" s="602"/>
      <c r="CW4" s="602"/>
      <c r="CX4" s="602"/>
      <c r="CY4" s="602"/>
      <c r="CZ4" s="602"/>
      <c r="DA4" s="603"/>
      <c r="DB4" s="601">
        <v>2.1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14341284</v>
      </c>
      <c r="BO5" s="433"/>
      <c r="BP5" s="433"/>
      <c r="BQ5" s="433"/>
      <c r="BR5" s="433"/>
      <c r="BS5" s="433"/>
      <c r="BT5" s="433"/>
      <c r="BU5" s="434"/>
      <c r="BV5" s="432">
        <v>12089076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90.5</v>
      </c>
      <c r="CU5" s="430"/>
      <c r="CV5" s="430"/>
      <c r="CW5" s="430"/>
      <c r="CX5" s="430"/>
      <c r="CY5" s="430"/>
      <c r="CZ5" s="430"/>
      <c r="DA5" s="431"/>
      <c r="DB5" s="429">
        <v>88.9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308198</v>
      </c>
      <c r="BO6" s="433"/>
      <c r="BP6" s="433"/>
      <c r="BQ6" s="433"/>
      <c r="BR6" s="433"/>
      <c r="BS6" s="433"/>
      <c r="BT6" s="433"/>
      <c r="BU6" s="434"/>
      <c r="BV6" s="432">
        <v>195338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90.8</v>
      </c>
      <c r="CU6" s="576"/>
      <c r="CV6" s="576"/>
      <c r="CW6" s="576"/>
      <c r="CX6" s="576"/>
      <c r="CY6" s="576"/>
      <c r="CZ6" s="576"/>
      <c r="DA6" s="577"/>
      <c r="DB6" s="575">
        <v>89.5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126345</v>
      </c>
      <c r="BO7" s="433"/>
      <c r="BP7" s="433"/>
      <c r="BQ7" s="433"/>
      <c r="BR7" s="433"/>
      <c r="BS7" s="433"/>
      <c r="BT7" s="433"/>
      <c r="BU7" s="434"/>
      <c r="BV7" s="432">
        <v>67242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6253024</v>
      </c>
      <c r="CU7" s="433"/>
      <c r="CV7" s="433"/>
      <c r="CW7" s="433"/>
      <c r="CX7" s="433"/>
      <c r="CY7" s="433"/>
      <c r="CZ7" s="433"/>
      <c r="DA7" s="434"/>
      <c r="DB7" s="432">
        <v>6144209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181853</v>
      </c>
      <c r="BO8" s="433"/>
      <c r="BP8" s="433"/>
      <c r="BQ8" s="433"/>
      <c r="BR8" s="433"/>
      <c r="BS8" s="433"/>
      <c r="BT8" s="433"/>
      <c r="BU8" s="434"/>
      <c r="BV8" s="432">
        <v>128096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26574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53757</v>
      </c>
      <c r="BO9" s="433"/>
      <c r="BP9" s="433"/>
      <c r="BQ9" s="433"/>
      <c r="BR9" s="433"/>
      <c r="BS9" s="433"/>
      <c r="BT9" s="433"/>
      <c r="BU9" s="434"/>
      <c r="BV9" s="432">
        <v>6558</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11.5</v>
      </c>
      <c r="CU9" s="430"/>
      <c r="CV9" s="430"/>
      <c r="CW9" s="430"/>
      <c r="CX9" s="430"/>
      <c r="CY9" s="430"/>
      <c r="CZ9" s="430"/>
      <c r="DA9" s="431"/>
      <c r="DB9" s="429">
        <v>12.6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26987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1748</v>
      </c>
      <c r="BO10" s="433"/>
      <c r="BP10" s="433"/>
      <c r="BQ10" s="433"/>
      <c r="BR10" s="433"/>
      <c r="BS10" s="433"/>
      <c r="BT10" s="433"/>
      <c r="BU10" s="434"/>
      <c r="BV10" s="432">
        <v>753296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25662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453781</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25267</v>
      </c>
      <c r="S13" s="520"/>
      <c r="T13" s="520"/>
      <c r="U13" s="520"/>
      <c r="V13" s="521"/>
      <c r="W13" s="522" t="s">
        <v>131</v>
      </c>
      <c r="X13" s="418"/>
      <c r="Y13" s="418"/>
      <c r="Z13" s="418"/>
      <c r="AA13" s="418"/>
      <c r="AB13" s="419"/>
      <c r="AC13" s="385">
        <v>149</v>
      </c>
      <c r="AD13" s="386"/>
      <c r="AE13" s="386"/>
      <c r="AF13" s="386"/>
      <c r="AG13" s="387"/>
      <c r="AH13" s="385">
        <v>167</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-398276</v>
      </c>
      <c r="BO13" s="433"/>
      <c r="BP13" s="433"/>
      <c r="BQ13" s="433"/>
      <c r="BR13" s="433"/>
      <c r="BS13" s="433"/>
      <c r="BT13" s="433"/>
      <c r="BU13" s="434"/>
      <c r="BV13" s="432">
        <v>759854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8.9</v>
      </c>
      <c r="CU13" s="430"/>
      <c r="CV13" s="430"/>
      <c r="CW13" s="430"/>
      <c r="CX13" s="430"/>
      <c r="CY13" s="430"/>
      <c r="CZ13" s="430"/>
      <c r="DA13" s="431"/>
      <c r="DB13" s="429">
        <v>8.5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26030</v>
      </c>
      <c r="S14" s="520"/>
      <c r="T14" s="520"/>
      <c r="U14" s="520"/>
      <c r="V14" s="521"/>
      <c r="W14" s="523"/>
      <c r="X14" s="421"/>
      <c r="Y14" s="421"/>
      <c r="Z14" s="421"/>
      <c r="AA14" s="421"/>
      <c r="AB14" s="422"/>
      <c r="AC14" s="512">
        <v>1.2</v>
      </c>
      <c r="AD14" s="513"/>
      <c r="AE14" s="513"/>
      <c r="AF14" s="513"/>
      <c r="AG14" s="514"/>
      <c r="AH14" s="512">
        <v>1.3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57.1</v>
      </c>
      <c r="CU14" s="530"/>
      <c r="CV14" s="530"/>
      <c r="CW14" s="530"/>
      <c r="CX14" s="530"/>
      <c r="CY14" s="530"/>
      <c r="CZ14" s="530"/>
      <c r="DA14" s="531"/>
      <c r="DB14" s="529">
        <v>49.2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25646</v>
      </c>
      <c r="S15" s="520"/>
      <c r="T15" s="520"/>
      <c r="U15" s="520"/>
      <c r="V15" s="521"/>
      <c r="W15" s="522" t="s">
        <v>137</v>
      </c>
      <c r="X15" s="418"/>
      <c r="Y15" s="418"/>
      <c r="Z15" s="418"/>
      <c r="AA15" s="418"/>
      <c r="AB15" s="419"/>
      <c r="AC15" s="385">
        <v>3409</v>
      </c>
      <c r="AD15" s="386"/>
      <c r="AE15" s="386"/>
      <c r="AF15" s="386"/>
      <c r="AG15" s="387"/>
      <c r="AH15" s="385">
        <v>3584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2756535</v>
      </c>
      <c r="BO15" s="462"/>
      <c r="BP15" s="462"/>
      <c r="BQ15" s="462"/>
      <c r="BR15" s="462"/>
      <c r="BS15" s="462"/>
      <c r="BT15" s="462"/>
      <c r="BU15" s="463"/>
      <c r="BV15" s="461">
        <v>2721057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26.6</v>
      </c>
      <c r="AD16" s="513"/>
      <c r="AE16" s="513"/>
      <c r="AF16" s="513"/>
      <c r="AG16" s="514"/>
      <c r="AH16" s="512">
        <v>26.9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5549910</v>
      </c>
      <c r="BO16" s="433"/>
      <c r="BP16" s="433"/>
      <c r="BQ16" s="433"/>
      <c r="BR16" s="433"/>
      <c r="BS16" s="433"/>
      <c r="BT16" s="433"/>
      <c r="BU16" s="434"/>
      <c r="BV16" s="432">
        <v>5436528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118</v>
      </c>
      <c r="S17" s="510"/>
      <c r="T17" s="510"/>
      <c r="U17" s="510"/>
      <c r="V17" s="511"/>
      <c r="W17" s="522" t="s">
        <v>144</v>
      </c>
      <c r="X17" s="418"/>
      <c r="Y17" s="418"/>
      <c r="Z17" s="418"/>
      <c r="AA17" s="418"/>
      <c r="AB17" s="419"/>
      <c r="AC17" s="385">
        <v>9239</v>
      </c>
      <c r="AD17" s="386"/>
      <c r="AE17" s="386"/>
      <c r="AF17" s="386"/>
      <c r="AG17" s="387"/>
      <c r="AH17" s="385">
        <v>9584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3430526</v>
      </c>
      <c r="BO17" s="433"/>
      <c r="BP17" s="433"/>
      <c r="BQ17" s="433"/>
      <c r="BR17" s="433"/>
      <c r="BS17" s="433"/>
      <c r="BT17" s="433"/>
      <c r="BU17" s="434"/>
      <c r="BV17" s="432">
        <v>3377191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20.329999999999998</v>
      </c>
      <c r="M18" s="485"/>
      <c r="N18" s="485"/>
      <c r="O18" s="485"/>
      <c r="P18" s="485"/>
      <c r="Q18" s="485"/>
      <c r="R18" s="486"/>
      <c r="S18" s="486"/>
      <c r="T18" s="486"/>
      <c r="U18" s="486"/>
      <c r="V18" s="487"/>
      <c r="W18" s="503"/>
      <c r="X18" s="504"/>
      <c r="Y18" s="504"/>
      <c r="Z18" s="504"/>
      <c r="AA18" s="504"/>
      <c r="AB18" s="528"/>
      <c r="AC18" s="402">
        <v>72.2</v>
      </c>
      <c r="AD18" s="403"/>
      <c r="AE18" s="403"/>
      <c r="AF18" s="403"/>
      <c r="AG18" s="488"/>
      <c r="AH18" s="402">
        <v>71.900000000000006</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5661408</v>
      </c>
      <c r="BO18" s="433"/>
      <c r="BP18" s="433"/>
      <c r="BQ18" s="433"/>
      <c r="BR18" s="433"/>
      <c r="BS18" s="433"/>
      <c r="BT18" s="433"/>
      <c r="BU18" s="434"/>
      <c r="BV18" s="432">
        <v>5504000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1307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9280611</v>
      </c>
      <c r="BO19" s="433"/>
      <c r="BP19" s="433"/>
      <c r="BQ19" s="433"/>
      <c r="BR19" s="433"/>
      <c r="BS19" s="433"/>
      <c r="BT19" s="433"/>
      <c r="BU19" s="434"/>
      <c r="BV19" s="432">
        <v>8548533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10802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12612931</v>
      </c>
      <c r="BO22" s="462"/>
      <c r="BP22" s="462"/>
      <c r="BQ22" s="462"/>
      <c r="BR22" s="462"/>
      <c r="BS22" s="462"/>
      <c r="BT22" s="462"/>
      <c r="BU22" s="463"/>
      <c r="BV22" s="461">
        <v>12202040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7516817</v>
      </c>
      <c r="BO23" s="433"/>
      <c r="BP23" s="433"/>
      <c r="BQ23" s="433"/>
      <c r="BR23" s="433"/>
      <c r="BS23" s="433"/>
      <c r="BT23" s="433"/>
      <c r="BU23" s="434"/>
      <c r="BV23" s="432">
        <v>7902321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8130</v>
      </c>
      <c r="R24" s="386"/>
      <c r="S24" s="386"/>
      <c r="T24" s="386"/>
      <c r="U24" s="386"/>
      <c r="V24" s="387"/>
      <c r="W24" s="475"/>
      <c r="X24" s="412"/>
      <c r="Y24" s="413"/>
      <c r="Z24" s="388" t="s">
        <v>161</v>
      </c>
      <c r="AA24" s="389"/>
      <c r="AB24" s="389"/>
      <c r="AC24" s="389"/>
      <c r="AD24" s="389"/>
      <c r="AE24" s="389"/>
      <c r="AF24" s="389"/>
      <c r="AG24" s="390"/>
      <c r="AH24" s="385">
        <v>191</v>
      </c>
      <c r="AI24" s="386"/>
      <c r="AJ24" s="386"/>
      <c r="AK24" s="386"/>
      <c r="AL24" s="387"/>
      <c r="AM24" s="385">
        <v>539766</v>
      </c>
      <c r="AN24" s="386"/>
      <c r="AO24" s="386"/>
      <c r="AP24" s="386"/>
      <c r="AQ24" s="386"/>
      <c r="AR24" s="387"/>
      <c r="AS24" s="385">
        <v>2826</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9259198</v>
      </c>
      <c r="BO24" s="433"/>
      <c r="BP24" s="433"/>
      <c r="BQ24" s="433"/>
      <c r="BR24" s="433"/>
      <c r="BS24" s="433"/>
      <c r="BT24" s="433"/>
      <c r="BU24" s="434"/>
      <c r="BV24" s="432">
        <v>8502770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6620</v>
      </c>
      <c r="R25" s="386"/>
      <c r="S25" s="386"/>
      <c r="T25" s="386"/>
      <c r="U25" s="386"/>
      <c r="V25" s="387"/>
      <c r="W25" s="475"/>
      <c r="X25" s="412"/>
      <c r="Y25" s="413"/>
      <c r="Z25" s="388" t="s">
        <v>164</v>
      </c>
      <c r="AA25" s="389"/>
      <c r="AB25" s="389"/>
      <c r="AC25" s="389"/>
      <c r="AD25" s="389"/>
      <c r="AE25" s="389"/>
      <c r="AF25" s="389"/>
      <c r="AG25" s="390"/>
      <c r="AH25" s="385">
        <v>37</v>
      </c>
      <c r="AI25" s="386"/>
      <c r="AJ25" s="386"/>
      <c r="AK25" s="386"/>
      <c r="AL25" s="387"/>
      <c r="AM25" s="385">
        <v>97532</v>
      </c>
      <c r="AN25" s="386"/>
      <c r="AO25" s="386"/>
      <c r="AP25" s="386"/>
      <c r="AQ25" s="386"/>
      <c r="AR25" s="387"/>
      <c r="AS25" s="385">
        <v>2636</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250890</v>
      </c>
      <c r="BO25" s="462"/>
      <c r="BP25" s="462"/>
      <c r="BQ25" s="462"/>
      <c r="BR25" s="462"/>
      <c r="BS25" s="462"/>
      <c r="BT25" s="462"/>
      <c r="BU25" s="463"/>
      <c r="BV25" s="461">
        <v>332659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6070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4200</v>
      </c>
      <c r="R27" s="386"/>
      <c r="S27" s="386"/>
      <c r="T27" s="386"/>
      <c r="U27" s="386"/>
      <c r="V27" s="387"/>
      <c r="W27" s="475"/>
      <c r="X27" s="412"/>
      <c r="Y27" s="413"/>
      <c r="Z27" s="388" t="s">
        <v>170</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102766</v>
      </c>
      <c r="BO27" s="467"/>
      <c r="BP27" s="467"/>
      <c r="BQ27" s="467"/>
      <c r="BR27" s="467"/>
      <c r="BS27" s="467"/>
      <c r="BT27" s="467"/>
      <c r="BU27" s="468"/>
      <c r="BV27" s="466">
        <v>102704</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3680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1477253</v>
      </c>
      <c r="BO28" s="462"/>
      <c r="BP28" s="462"/>
      <c r="BQ28" s="462"/>
      <c r="BR28" s="462"/>
      <c r="BS28" s="462"/>
      <c r="BT28" s="462"/>
      <c r="BU28" s="463"/>
      <c r="BV28" s="461">
        <v>1865191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11</v>
      </c>
      <c r="M29" s="386"/>
      <c r="N29" s="386"/>
      <c r="O29" s="386"/>
      <c r="P29" s="387"/>
      <c r="Q29" s="385">
        <v>3500</v>
      </c>
      <c r="R29" s="386"/>
      <c r="S29" s="386"/>
      <c r="T29" s="386"/>
      <c r="U29" s="386"/>
      <c r="V29" s="387"/>
      <c r="W29" s="476"/>
      <c r="X29" s="477"/>
      <c r="Y29" s="478"/>
      <c r="Z29" s="388" t="s">
        <v>176</v>
      </c>
      <c r="AA29" s="389"/>
      <c r="AB29" s="389"/>
      <c r="AC29" s="389"/>
      <c r="AD29" s="389"/>
      <c r="AE29" s="389"/>
      <c r="AF29" s="389"/>
      <c r="AG29" s="390"/>
      <c r="AH29" s="385">
        <v>191</v>
      </c>
      <c r="AI29" s="386"/>
      <c r="AJ29" s="386"/>
      <c r="AK29" s="386"/>
      <c r="AL29" s="387"/>
      <c r="AM29" s="385">
        <v>539766</v>
      </c>
      <c r="AN29" s="386"/>
      <c r="AO29" s="386"/>
      <c r="AP29" s="386"/>
      <c r="AQ29" s="386"/>
      <c r="AR29" s="387"/>
      <c r="AS29" s="385">
        <v>2826</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203801</v>
      </c>
      <c r="BO29" s="433"/>
      <c r="BP29" s="433"/>
      <c r="BQ29" s="433"/>
      <c r="BR29" s="433"/>
      <c r="BS29" s="433"/>
      <c r="BT29" s="433"/>
      <c r="BU29" s="434"/>
      <c r="BV29" s="432">
        <v>158241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93.1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668203</v>
      </c>
      <c r="BO30" s="467"/>
      <c r="BP30" s="467"/>
      <c r="BQ30" s="467"/>
      <c r="BR30" s="467"/>
      <c r="BS30" s="467"/>
      <c r="BT30" s="467"/>
      <c r="BU30" s="468"/>
      <c r="BV30" s="466">
        <v>479504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内灘町国民健康保険特別会計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内灘町水道事業会計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内灘町新エネルギー事業特別会計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石川県町村議会議員公務災害補償組合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内灘町土地開発公社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内灘町後期高齢者医療特別会計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内灘町下水道事業会計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石川県市町村職員退職手当組合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内灘町介護保険特別会計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石川県後期高齢者医療広域連合（一般会計）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石川県後期高齢者医療広域連合（特別会計）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河北郡市広域事務組合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石川県市町村消防団員等公務災害補償等組合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石川県市町村消防賞じゅつ金組合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Wr5/5sNnUiWe0xWpxF9L6Gwqy0NNRE/dqYYiBCX31dIRvObkxR4yGpXsufxKnfFglm3CK8rGs0fzKK64byZc2Q==" saltValue="vhTrPqDkXyOE4S5SvVdm3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59055118110236227" bottom="0.19685039370078741"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2563424</v>
      </c>
      <c r="S5" s="690"/>
      <c r="T5" s="690"/>
      <c r="U5" s="690"/>
      <c r="V5" s="690"/>
      <c r="W5" s="690"/>
      <c r="X5" s="690"/>
      <c r="Y5" s="715"/>
      <c r="Z5" s="728">
        <v>17.5</v>
      </c>
      <c r="AA5" s="728"/>
      <c r="AB5" s="728"/>
      <c r="AC5" s="728"/>
      <c r="AD5" s="729">
        <v>2439477</v>
      </c>
      <c r="AE5" s="729"/>
      <c r="AF5" s="729"/>
      <c r="AG5" s="729"/>
      <c r="AH5" s="729"/>
      <c r="AI5" s="729"/>
      <c r="AJ5" s="729"/>
      <c r="AK5" s="729"/>
      <c r="AL5" s="716">
        <v>39.1</v>
      </c>
      <c r="AM5" s="698"/>
      <c r="AN5" s="698"/>
      <c r="AO5" s="717"/>
      <c r="AP5" s="692" t="s">
        <v>215</v>
      </c>
      <c r="AQ5" s="693"/>
      <c r="AR5" s="693"/>
      <c r="AS5" s="693"/>
      <c r="AT5" s="693"/>
      <c r="AU5" s="693"/>
      <c r="AV5" s="693"/>
      <c r="AW5" s="693"/>
      <c r="AX5" s="693"/>
      <c r="AY5" s="693"/>
      <c r="AZ5" s="693"/>
      <c r="BA5" s="693"/>
      <c r="BB5" s="693"/>
      <c r="BC5" s="693"/>
      <c r="BD5" s="693"/>
      <c r="BE5" s="693"/>
      <c r="BF5" s="694"/>
      <c r="BG5" s="634">
        <v>2439207</v>
      </c>
      <c r="BH5" s="635"/>
      <c r="BI5" s="635"/>
      <c r="BJ5" s="635"/>
      <c r="BK5" s="635"/>
      <c r="BL5" s="635"/>
      <c r="BM5" s="635"/>
      <c r="BN5" s="636"/>
      <c r="BO5" s="672">
        <v>95.2</v>
      </c>
      <c r="BP5" s="672"/>
      <c r="BQ5" s="672"/>
      <c r="BR5" s="672"/>
      <c r="BS5" s="673">
        <v>9214</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75302</v>
      </c>
      <c r="S6" s="635"/>
      <c r="T6" s="635"/>
      <c r="U6" s="635"/>
      <c r="V6" s="635"/>
      <c r="W6" s="635"/>
      <c r="X6" s="635"/>
      <c r="Y6" s="636"/>
      <c r="Z6" s="672">
        <v>0.5</v>
      </c>
      <c r="AA6" s="672"/>
      <c r="AB6" s="672"/>
      <c r="AC6" s="672"/>
      <c r="AD6" s="673">
        <v>75302</v>
      </c>
      <c r="AE6" s="673"/>
      <c r="AF6" s="673"/>
      <c r="AG6" s="673"/>
      <c r="AH6" s="673"/>
      <c r="AI6" s="673"/>
      <c r="AJ6" s="673"/>
      <c r="AK6" s="673"/>
      <c r="AL6" s="637">
        <v>1.2</v>
      </c>
      <c r="AM6" s="638"/>
      <c r="AN6" s="638"/>
      <c r="AO6" s="674"/>
      <c r="AP6" s="631" t="s">
        <v>220</v>
      </c>
      <c r="AQ6" s="632"/>
      <c r="AR6" s="632"/>
      <c r="AS6" s="632"/>
      <c r="AT6" s="632"/>
      <c r="AU6" s="632"/>
      <c r="AV6" s="632"/>
      <c r="AW6" s="632"/>
      <c r="AX6" s="632"/>
      <c r="AY6" s="632"/>
      <c r="AZ6" s="632"/>
      <c r="BA6" s="632"/>
      <c r="BB6" s="632"/>
      <c r="BC6" s="632"/>
      <c r="BD6" s="632"/>
      <c r="BE6" s="632"/>
      <c r="BF6" s="633"/>
      <c r="BG6" s="634">
        <v>2439207</v>
      </c>
      <c r="BH6" s="635"/>
      <c r="BI6" s="635"/>
      <c r="BJ6" s="635"/>
      <c r="BK6" s="635"/>
      <c r="BL6" s="635"/>
      <c r="BM6" s="635"/>
      <c r="BN6" s="636"/>
      <c r="BO6" s="672">
        <v>95.2</v>
      </c>
      <c r="BP6" s="672"/>
      <c r="BQ6" s="672"/>
      <c r="BR6" s="672"/>
      <c r="BS6" s="673">
        <v>9214</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118556</v>
      </c>
      <c r="CS6" s="635"/>
      <c r="CT6" s="635"/>
      <c r="CU6" s="635"/>
      <c r="CV6" s="635"/>
      <c r="CW6" s="635"/>
      <c r="CX6" s="635"/>
      <c r="CY6" s="636"/>
      <c r="CZ6" s="716">
        <v>0.8</v>
      </c>
      <c r="DA6" s="698"/>
      <c r="DB6" s="698"/>
      <c r="DC6" s="718"/>
      <c r="DD6" s="640">
        <v>2280</v>
      </c>
      <c r="DE6" s="635"/>
      <c r="DF6" s="635"/>
      <c r="DG6" s="635"/>
      <c r="DH6" s="635"/>
      <c r="DI6" s="635"/>
      <c r="DJ6" s="635"/>
      <c r="DK6" s="635"/>
      <c r="DL6" s="635"/>
      <c r="DM6" s="635"/>
      <c r="DN6" s="635"/>
      <c r="DO6" s="635"/>
      <c r="DP6" s="636"/>
      <c r="DQ6" s="640">
        <v>118252</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1800</v>
      </c>
      <c r="S7" s="635"/>
      <c r="T7" s="635"/>
      <c r="U7" s="635"/>
      <c r="V7" s="635"/>
      <c r="W7" s="635"/>
      <c r="X7" s="635"/>
      <c r="Y7" s="636"/>
      <c r="Z7" s="672">
        <v>0</v>
      </c>
      <c r="AA7" s="672"/>
      <c r="AB7" s="672"/>
      <c r="AC7" s="672"/>
      <c r="AD7" s="673">
        <v>1800</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1388689</v>
      </c>
      <c r="BH7" s="635"/>
      <c r="BI7" s="635"/>
      <c r="BJ7" s="635"/>
      <c r="BK7" s="635"/>
      <c r="BL7" s="635"/>
      <c r="BM7" s="635"/>
      <c r="BN7" s="636"/>
      <c r="BO7" s="672">
        <v>54.2</v>
      </c>
      <c r="BP7" s="672"/>
      <c r="BQ7" s="672"/>
      <c r="BR7" s="672"/>
      <c r="BS7" s="673">
        <v>9214</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1527273</v>
      </c>
      <c r="CS7" s="635"/>
      <c r="CT7" s="635"/>
      <c r="CU7" s="635"/>
      <c r="CV7" s="635"/>
      <c r="CW7" s="635"/>
      <c r="CX7" s="635"/>
      <c r="CY7" s="636"/>
      <c r="CZ7" s="672">
        <v>10.6</v>
      </c>
      <c r="DA7" s="672"/>
      <c r="DB7" s="672"/>
      <c r="DC7" s="672"/>
      <c r="DD7" s="640">
        <v>47380</v>
      </c>
      <c r="DE7" s="635"/>
      <c r="DF7" s="635"/>
      <c r="DG7" s="635"/>
      <c r="DH7" s="635"/>
      <c r="DI7" s="635"/>
      <c r="DJ7" s="635"/>
      <c r="DK7" s="635"/>
      <c r="DL7" s="635"/>
      <c r="DM7" s="635"/>
      <c r="DN7" s="635"/>
      <c r="DO7" s="635"/>
      <c r="DP7" s="636"/>
      <c r="DQ7" s="640">
        <v>1266298</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25193</v>
      </c>
      <c r="S8" s="635"/>
      <c r="T8" s="635"/>
      <c r="U8" s="635"/>
      <c r="V8" s="635"/>
      <c r="W8" s="635"/>
      <c r="X8" s="635"/>
      <c r="Y8" s="636"/>
      <c r="Z8" s="672">
        <v>0.2</v>
      </c>
      <c r="AA8" s="672"/>
      <c r="AB8" s="672"/>
      <c r="AC8" s="672"/>
      <c r="AD8" s="673">
        <v>25193</v>
      </c>
      <c r="AE8" s="673"/>
      <c r="AF8" s="673"/>
      <c r="AG8" s="673"/>
      <c r="AH8" s="673"/>
      <c r="AI8" s="673"/>
      <c r="AJ8" s="673"/>
      <c r="AK8" s="673"/>
      <c r="AL8" s="637">
        <v>0.4</v>
      </c>
      <c r="AM8" s="638"/>
      <c r="AN8" s="638"/>
      <c r="AO8" s="674"/>
      <c r="AP8" s="631" t="s">
        <v>226</v>
      </c>
      <c r="AQ8" s="632"/>
      <c r="AR8" s="632"/>
      <c r="AS8" s="632"/>
      <c r="AT8" s="632"/>
      <c r="AU8" s="632"/>
      <c r="AV8" s="632"/>
      <c r="AW8" s="632"/>
      <c r="AX8" s="632"/>
      <c r="AY8" s="632"/>
      <c r="AZ8" s="632"/>
      <c r="BA8" s="632"/>
      <c r="BB8" s="632"/>
      <c r="BC8" s="632"/>
      <c r="BD8" s="632"/>
      <c r="BE8" s="632"/>
      <c r="BF8" s="633"/>
      <c r="BG8" s="634">
        <v>43166</v>
      </c>
      <c r="BH8" s="635"/>
      <c r="BI8" s="635"/>
      <c r="BJ8" s="635"/>
      <c r="BK8" s="635"/>
      <c r="BL8" s="635"/>
      <c r="BM8" s="635"/>
      <c r="BN8" s="636"/>
      <c r="BO8" s="672">
        <v>1.7</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5239415</v>
      </c>
      <c r="CS8" s="635"/>
      <c r="CT8" s="635"/>
      <c r="CU8" s="635"/>
      <c r="CV8" s="635"/>
      <c r="CW8" s="635"/>
      <c r="CX8" s="635"/>
      <c r="CY8" s="636"/>
      <c r="CZ8" s="672">
        <v>36.5</v>
      </c>
      <c r="DA8" s="672"/>
      <c r="DB8" s="672"/>
      <c r="DC8" s="672"/>
      <c r="DD8" s="640">
        <v>22994</v>
      </c>
      <c r="DE8" s="635"/>
      <c r="DF8" s="635"/>
      <c r="DG8" s="635"/>
      <c r="DH8" s="635"/>
      <c r="DI8" s="635"/>
      <c r="DJ8" s="635"/>
      <c r="DK8" s="635"/>
      <c r="DL8" s="635"/>
      <c r="DM8" s="635"/>
      <c r="DN8" s="635"/>
      <c r="DO8" s="635"/>
      <c r="DP8" s="636"/>
      <c r="DQ8" s="640">
        <v>2517550</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38267</v>
      </c>
      <c r="S9" s="635"/>
      <c r="T9" s="635"/>
      <c r="U9" s="635"/>
      <c r="V9" s="635"/>
      <c r="W9" s="635"/>
      <c r="X9" s="635"/>
      <c r="Y9" s="636"/>
      <c r="Z9" s="672">
        <v>0.3</v>
      </c>
      <c r="AA9" s="672"/>
      <c r="AB9" s="672"/>
      <c r="AC9" s="672"/>
      <c r="AD9" s="673">
        <v>38267</v>
      </c>
      <c r="AE9" s="673"/>
      <c r="AF9" s="673"/>
      <c r="AG9" s="673"/>
      <c r="AH9" s="673"/>
      <c r="AI9" s="673"/>
      <c r="AJ9" s="673"/>
      <c r="AK9" s="673"/>
      <c r="AL9" s="637">
        <v>0.6</v>
      </c>
      <c r="AM9" s="638"/>
      <c r="AN9" s="638"/>
      <c r="AO9" s="674"/>
      <c r="AP9" s="631" t="s">
        <v>229</v>
      </c>
      <c r="AQ9" s="632"/>
      <c r="AR9" s="632"/>
      <c r="AS9" s="632"/>
      <c r="AT9" s="632"/>
      <c r="AU9" s="632"/>
      <c r="AV9" s="632"/>
      <c r="AW9" s="632"/>
      <c r="AX9" s="632"/>
      <c r="AY9" s="632"/>
      <c r="AZ9" s="632"/>
      <c r="BA9" s="632"/>
      <c r="BB9" s="632"/>
      <c r="BC9" s="632"/>
      <c r="BD9" s="632"/>
      <c r="BE9" s="632"/>
      <c r="BF9" s="633"/>
      <c r="BG9" s="634">
        <v>1278717</v>
      </c>
      <c r="BH9" s="635"/>
      <c r="BI9" s="635"/>
      <c r="BJ9" s="635"/>
      <c r="BK9" s="635"/>
      <c r="BL9" s="635"/>
      <c r="BM9" s="635"/>
      <c r="BN9" s="636"/>
      <c r="BO9" s="672">
        <v>49.9</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2277492</v>
      </c>
      <c r="CS9" s="635"/>
      <c r="CT9" s="635"/>
      <c r="CU9" s="635"/>
      <c r="CV9" s="635"/>
      <c r="CW9" s="635"/>
      <c r="CX9" s="635"/>
      <c r="CY9" s="636"/>
      <c r="CZ9" s="672">
        <v>15.9</v>
      </c>
      <c r="DA9" s="672"/>
      <c r="DB9" s="672"/>
      <c r="DC9" s="672"/>
      <c r="DD9" s="640">
        <v>39288</v>
      </c>
      <c r="DE9" s="635"/>
      <c r="DF9" s="635"/>
      <c r="DG9" s="635"/>
      <c r="DH9" s="635"/>
      <c r="DI9" s="635"/>
      <c r="DJ9" s="635"/>
      <c r="DK9" s="635"/>
      <c r="DL9" s="635"/>
      <c r="DM9" s="635"/>
      <c r="DN9" s="635"/>
      <c r="DO9" s="635"/>
      <c r="DP9" s="636"/>
      <c r="DQ9" s="640">
        <v>1447646</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34638</v>
      </c>
      <c r="BH10" s="635"/>
      <c r="BI10" s="635"/>
      <c r="BJ10" s="635"/>
      <c r="BK10" s="635"/>
      <c r="BL10" s="635"/>
      <c r="BM10" s="635"/>
      <c r="BN10" s="636"/>
      <c r="BO10" s="672">
        <v>1.4</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10944</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10880</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641898</v>
      </c>
      <c r="S11" s="635"/>
      <c r="T11" s="635"/>
      <c r="U11" s="635"/>
      <c r="V11" s="635"/>
      <c r="W11" s="635"/>
      <c r="X11" s="635"/>
      <c r="Y11" s="636"/>
      <c r="Z11" s="637">
        <v>4.4000000000000004</v>
      </c>
      <c r="AA11" s="638"/>
      <c r="AB11" s="638"/>
      <c r="AC11" s="639"/>
      <c r="AD11" s="640">
        <v>641898</v>
      </c>
      <c r="AE11" s="635"/>
      <c r="AF11" s="635"/>
      <c r="AG11" s="635"/>
      <c r="AH11" s="635"/>
      <c r="AI11" s="635"/>
      <c r="AJ11" s="635"/>
      <c r="AK11" s="636"/>
      <c r="AL11" s="637">
        <v>10.3</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32168</v>
      </c>
      <c r="BH11" s="635"/>
      <c r="BI11" s="635"/>
      <c r="BJ11" s="635"/>
      <c r="BK11" s="635"/>
      <c r="BL11" s="635"/>
      <c r="BM11" s="635"/>
      <c r="BN11" s="636"/>
      <c r="BO11" s="672">
        <v>1.3</v>
      </c>
      <c r="BP11" s="672"/>
      <c r="BQ11" s="672"/>
      <c r="BR11" s="672"/>
      <c r="BS11" s="673">
        <v>9214</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136195</v>
      </c>
      <c r="CS11" s="635"/>
      <c r="CT11" s="635"/>
      <c r="CU11" s="635"/>
      <c r="CV11" s="635"/>
      <c r="CW11" s="635"/>
      <c r="CX11" s="635"/>
      <c r="CY11" s="636"/>
      <c r="CZ11" s="672">
        <v>0.9</v>
      </c>
      <c r="DA11" s="672"/>
      <c r="DB11" s="672"/>
      <c r="DC11" s="672"/>
      <c r="DD11" s="640">
        <v>31328</v>
      </c>
      <c r="DE11" s="635"/>
      <c r="DF11" s="635"/>
      <c r="DG11" s="635"/>
      <c r="DH11" s="635"/>
      <c r="DI11" s="635"/>
      <c r="DJ11" s="635"/>
      <c r="DK11" s="635"/>
      <c r="DL11" s="635"/>
      <c r="DM11" s="635"/>
      <c r="DN11" s="635"/>
      <c r="DO11" s="635"/>
      <c r="DP11" s="636"/>
      <c r="DQ11" s="640">
        <v>77419</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829947</v>
      </c>
      <c r="BH12" s="635"/>
      <c r="BI12" s="635"/>
      <c r="BJ12" s="635"/>
      <c r="BK12" s="635"/>
      <c r="BL12" s="635"/>
      <c r="BM12" s="635"/>
      <c r="BN12" s="636"/>
      <c r="BO12" s="672">
        <v>32.4</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260215</v>
      </c>
      <c r="CS12" s="635"/>
      <c r="CT12" s="635"/>
      <c r="CU12" s="635"/>
      <c r="CV12" s="635"/>
      <c r="CW12" s="635"/>
      <c r="CX12" s="635"/>
      <c r="CY12" s="636"/>
      <c r="CZ12" s="672">
        <v>1.8</v>
      </c>
      <c r="DA12" s="672"/>
      <c r="DB12" s="672"/>
      <c r="DC12" s="672"/>
      <c r="DD12" s="640">
        <v>4730</v>
      </c>
      <c r="DE12" s="635"/>
      <c r="DF12" s="635"/>
      <c r="DG12" s="635"/>
      <c r="DH12" s="635"/>
      <c r="DI12" s="635"/>
      <c r="DJ12" s="635"/>
      <c r="DK12" s="635"/>
      <c r="DL12" s="635"/>
      <c r="DM12" s="635"/>
      <c r="DN12" s="635"/>
      <c r="DO12" s="635"/>
      <c r="DP12" s="636"/>
      <c r="DQ12" s="640">
        <v>247130</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813002</v>
      </c>
      <c r="BH13" s="635"/>
      <c r="BI13" s="635"/>
      <c r="BJ13" s="635"/>
      <c r="BK13" s="635"/>
      <c r="BL13" s="635"/>
      <c r="BM13" s="635"/>
      <c r="BN13" s="636"/>
      <c r="BO13" s="672">
        <v>31.7</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1102640</v>
      </c>
      <c r="CS13" s="635"/>
      <c r="CT13" s="635"/>
      <c r="CU13" s="635"/>
      <c r="CV13" s="635"/>
      <c r="CW13" s="635"/>
      <c r="CX13" s="635"/>
      <c r="CY13" s="636"/>
      <c r="CZ13" s="672">
        <v>7.7</v>
      </c>
      <c r="DA13" s="672"/>
      <c r="DB13" s="672"/>
      <c r="DC13" s="672"/>
      <c r="DD13" s="640">
        <v>201553</v>
      </c>
      <c r="DE13" s="635"/>
      <c r="DF13" s="635"/>
      <c r="DG13" s="635"/>
      <c r="DH13" s="635"/>
      <c r="DI13" s="635"/>
      <c r="DJ13" s="635"/>
      <c r="DK13" s="635"/>
      <c r="DL13" s="635"/>
      <c r="DM13" s="635"/>
      <c r="DN13" s="635"/>
      <c r="DO13" s="635"/>
      <c r="DP13" s="636"/>
      <c r="DQ13" s="640">
        <v>833268</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84472</v>
      </c>
      <c r="BH14" s="635"/>
      <c r="BI14" s="635"/>
      <c r="BJ14" s="635"/>
      <c r="BK14" s="635"/>
      <c r="BL14" s="635"/>
      <c r="BM14" s="635"/>
      <c r="BN14" s="636"/>
      <c r="BO14" s="672">
        <v>3.3</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358893</v>
      </c>
      <c r="CS14" s="635"/>
      <c r="CT14" s="635"/>
      <c r="CU14" s="635"/>
      <c r="CV14" s="635"/>
      <c r="CW14" s="635"/>
      <c r="CX14" s="635"/>
      <c r="CY14" s="636"/>
      <c r="CZ14" s="672">
        <v>2.5</v>
      </c>
      <c r="DA14" s="672"/>
      <c r="DB14" s="672"/>
      <c r="DC14" s="672"/>
      <c r="DD14" s="640">
        <v>51115</v>
      </c>
      <c r="DE14" s="635"/>
      <c r="DF14" s="635"/>
      <c r="DG14" s="635"/>
      <c r="DH14" s="635"/>
      <c r="DI14" s="635"/>
      <c r="DJ14" s="635"/>
      <c r="DK14" s="635"/>
      <c r="DL14" s="635"/>
      <c r="DM14" s="635"/>
      <c r="DN14" s="635"/>
      <c r="DO14" s="635"/>
      <c r="DP14" s="636"/>
      <c r="DQ14" s="640">
        <v>307725</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11925</v>
      </c>
      <c r="S15" s="635"/>
      <c r="T15" s="635"/>
      <c r="U15" s="635"/>
      <c r="V15" s="635"/>
      <c r="W15" s="635"/>
      <c r="X15" s="635"/>
      <c r="Y15" s="636"/>
      <c r="Z15" s="672">
        <v>0.1</v>
      </c>
      <c r="AA15" s="672"/>
      <c r="AB15" s="672"/>
      <c r="AC15" s="672"/>
      <c r="AD15" s="673">
        <v>11925</v>
      </c>
      <c r="AE15" s="673"/>
      <c r="AF15" s="673"/>
      <c r="AG15" s="673"/>
      <c r="AH15" s="673"/>
      <c r="AI15" s="673"/>
      <c r="AJ15" s="673"/>
      <c r="AK15" s="673"/>
      <c r="AL15" s="637">
        <v>0.2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136099</v>
      </c>
      <c r="BH15" s="635"/>
      <c r="BI15" s="635"/>
      <c r="BJ15" s="635"/>
      <c r="BK15" s="635"/>
      <c r="BL15" s="635"/>
      <c r="BM15" s="635"/>
      <c r="BN15" s="636"/>
      <c r="BO15" s="672">
        <v>5.3</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1456342</v>
      </c>
      <c r="CS15" s="635"/>
      <c r="CT15" s="635"/>
      <c r="CU15" s="635"/>
      <c r="CV15" s="635"/>
      <c r="CW15" s="635"/>
      <c r="CX15" s="635"/>
      <c r="CY15" s="636"/>
      <c r="CZ15" s="672">
        <v>10.199999999999999</v>
      </c>
      <c r="DA15" s="672"/>
      <c r="DB15" s="672"/>
      <c r="DC15" s="672"/>
      <c r="DD15" s="640">
        <v>294707</v>
      </c>
      <c r="DE15" s="635"/>
      <c r="DF15" s="635"/>
      <c r="DG15" s="635"/>
      <c r="DH15" s="635"/>
      <c r="DI15" s="635"/>
      <c r="DJ15" s="635"/>
      <c r="DK15" s="635"/>
      <c r="DL15" s="635"/>
      <c r="DM15" s="635"/>
      <c r="DN15" s="635"/>
      <c r="DO15" s="635"/>
      <c r="DP15" s="636"/>
      <c r="DQ15" s="640">
        <v>1007239</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44396</v>
      </c>
      <c r="S16" s="635"/>
      <c r="T16" s="635"/>
      <c r="U16" s="635"/>
      <c r="V16" s="635"/>
      <c r="W16" s="635"/>
      <c r="X16" s="635"/>
      <c r="Y16" s="636"/>
      <c r="Z16" s="672">
        <v>0.3</v>
      </c>
      <c r="AA16" s="672"/>
      <c r="AB16" s="672"/>
      <c r="AC16" s="672"/>
      <c r="AD16" s="673">
        <v>44396</v>
      </c>
      <c r="AE16" s="673"/>
      <c r="AF16" s="673"/>
      <c r="AG16" s="673"/>
      <c r="AH16" s="673"/>
      <c r="AI16" s="673"/>
      <c r="AJ16" s="673"/>
      <c r="AK16" s="673"/>
      <c r="AL16" s="637">
        <v>0.7</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765699</v>
      </c>
      <c r="CS16" s="635"/>
      <c r="CT16" s="635"/>
      <c r="CU16" s="635"/>
      <c r="CV16" s="635"/>
      <c r="CW16" s="635"/>
      <c r="CX16" s="635"/>
      <c r="CY16" s="636"/>
      <c r="CZ16" s="672">
        <v>5.3</v>
      </c>
      <c r="DA16" s="672"/>
      <c r="DB16" s="672"/>
      <c r="DC16" s="672"/>
      <c r="DD16" s="640" t="s">
        <v>122</v>
      </c>
      <c r="DE16" s="635"/>
      <c r="DF16" s="635"/>
      <c r="DG16" s="635"/>
      <c r="DH16" s="635"/>
      <c r="DI16" s="635"/>
      <c r="DJ16" s="635"/>
      <c r="DK16" s="635"/>
      <c r="DL16" s="635"/>
      <c r="DM16" s="635"/>
      <c r="DN16" s="635"/>
      <c r="DO16" s="635"/>
      <c r="DP16" s="636"/>
      <c r="DQ16" s="640">
        <v>58823</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150379</v>
      </c>
      <c r="S17" s="635"/>
      <c r="T17" s="635"/>
      <c r="U17" s="635"/>
      <c r="V17" s="635"/>
      <c r="W17" s="635"/>
      <c r="X17" s="635"/>
      <c r="Y17" s="636"/>
      <c r="Z17" s="672">
        <v>1</v>
      </c>
      <c r="AA17" s="672"/>
      <c r="AB17" s="672"/>
      <c r="AC17" s="672"/>
      <c r="AD17" s="673">
        <v>150379</v>
      </c>
      <c r="AE17" s="673"/>
      <c r="AF17" s="673"/>
      <c r="AG17" s="673"/>
      <c r="AH17" s="673"/>
      <c r="AI17" s="673"/>
      <c r="AJ17" s="673"/>
      <c r="AK17" s="673"/>
      <c r="AL17" s="637">
        <v>2.4</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1078865</v>
      </c>
      <c r="CS17" s="635"/>
      <c r="CT17" s="635"/>
      <c r="CU17" s="635"/>
      <c r="CV17" s="635"/>
      <c r="CW17" s="635"/>
      <c r="CX17" s="635"/>
      <c r="CY17" s="636"/>
      <c r="CZ17" s="672">
        <v>7.5</v>
      </c>
      <c r="DA17" s="672"/>
      <c r="DB17" s="672"/>
      <c r="DC17" s="672"/>
      <c r="DD17" s="640" t="s">
        <v>122</v>
      </c>
      <c r="DE17" s="635"/>
      <c r="DF17" s="635"/>
      <c r="DG17" s="635"/>
      <c r="DH17" s="635"/>
      <c r="DI17" s="635"/>
      <c r="DJ17" s="635"/>
      <c r="DK17" s="635"/>
      <c r="DL17" s="635"/>
      <c r="DM17" s="635"/>
      <c r="DN17" s="635"/>
      <c r="DO17" s="635"/>
      <c r="DP17" s="636"/>
      <c r="DQ17" s="640">
        <v>1071428</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32343</v>
      </c>
      <c r="S18" s="635"/>
      <c r="T18" s="635"/>
      <c r="U18" s="635"/>
      <c r="V18" s="635"/>
      <c r="W18" s="635"/>
      <c r="X18" s="635"/>
      <c r="Y18" s="636"/>
      <c r="Z18" s="672">
        <v>0.2</v>
      </c>
      <c r="AA18" s="672"/>
      <c r="AB18" s="672"/>
      <c r="AC18" s="672"/>
      <c r="AD18" s="673">
        <v>32343</v>
      </c>
      <c r="AE18" s="673"/>
      <c r="AF18" s="673"/>
      <c r="AG18" s="673"/>
      <c r="AH18" s="673"/>
      <c r="AI18" s="673"/>
      <c r="AJ18" s="673"/>
      <c r="AK18" s="673"/>
      <c r="AL18" s="637">
        <v>0.5</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v>8755</v>
      </c>
      <c r="CS18" s="635"/>
      <c r="CT18" s="635"/>
      <c r="CU18" s="635"/>
      <c r="CV18" s="635"/>
      <c r="CW18" s="635"/>
      <c r="CX18" s="635"/>
      <c r="CY18" s="636"/>
      <c r="CZ18" s="672">
        <v>0.1</v>
      </c>
      <c r="DA18" s="672"/>
      <c r="DB18" s="672"/>
      <c r="DC18" s="672"/>
      <c r="DD18" s="640" t="s">
        <v>122</v>
      </c>
      <c r="DE18" s="635"/>
      <c r="DF18" s="635"/>
      <c r="DG18" s="635"/>
      <c r="DH18" s="635"/>
      <c r="DI18" s="635"/>
      <c r="DJ18" s="635"/>
      <c r="DK18" s="635"/>
      <c r="DL18" s="635"/>
      <c r="DM18" s="635"/>
      <c r="DN18" s="635"/>
      <c r="DO18" s="635"/>
      <c r="DP18" s="636"/>
      <c r="DQ18" s="640">
        <v>8755</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117439</v>
      </c>
      <c r="S19" s="635"/>
      <c r="T19" s="635"/>
      <c r="U19" s="635"/>
      <c r="V19" s="635"/>
      <c r="W19" s="635"/>
      <c r="X19" s="635"/>
      <c r="Y19" s="636"/>
      <c r="Z19" s="672">
        <v>0.8</v>
      </c>
      <c r="AA19" s="672"/>
      <c r="AB19" s="672"/>
      <c r="AC19" s="672"/>
      <c r="AD19" s="673">
        <v>117439</v>
      </c>
      <c r="AE19" s="673"/>
      <c r="AF19" s="673"/>
      <c r="AG19" s="673"/>
      <c r="AH19" s="673"/>
      <c r="AI19" s="673"/>
      <c r="AJ19" s="673"/>
      <c r="AK19" s="673"/>
      <c r="AL19" s="637">
        <v>1.9</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124217</v>
      </c>
      <c r="BH19" s="635"/>
      <c r="BI19" s="635"/>
      <c r="BJ19" s="635"/>
      <c r="BK19" s="635"/>
      <c r="BL19" s="635"/>
      <c r="BM19" s="635"/>
      <c r="BN19" s="636"/>
      <c r="BO19" s="672">
        <v>4.8</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597</v>
      </c>
      <c r="S20" s="635"/>
      <c r="T20" s="635"/>
      <c r="U20" s="635"/>
      <c r="V20" s="635"/>
      <c r="W20" s="635"/>
      <c r="X20" s="635"/>
      <c r="Y20" s="636"/>
      <c r="Z20" s="672">
        <v>0</v>
      </c>
      <c r="AA20" s="672"/>
      <c r="AB20" s="672"/>
      <c r="AC20" s="672"/>
      <c r="AD20" s="673">
        <v>597</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124217</v>
      </c>
      <c r="BH20" s="635"/>
      <c r="BI20" s="635"/>
      <c r="BJ20" s="635"/>
      <c r="BK20" s="635"/>
      <c r="BL20" s="635"/>
      <c r="BM20" s="635"/>
      <c r="BN20" s="636"/>
      <c r="BO20" s="672">
        <v>4.8</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14341284</v>
      </c>
      <c r="CS20" s="635"/>
      <c r="CT20" s="635"/>
      <c r="CU20" s="635"/>
      <c r="CV20" s="635"/>
      <c r="CW20" s="635"/>
      <c r="CX20" s="635"/>
      <c r="CY20" s="636"/>
      <c r="CZ20" s="672">
        <v>100</v>
      </c>
      <c r="DA20" s="672"/>
      <c r="DB20" s="672"/>
      <c r="DC20" s="672"/>
      <c r="DD20" s="640">
        <v>695375</v>
      </c>
      <c r="DE20" s="635"/>
      <c r="DF20" s="635"/>
      <c r="DG20" s="635"/>
      <c r="DH20" s="635"/>
      <c r="DI20" s="635"/>
      <c r="DJ20" s="635"/>
      <c r="DK20" s="635"/>
      <c r="DL20" s="635"/>
      <c r="DM20" s="635"/>
      <c r="DN20" s="635"/>
      <c r="DO20" s="635"/>
      <c r="DP20" s="636"/>
      <c r="DQ20" s="640">
        <v>8972413</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3188236</v>
      </c>
      <c r="S21" s="635"/>
      <c r="T21" s="635"/>
      <c r="U21" s="635"/>
      <c r="V21" s="635"/>
      <c r="W21" s="635"/>
      <c r="X21" s="635"/>
      <c r="Y21" s="636"/>
      <c r="Z21" s="672">
        <v>21.8</v>
      </c>
      <c r="AA21" s="672"/>
      <c r="AB21" s="672"/>
      <c r="AC21" s="672"/>
      <c r="AD21" s="673">
        <v>2801208</v>
      </c>
      <c r="AE21" s="673"/>
      <c r="AF21" s="673"/>
      <c r="AG21" s="673"/>
      <c r="AH21" s="673"/>
      <c r="AI21" s="673"/>
      <c r="AJ21" s="673"/>
      <c r="AK21" s="673"/>
      <c r="AL21" s="637">
        <v>44.9</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270</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2801208</v>
      </c>
      <c r="S22" s="635"/>
      <c r="T22" s="635"/>
      <c r="U22" s="635"/>
      <c r="V22" s="635"/>
      <c r="W22" s="635"/>
      <c r="X22" s="635"/>
      <c r="Y22" s="636"/>
      <c r="Z22" s="672">
        <v>19.100000000000001</v>
      </c>
      <c r="AA22" s="672"/>
      <c r="AB22" s="672"/>
      <c r="AC22" s="672"/>
      <c r="AD22" s="673">
        <v>2801208</v>
      </c>
      <c r="AE22" s="673"/>
      <c r="AF22" s="673"/>
      <c r="AG22" s="673"/>
      <c r="AH22" s="673"/>
      <c r="AI22" s="673"/>
      <c r="AJ22" s="673"/>
      <c r="AK22" s="673"/>
      <c r="AL22" s="637">
        <v>44.9</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387028</v>
      </c>
      <c r="S23" s="635"/>
      <c r="T23" s="635"/>
      <c r="U23" s="635"/>
      <c r="V23" s="635"/>
      <c r="W23" s="635"/>
      <c r="X23" s="635"/>
      <c r="Y23" s="636"/>
      <c r="Z23" s="672">
        <v>2.6</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v>123947</v>
      </c>
      <c r="BH23" s="635"/>
      <c r="BI23" s="635"/>
      <c r="BJ23" s="635"/>
      <c r="BK23" s="635"/>
      <c r="BL23" s="635"/>
      <c r="BM23" s="635"/>
      <c r="BN23" s="636"/>
      <c r="BO23" s="672">
        <v>4.8</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6261244</v>
      </c>
      <c r="CS24" s="690"/>
      <c r="CT24" s="690"/>
      <c r="CU24" s="690"/>
      <c r="CV24" s="690"/>
      <c r="CW24" s="690"/>
      <c r="CX24" s="690"/>
      <c r="CY24" s="715"/>
      <c r="CZ24" s="716">
        <v>43.7</v>
      </c>
      <c r="DA24" s="698"/>
      <c r="DB24" s="698"/>
      <c r="DC24" s="718"/>
      <c r="DD24" s="714">
        <v>4091489</v>
      </c>
      <c r="DE24" s="690"/>
      <c r="DF24" s="690"/>
      <c r="DG24" s="690"/>
      <c r="DH24" s="690"/>
      <c r="DI24" s="690"/>
      <c r="DJ24" s="690"/>
      <c r="DK24" s="715"/>
      <c r="DL24" s="714">
        <v>3400153</v>
      </c>
      <c r="DM24" s="690"/>
      <c r="DN24" s="690"/>
      <c r="DO24" s="690"/>
      <c r="DP24" s="690"/>
      <c r="DQ24" s="690"/>
      <c r="DR24" s="690"/>
      <c r="DS24" s="690"/>
      <c r="DT24" s="690"/>
      <c r="DU24" s="690"/>
      <c r="DV24" s="715"/>
      <c r="DW24" s="716">
        <v>54.4</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6740820</v>
      </c>
      <c r="S25" s="635"/>
      <c r="T25" s="635"/>
      <c r="U25" s="635"/>
      <c r="V25" s="635"/>
      <c r="W25" s="635"/>
      <c r="X25" s="635"/>
      <c r="Y25" s="636"/>
      <c r="Z25" s="672">
        <v>46</v>
      </c>
      <c r="AA25" s="672"/>
      <c r="AB25" s="672"/>
      <c r="AC25" s="672"/>
      <c r="AD25" s="673">
        <v>6229845</v>
      </c>
      <c r="AE25" s="673"/>
      <c r="AF25" s="673"/>
      <c r="AG25" s="673"/>
      <c r="AH25" s="673"/>
      <c r="AI25" s="673"/>
      <c r="AJ25" s="673"/>
      <c r="AK25" s="673"/>
      <c r="AL25" s="637">
        <v>99.9</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1999970</v>
      </c>
      <c r="CS25" s="647"/>
      <c r="CT25" s="647"/>
      <c r="CU25" s="647"/>
      <c r="CV25" s="647"/>
      <c r="CW25" s="647"/>
      <c r="CX25" s="647"/>
      <c r="CY25" s="648"/>
      <c r="CZ25" s="637">
        <v>13.9</v>
      </c>
      <c r="DA25" s="649"/>
      <c r="DB25" s="649"/>
      <c r="DC25" s="650"/>
      <c r="DD25" s="640">
        <v>1844186</v>
      </c>
      <c r="DE25" s="647"/>
      <c r="DF25" s="647"/>
      <c r="DG25" s="647"/>
      <c r="DH25" s="647"/>
      <c r="DI25" s="647"/>
      <c r="DJ25" s="647"/>
      <c r="DK25" s="648"/>
      <c r="DL25" s="640">
        <v>1761323</v>
      </c>
      <c r="DM25" s="647"/>
      <c r="DN25" s="647"/>
      <c r="DO25" s="647"/>
      <c r="DP25" s="647"/>
      <c r="DQ25" s="647"/>
      <c r="DR25" s="647"/>
      <c r="DS25" s="647"/>
      <c r="DT25" s="647"/>
      <c r="DU25" s="647"/>
      <c r="DV25" s="648"/>
      <c r="DW25" s="637">
        <v>28.2</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2314</v>
      </c>
      <c r="S26" s="635"/>
      <c r="T26" s="635"/>
      <c r="U26" s="635"/>
      <c r="V26" s="635"/>
      <c r="W26" s="635"/>
      <c r="X26" s="635"/>
      <c r="Y26" s="636"/>
      <c r="Z26" s="672">
        <v>0</v>
      </c>
      <c r="AA26" s="672"/>
      <c r="AB26" s="672"/>
      <c r="AC26" s="672"/>
      <c r="AD26" s="673">
        <v>2314</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1081478</v>
      </c>
      <c r="CS26" s="635"/>
      <c r="CT26" s="635"/>
      <c r="CU26" s="635"/>
      <c r="CV26" s="635"/>
      <c r="CW26" s="635"/>
      <c r="CX26" s="635"/>
      <c r="CY26" s="636"/>
      <c r="CZ26" s="637">
        <v>7.5</v>
      </c>
      <c r="DA26" s="649"/>
      <c r="DB26" s="649"/>
      <c r="DC26" s="650"/>
      <c r="DD26" s="640">
        <v>925694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36302</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2563424</v>
      </c>
      <c r="BH27" s="635"/>
      <c r="BI27" s="635"/>
      <c r="BJ27" s="635"/>
      <c r="BK27" s="635"/>
      <c r="BL27" s="635"/>
      <c r="BM27" s="635"/>
      <c r="BN27" s="636"/>
      <c r="BO27" s="672">
        <v>100</v>
      </c>
      <c r="BP27" s="672"/>
      <c r="BQ27" s="672"/>
      <c r="BR27" s="672"/>
      <c r="BS27" s="673">
        <v>9214</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3182409</v>
      </c>
      <c r="CS27" s="647"/>
      <c r="CT27" s="647"/>
      <c r="CU27" s="647"/>
      <c r="CV27" s="647"/>
      <c r="CW27" s="647"/>
      <c r="CX27" s="647"/>
      <c r="CY27" s="648"/>
      <c r="CZ27" s="637">
        <v>22.2</v>
      </c>
      <c r="DA27" s="649"/>
      <c r="DB27" s="649"/>
      <c r="DC27" s="650"/>
      <c r="DD27" s="640">
        <v>1175875</v>
      </c>
      <c r="DE27" s="647"/>
      <c r="DF27" s="647"/>
      <c r="DG27" s="647"/>
      <c r="DH27" s="647"/>
      <c r="DI27" s="647"/>
      <c r="DJ27" s="647"/>
      <c r="DK27" s="648"/>
      <c r="DL27" s="640">
        <v>567402</v>
      </c>
      <c r="DM27" s="647"/>
      <c r="DN27" s="647"/>
      <c r="DO27" s="647"/>
      <c r="DP27" s="647"/>
      <c r="DQ27" s="647"/>
      <c r="DR27" s="647"/>
      <c r="DS27" s="647"/>
      <c r="DT27" s="647"/>
      <c r="DU27" s="647"/>
      <c r="DV27" s="648"/>
      <c r="DW27" s="637">
        <v>9.1</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93405</v>
      </c>
      <c r="S28" s="635"/>
      <c r="T28" s="635"/>
      <c r="U28" s="635"/>
      <c r="V28" s="635"/>
      <c r="W28" s="635"/>
      <c r="X28" s="635"/>
      <c r="Y28" s="636"/>
      <c r="Z28" s="672">
        <v>0.6</v>
      </c>
      <c r="AA28" s="672"/>
      <c r="AB28" s="672"/>
      <c r="AC28" s="672"/>
      <c r="AD28" s="673">
        <v>132</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1078865</v>
      </c>
      <c r="CS28" s="635"/>
      <c r="CT28" s="635"/>
      <c r="CU28" s="635"/>
      <c r="CV28" s="635"/>
      <c r="CW28" s="635"/>
      <c r="CX28" s="635"/>
      <c r="CY28" s="636"/>
      <c r="CZ28" s="637">
        <v>7.5</v>
      </c>
      <c r="DA28" s="649"/>
      <c r="DB28" s="649"/>
      <c r="DC28" s="650"/>
      <c r="DD28" s="640">
        <v>1071428</v>
      </c>
      <c r="DE28" s="635"/>
      <c r="DF28" s="635"/>
      <c r="DG28" s="635"/>
      <c r="DH28" s="635"/>
      <c r="DI28" s="635"/>
      <c r="DJ28" s="635"/>
      <c r="DK28" s="636"/>
      <c r="DL28" s="640">
        <v>1071428</v>
      </c>
      <c r="DM28" s="635"/>
      <c r="DN28" s="635"/>
      <c r="DO28" s="635"/>
      <c r="DP28" s="635"/>
      <c r="DQ28" s="635"/>
      <c r="DR28" s="635"/>
      <c r="DS28" s="635"/>
      <c r="DT28" s="635"/>
      <c r="DU28" s="635"/>
      <c r="DV28" s="636"/>
      <c r="DW28" s="637">
        <v>17.100000000000001</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20186</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1078743</v>
      </c>
      <c r="CS29" s="647"/>
      <c r="CT29" s="647"/>
      <c r="CU29" s="647"/>
      <c r="CV29" s="647"/>
      <c r="CW29" s="647"/>
      <c r="CX29" s="647"/>
      <c r="CY29" s="648"/>
      <c r="CZ29" s="637">
        <v>7.5</v>
      </c>
      <c r="DA29" s="649"/>
      <c r="DB29" s="649"/>
      <c r="DC29" s="650"/>
      <c r="DD29" s="640">
        <v>1071306</v>
      </c>
      <c r="DE29" s="647"/>
      <c r="DF29" s="647"/>
      <c r="DG29" s="647"/>
      <c r="DH29" s="647"/>
      <c r="DI29" s="647"/>
      <c r="DJ29" s="647"/>
      <c r="DK29" s="648"/>
      <c r="DL29" s="640">
        <v>1071306</v>
      </c>
      <c r="DM29" s="647"/>
      <c r="DN29" s="647"/>
      <c r="DO29" s="647"/>
      <c r="DP29" s="647"/>
      <c r="DQ29" s="647"/>
      <c r="DR29" s="647"/>
      <c r="DS29" s="647"/>
      <c r="DT29" s="647"/>
      <c r="DU29" s="647"/>
      <c r="DV29" s="648"/>
      <c r="DW29" s="637">
        <v>17.100000000000001</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3454543</v>
      </c>
      <c r="S30" s="635"/>
      <c r="T30" s="635"/>
      <c r="U30" s="635"/>
      <c r="V30" s="635"/>
      <c r="W30" s="635"/>
      <c r="X30" s="635"/>
      <c r="Y30" s="636"/>
      <c r="Z30" s="672">
        <v>23.6</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1027899</v>
      </c>
      <c r="CS30" s="635"/>
      <c r="CT30" s="635"/>
      <c r="CU30" s="635"/>
      <c r="CV30" s="635"/>
      <c r="CW30" s="635"/>
      <c r="CX30" s="635"/>
      <c r="CY30" s="636"/>
      <c r="CZ30" s="637">
        <v>7.2</v>
      </c>
      <c r="DA30" s="649"/>
      <c r="DB30" s="649"/>
      <c r="DC30" s="650"/>
      <c r="DD30" s="640">
        <v>1022733</v>
      </c>
      <c r="DE30" s="635"/>
      <c r="DF30" s="635"/>
      <c r="DG30" s="635"/>
      <c r="DH30" s="635"/>
      <c r="DI30" s="635"/>
      <c r="DJ30" s="635"/>
      <c r="DK30" s="636"/>
      <c r="DL30" s="640">
        <v>1022733</v>
      </c>
      <c r="DM30" s="635"/>
      <c r="DN30" s="635"/>
      <c r="DO30" s="635"/>
      <c r="DP30" s="635"/>
      <c r="DQ30" s="635"/>
      <c r="DR30" s="635"/>
      <c r="DS30" s="635"/>
      <c r="DT30" s="635"/>
      <c r="DU30" s="635"/>
      <c r="DV30" s="636"/>
      <c r="DW30" s="637">
        <v>16.3</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98.9</v>
      </c>
      <c r="BH31" s="697"/>
      <c r="BI31" s="697"/>
      <c r="BJ31" s="697"/>
      <c r="BK31" s="697"/>
      <c r="BL31" s="697"/>
      <c r="BM31" s="698">
        <v>95.4</v>
      </c>
      <c r="BN31" s="697"/>
      <c r="BO31" s="697"/>
      <c r="BP31" s="697"/>
      <c r="BQ31" s="699"/>
      <c r="BR31" s="696">
        <v>98.3</v>
      </c>
      <c r="BS31" s="697"/>
      <c r="BT31" s="697"/>
      <c r="BU31" s="697"/>
      <c r="BV31" s="697"/>
      <c r="BW31" s="697"/>
      <c r="BX31" s="698">
        <v>95.4</v>
      </c>
      <c r="BY31" s="697"/>
      <c r="BZ31" s="697"/>
      <c r="CA31" s="697"/>
      <c r="CB31" s="699"/>
      <c r="CD31" s="655"/>
      <c r="CE31" s="656"/>
      <c r="CF31" s="631" t="s">
        <v>299</v>
      </c>
      <c r="CG31" s="632"/>
      <c r="CH31" s="632"/>
      <c r="CI31" s="632"/>
      <c r="CJ31" s="632"/>
      <c r="CK31" s="632"/>
      <c r="CL31" s="632"/>
      <c r="CM31" s="632"/>
      <c r="CN31" s="632"/>
      <c r="CO31" s="632"/>
      <c r="CP31" s="632"/>
      <c r="CQ31" s="633"/>
      <c r="CR31" s="634">
        <v>50844</v>
      </c>
      <c r="CS31" s="647"/>
      <c r="CT31" s="647"/>
      <c r="CU31" s="647"/>
      <c r="CV31" s="647"/>
      <c r="CW31" s="647"/>
      <c r="CX31" s="647"/>
      <c r="CY31" s="648"/>
      <c r="CZ31" s="637">
        <v>0.4</v>
      </c>
      <c r="DA31" s="649"/>
      <c r="DB31" s="649"/>
      <c r="DC31" s="650"/>
      <c r="DD31" s="640">
        <v>48573</v>
      </c>
      <c r="DE31" s="647"/>
      <c r="DF31" s="647"/>
      <c r="DG31" s="647"/>
      <c r="DH31" s="647"/>
      <c r="DI31" s="647"/>
      <c r="DJ31" s="647"/>
      <c r="DK31" s="648"/>
      <c r="DL31" s="640">
        <v>48573</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1615822</v>
      </c>
      <c r="S32" s="635"/>
      <c r="T32" s="635"/>
      <c r="U32" s="635"/>
      <c r="V32" s="635"/>
      <c r="W32" s="635"/>
      <c r="X32" s="635"/>
      <c r="Y32" s="636"/>
      <c r="Z32" s="672">
        <v>11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98.8</v>
      </c>
      <c r="BH32" s="647"/>
      <c r="BI32" s="647"/>
      <c r="BJ32" s="647"/>
      <c r="BK32" s="647"/>
      <c r="BL32" s="647"/>
      <c r="BM32" s="638">
        <v>96.2</v>
      </c>
      <c r="BN32" s="647"/>
      <c r="BO32" s="647"/>
      <c r="BP32" s="647"/>
      <c r="BQ32" s="670"/>
      <c r="BR32" s="700">
        <v>98.5</v>
      </c>
      <c r="BS32" s="647"/>
      <c r="BT32" s="647"/>
      <c r="BU32" s="647"/>
      <c r="BV32" s="647"/>
      <c r="BW32" s="647"/>
      <c r="BX32" s="638">
        <v>96.3</v>
      </c>
      <c r="BY32" s="647"/>
      <c r="BZ32" s="647"/>
      <c r="CA32" s="647"/>
      <c r="CB32" s="670"/>
      <c r="CD32" s="657"/>
      <c r="CE32" s="658"/>
      <c r="CF32" s="631" t="s">
        <v>303</v>
      </c>
      <c r="CG32" s="632"/>
      <c r="CH32" s="632"/>
      <c r="CI32" s="632"/>
      <c r="CJ32" s="632"/>
      <c r="CK32" s="632"/>
      <c r="CL32" s="632"/>
      <c r="CM32" s="632"/>
      <c r="CN32" s="632"/>
      <c r="CO32" s="632"/>
      <c r="CP32" s="632"/>
      <c r="CQ32" s="633"/>
      <c r="CR32" s="634">
        <v>122</v>
      </c>
      <c r="CS32" s="635"/>
      <c r="CT32" s="635"/>
      <c r="CU32" s="635"/>
      <c r="CV32" s="635"/>
      <c r="CW32" s="635"/>
      <c r="CX32" s="635"/>
      <c r="CY32" s="636"/>
      <c r="CZ32" s="637">
        <v>0</v>
      </c>
      <c r="DA32" s="649"/>
      <c r="DB32" s="649"/>
      <c r="DC32" s="650"/>
      <c r="DD32" s="640">
        <v>122</v>
      </c>
      <c r="DE32" s="635"/>
      <c r="DF32" s="635"/>
      <c r="DG32" s="635"/>
      <c r="DH32" s="635"/>
      <c r="DI32" s="635"/>
      <c r="DJ32" s="635"/>
      <c r="DK32" s="636"/>
      <c r="DL32" s="640">
        <v>122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46624</v>
      </c>
      <c r="S33" s="635"/>
      <c r="T33" s="635"/>
      <c r="U33" s="635"/>
      <c r="V33" s="635"/>
      <c r="W33" s="635"/>
      <c r="X33" s="635"/>
      <c r="Y33" s="636"/>
      <c r="Z33" s="672">
        <v>0.3</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98.7</v>
      </c>
      <c r="BH33" s="619"/>
      <c r="BI33" s="619"/>
      <c r="BJ33" s="619"/>
      <c r="BK33" s="619"/>
      <c r="BL33" s="619"/>
      <c r="BM33" s="665">
        <v>93.4</v>
      </c>
      <c r="BN33" s="619"/>
      <c r="BO33" s="619"/>
      <c r="BP33" s="619"/>
      <c r="BQ33" s="682"/>
      <c r="BR33" s="695">
        <v>97.8</v>
      </c>
      <c r="BS33" s="619"/>
      <c r="BT33" s="619"/>
      <c r="BU33" s="619"/>
      <c r="BV33" s="619"/>
      <c r="BW33" s="619"/>
      <c r="BX33" s="665">
        <v>93.3</v>
      </c>
      <c r="BY33" s="619"/>
      <c r="BZ33" s="619"/>
      <c r="CA33" s="619"/>
      <c r="CB33" s="682"/>
      <c r="CD33" s="631" t="s">
        <v>306</v>
      </c>
      <c r="CE33" s="632"/>
      <c r="CF33" s="632"/>
      <c r="CG33" s="632"/>
      <c r="CH33" s="632"/>
      <c r="CI33" s="632"/>
      <c r="CJ33" s="632"/>
      <c r="CK33" s="632"/>
      <c r="CL33" s="632"/>
      <c r="CM33" s="632"/>
      <c r="CN33" s="632"/>
      <c r="CO33" s="632"/>
      <c r="CP33" s="632"/>
      <c r="CQ33" s="633"/>
      <c r="CR33" s="634">
        <v>6618966</v>
      </c>
      <c r="CS33" s="647"/>
      <c r="CT33" s="647"/>
      <c r="CU33" s="647"/>
      <c r="CV33" s="647"/>
      <c r="CW33" s="647"/>
      <c r="CX33" s="647"/>
      <c r="CY33" s="648"/>
      <c r="CZ33" s="637">
        <v>46.2</v>
      </c>
      <c r="DA33" s="649"/>
      <c r="DB33" s="649"/>
      <c r="DC33" s="650"/>
      <c r="DD33" s="640">
        <v>4697239</v>
      </c>
      <c r="DE33" s="647"/>
      <c r="DF33" s="647"/>
      <c r="DG33" s="647"/>
      <c r="DH33" s="647"/>
      <c r="DI33" s="647"/>
      <c r="DJ33" s="647"/>
      <c r="DK33" s="648"/>
      <c r="DL33" s="640">
        <v>2261255</v>
      </c>
      <c r="DM33" s="647"/>
      <c r="DN33" s="647"/>
      <c r="DO33" s="647"/>
      <c r="DP33" s="647"/>
      <c r="DQ33" s="647"/>
      <c r="DR33" s="647"/>
      <c r="DS33" s="647"/>
      <c r="DT33" s="647"/>
      <c r="DU33" s="647"/>
      <c r="DV33" s="648"/>
      <c r="DW33" s="637">
        <v>36.1</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80320</v>
      </c>
      <c r="S34" s="635"/>
      <c r="T34" s="635"/>
      <c r="U34" s="635"/>
      <c r="V34" s="635"/>
      <c r="W34" s="635"/>
      <c r="X34" s="635"/>
      <c r="Y34" s="636"/>
      <c r="Z34" s="672">
        <v>0.5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3613015</v>
      </c>
      <c r="CS34" s="635"/>
      <c r="CT34" s="635"/>
      <c r="CU34" s="635"/>
      <c r="CV34" s="635"/>
      <c r="CW34" s="635"/>
      <c r="CX34" s="635"/>
      <c r="CY34" s="636"/>
      <c r="CZ34" s="637">
        <v>25.2</v>
      </c>
      <c r="DA34" s="649"/>
      <c r="DB34" s="649"/>
      <c r="DC34" s="650"/>
      <c r="DD34" s="640">
        <v>2098436</v>
      </c>
      <c r="DE34" s="635"/>
      <c r="DF34" s="635"/>
      <c r="DG34" s="635"/>
      <c r="DH34" s="635"/>
      <c r="DI34" s="635"/>
      <c r="DJ34" s="635"/>
      <c r="DK34" s="636"/>
      <c r="DL34" s="640">
        <v>905184</v>
      </c>
      <c r="DM34" s="635"/>
      <c r="DN34" s="635"/>
      <c r="DO34" s="635"/>
      <c r="DP34" s="635"/>
      <c r="DQ34" s="635"/>
      <c r="DR34" s="635"/>
      <c r="DS34" s="635"/>
      <c r="DT34" s="635"/>
      <c r="DU34" s="635"/>
      <c r="DV34" s="636"/>
      <c r="DW34" s="637">
        <v>14.5</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513340</v>
      </c>
      <c r="S35" s="635"/>
      <c r="T35" s="635"/>
      <c r="U35" s="635"/>
      <c r="V35" s="635"/>
      <c r="W35" s="635"/>
      <c r="X35" s="635"/>
      <c r="Y35" s="636"/>
      <c r="Z35" s="672">
        <v>3.5</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138022</v>
      </c>
      <c r="CS35" s="647"/>
      <c r="CT35" s="647"/>
      <c r="CU35" s="647"/>
      <c r="CV35" s="647"/>
      <c r="CW35" s="647"/>
      <c r="CX35" s="647"/>
      <c r="CY35" s="648"/>
      <c r="CZ35" s="637">
        <v>1</v>
      </c>
      <c r="DA35" s="649"/>
      <c r="DB35" s="649"/>
      <c r="DC35" s="650"/>
      <c r="DD35" s="640">
        <v>112718</v>
      </c>
      <c r="DE35" s="647"/>
      <c r="DF35" s="647"/>
      <c r="DG35" s="647"/>
      <c r="DH35" s="647"/>
      <c r="DI35" s="647"/>
      <c r="DJ35" s="647"/>
      <c r="DK35" s="648"/>
      <c r="DL35" s="640">
        <v>77407</v>
      </c>
      <c r="DM35" s="647"/>
      <c r="DN35" s="647"/>
      <c r="DO35" s="647"/>
      <c r="DP35" s="647"/>
      <c r="DQ35" s="647"/>
      <c r="DR35" s="647"/>
      <c r="DS35" s="647"/>
      <c r="DT35" s="647"/>
      <c r="DU35" s="647"/>
      <c r="DV35" s="648"/>
      <c r="DW35" s="637">
        <v>1.2</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131243</v>
      </c>
      <c r="S36" s="635"/>
      <c r="T36" s="635"/>
      <c r="U36" s="635"/>
      <c r="V36" s="635"/>
      <c r="W36" s="635"/>
      <c r="X36" s="635"/>
      <c r="Y36" s="636"/>
      <c r="Z36" s="672">
        <v>0.9</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1479476</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29132</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1372160</v>
      </c>
      <c r="CS36" s="635"/>
      <c r="CT36" s="635"/>
      <c r="CU36" s="635"/>
      <c r="CV36" s="635"/>
      <c r="CW36" s="635"/>
      <c r="CX36" s="635"/>
      <c r="CY36" s="636"/>
      <c r="CZ36" s="637">
        <v>9.6</v>
      </c>
      <c r="DA36" s="649"/>
      <c r="DB36" s="649"/>
      <c r="DC36" s="650"/>
      <c r="DD36" s="640">
        <v>1171082</v>
      </c>
      <c r="DE36" s="635"/>
      <c r="DF36" s="635"/>
      <c r="DG36" s="635"/>
      <c r="DH36" s="635"/>
      <c r="DI36" s="635"/>
      <c r="DJ36" s="635"/>
      <c r="DK36" s="636"/>
      <c r="DL36" s="640">
        <v>520221</v>
      </c>
      <c r="DM36" s="635"/>
      <c r="DN36" s="635"/>
      <c r="DO36" s="635"/>
      <c r="DP36" s="635"/>
      <c r="DQ36" s="635"/>
      <c r="DR36" s="635"/>
      <c r="DS36" s="635"/>
      <c r="DT36" s="635"/>
      <c r="DU36" s="635"/>
      <c r="DV36" s="636"/>
      <c r="DW36" s="637">
        <v>8.3000000000000007</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475773</v>
      </c>
      <c r="S37" s="635"/>
      <c r="T37" s="635"/>
      <c r="U37" s="635"/>
      <c r="V37" s="635"/>
      <c r="W37" s="635"/>
      <c r="X37" s="635"/>
      <c r="Y37" s="636"/>
      <c r="Z37" s="672">
        <v>3.2</v>
      </c>
      <c r="AA37" s="672"/>
      <c r="AB37" s="672"/>
      <c r="AC37" s="672"/>
      <c r="AD37" s="673">
        <v>2257</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490920</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12291</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157634</v>
      </c>
      <c r="CS37" s="647"/>
      <c r="CT37" s="647"/>
      <c r="CU37" s="647"/>
      <c r="CV37" s="647"/>
      <c r="CW37" s="647"/>
      <c r="CX37" s="647"/>
      <c r="CY37" s="648"/>
      <c r="CZ37" s="637">
        <v>1.1000000000000001</v>
      </c>
      <c r="DA37" s="649"/>
      <c r="DB37" s="649"/>
      <c r="DC37" s="650"/>
      <c r="DD37" s="640">
        <v>157634</v>
      </c>
      <c r="DE37" s="647"/>
      <c r="DF37" s="647"/>
      <c r="DG37" s="647"/>
      <c r="DH37" s="647"/>
      <c r="DI37" s="647"/>
      <c r="DJ37" s="647"/>
      <c r="DK37" s="648"/>
      <c r="DL37" s="640">
        <v>157634</v>
      </c>
      <c r="DM37" s="647"/>
      <c r="DN37" s="647"/>
      <c r="DO37" s="647"/>
      <c r="DP37" s="647"/>
      <c r="DQ37" s="647"/>
      <c r="DR37" s="647"/>
      <c r="DS37" s="647"/>
      <c r="DT37" s="647"/>
      <c r="DU37" s="647"/>
      <c r="DV37" s="648"/>
      <c r="DW37" s="637">
        <v>2.5</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1438790</v>
      </c>
      <c r="S38" s="635"/>
      <c r="T38" s="635"/>
      <c r="U38" s="635"/>
      <c r="V38" s="635"/>
      <c r="W38" s="635"/>
      <c r="X38" s="635"/>
      <c r="Y38" s="636"/>
      <c r="Z38" s="672">
        <v>9.8000000000000007</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8961</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2763</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979595</v>
      </c>
      <c r="CS38" s="635"/>
      <c r="CT38" s="635"/>
      <c r="CU38" s="635"/>
      <c r="CV38" s="635"/>
      <c r="CW38" s="635"/>
      <c r="CX38" s="635"/>
      <c r="CY38" s="636"/>
      <c r="CZ38" s="637">
        <v>6.8</v>
      </c>
      <c r="DA38" s="649"/>
      <c r="DB38" s="649"/>
      <c r="DC38" s="650"/>
      <c r="DD38" s="640">
        <v>801638</v>
      </c>
      <c r="DE38" s="635"/>
      <c r="DF38" s="635"/>
      <c r="DG38" s="635"/>
      <c r="DH38" s="635"/>
      <c r="DI38" s="635"/>
      <c r="DJ38" s="635"/>
      <c r="DK38" s="636"/>
      <c r="DL38" s="640">
        <v>758443</v>
      </c>
      <c r="DM38" s="635"/>
      <c r="DN38" s="635"/>
      <c r="DO38" s="635"/>
      <c r="DP38" s="635"/>
      <c r="DQ38" s="635"/>
      <c r="DR38" s="635"/>
      <c r="DS38" s="635"/>
      <c r="DT38" s="635"/>
      <c r="DU38" s="635"/>
      <c r="DV38" s="636"/>
      <c r="DW38" s="637">
        <v>12.1</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8755</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4086</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290874</v>
      </c>
      <c r="CS39" s="647"/>
      <c r="CT39" s="647"/>
      <c r="CU39" s="647"/>
      <c r="CV39" s="647"/>
      <c r="CW39" s="647"/>
      <c r="CX39" s="647"/>
      <c r="CY39" s="648"/>
      <c r="CZ39" s="637">
        <v>2</v>
      </c>
      <c r="DA39" s="649"/>
      <c r="DB39" s="649"/>
      <c r="DC39" s="650"/>
      <c r="DD39" s="640">
        <v>288065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21290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110</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225300</v>
      </c>
      <c r="CS40" s="635"/>
      <c r="CT40" s="635"/>
      <c r="CU40" s="635"/>
      <c r="CV40" s="635"/>
      <c r="CW40" s="635"/>
      <c r="CX40" s="635"/>
      <c r="CY40" s="636"/>
      <c r="CZ40" s="637">
        <v>1.6</v>
      </c>
      <c r="DA40" s="649"/>
      <c r="DB40" s="649"/>
      <c r="DC40" s="650"/>
      <c r="DD40" s="640">
        <v>225300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14649482</v>
      </c>
      <c r="S41" s="659"/>
      <c r="T41" s="659"/>
      <c r="U41" s="659"/>
      <c r="V41" s="659"/>
      <c r="W41" s="659"/>
      <c r="X41" s="659"/>
      <c r="Y41" s="662"/>
      <c r="Z41" s="663">
        <v>100</v>
      </c>
      <c r="AA41" s="663"/>
      <c r="AB41" s="663"/>
      <c r="AC41" s="663"/>
      <c r="AD41" s="664">
        <v>6234548</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199209</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v>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326</v>
      </c>
      <c r="AR42" s="680"/>
      <c r="AS42" s="680"/>
      <c r="AT42" s="680"/>
      <c r="AU42" s="680"/>
      <c r="AV42" s="680"/>
      <c r="AW42" s="680"/>
      <c r="AX42" s="680"/>
      <c r="AY42" s="681"/>
      <c r="AZ42" s="618">
        <v>771631</v>
      </c>
      <c r="BA42" s="659"/>
      <c r="BB42" s="659"/>
      <c r="BC42" s="659"/>
      <c r="BD42" s="619"/>
      <c r="BE42" s="619"/>
      <c r="BF42" s="682"/>
      <c r="BG42" s="677"/>
      <c r="BH42" s="678"/>
      <c r="BI42" s="678"/>
      <c r="BJ42" s="678"/>
      <c r="BK42" s="678"/>
      <c r="BL42" s="206"/>
      <c r="BM42" s="616" t="s">
        <v>338</v>
      </c>
      <c r="BN42" s="616"/>
      <c r="BO42" s="616"/>
      <c r="BP42" s="616"/>
      <c r="BQ42" s="616"/>
      <c r="BR42" s="616"/>
      <c r="BS42" s="616"/>
      <c r="BT42" s="616"/>
      <c r="BU42" s="617"/>
      <c r="BV42" s="618">
        <v>406</v>
      </c>
      <c r="BW42" s="659"/>
      <c r="BX42" s="659"/>
      <c r="BY42" s="659"/>
      <c r="BZ42" s="659"/>
      <c r="CA42" s="659"/>
      <c r="CB42" s="660"/>
      <c r="CD42" s="631" t="s">
        <v>339</v>
      </c>
      <c r="CE42" s="632"/>
      <c r="CF42" s="632"/>
      <c r="CG42" s="632"/>
      <c r="CH42" s="632"/>
      <c r="CI42" s="632"/>
      <c r="CJ42" s="632"/>
      <c r="CK42" s="632"/>
      <c r="CL42" s="632"/>
      <c r="CM42" s="632"/>
      <c r="CN42" s="632"/>
      <c r="CO42" s="632"/>
      <c r="CP42" s="632"/>
      <c r="CQ42" s="633"/>
      <c r="CR42" s="634">
        <v>1461074</v>
      </c>
      <c r="CS42" s="647"/>
      <c r="CT42" s="647"/>
      <c r="CU42" s="647"/>
      <c r="CV42" s="647"/>
      <c r="CW42" s="647"/>
      <c r="CX42" s="647"/>
      <c r="CY42" s="648"/>
      <c r="CZ42" s="637">
        <v>10.199999999999999</v>
      </c>
      <c r="DA42" s="649"/>
      <c r="DB42" s="649"/>
      <c r="DC42" s="650"/>
      <c r="DD42" s="640">
        <v>183685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340</v>
      </c>
      <c r="CD43" s="631" t="s">
        <v>341</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342</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343</v>
      </c>
      <c r="CG44" s="632"/>
      <c r="CH44" s="632"/>
      <c r="CI44" s="632"/>
      <c r="CJ44" s="632"/>
      <c r="CK44" s="632"/>
      <c r="CL44" s="632"/>
      <c r="CM44" s="632"/>
      <c r="CN44" s="632"/>
      <c r="CO44" s="632"/>
      <c r="CP44" s="632"/>
      <c r="CQ44" s="633"/>
      <c r="CR44" s="634">
        <v>695375</v>
      </c>
      <c r="CS44" s="635"/>
      <c r="CT44" s="635"/>
      <c r="CU44" s="635"/>
      <c r="CV44" s="635"/>
      <c r="CW44" s="635"/>
      <c r="CX44" s="635"/>
      <c r="CY44" s="636"/>
      <c r="CZ44" s="637">
        <v>4.8</v>
      </c>
      <c r="DA44" s="638"/>
      <c r="DB44" s="638"/>
      <c r="DC44" s="639"/>
      <c r="DD44" s="640">
        <v>124862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344</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345</v>
      </c>
      <c r="CG45" s="632"/>
      <c r="CH45" s="632"/>
      <c r="CI45" s="632"/>
      <c r="CJ45" s="632"/>
      <c r="CK45" s="632"/>
      <c r="CL45" s="632"/>
      <c r="CM45" s="632"/>
      <c r="CN45" s="632"/>
      <c r="CO45" s="632"/>
      <c r="CP45" s="632"/>
      <c r="CQ45" s="633"/>
      <c r="CR45" s="634">
        <v>210870</v>
      </c>
      <c r="CS45" s="647"/>
      <c r="CT45" s="647"/>
      <c r="CU45" s="647"/>
      <c r="CV45" s="647"/>
      <c r="CW45" s="647"/>
      <c r="CX45" s="647"/>
      <c r="CY45" s="648"/>
      <c r="CZ45" s="637">
        <v>1.5</v>
      </c>
      <c r="DA45" s="649"/>
      <c r="DB45" s="649"/>
      <c r="DC45" s="650"/>
      <c r="DD45" s="640">
        <v>8407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346</v>
      </c>
      <c r="CG46" s="632"/>
      <c r="CH46" s="632"/>
      <c r="CI46" s="632"/>
      <c r="CJ46" s="632"/>
      <c r="CK46" s="632"/>
      <c r="CL46" s="632"/>
      <c r="CM46" s="632"/>
      <c r="CN46" s="632"/>
      <c r="CO46" s="632"/>
      <c r="CP46" s="632"/>
      <c r="CQ46" s="633"/>
      <c r="CR46" s="634">
        <v>451590</v>
      </c>
      <c r="CS46" s="635"/>
      <c r="CT46" s="635"/>
      <c r="CU46" s="635"/>
      <c r="CV46" s="635"/>
      <c r="CW46" s="635"/>
      <c r="CX46" s="635"/>
      <c r="CY46" s="636"/>
      <c r="CZ46" s="637">
        <v>3.1</v>
      </c>
      <c r="DA46" s="638"/>
      <c r="DB46" s="638"/>
      <c r="DC46" s="639"/>
      <c r="DD46" s="640">
        <v>107036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347</v>
      </c>
      <c r="CG47" s="632"/>
      <c r="CH47" s="632"/>
      <c r="CI47" s="632"/>
      <c r="CJ47" s="632"/>
      <c r="CK47" s="632"/>
      <c r="CL47" s="632"/>
      <c r="CM47" s="632"/>
      <c r="CN47" s="632"/>
      <c r="CO47" s="632"/>
      <c r="CP47" s="632"/>
      <c r="CQ47" s="633"/>
      <c r="CR47" s="634">
        <v>765699</v>
      </c>
      <c r="CS47" s="647"/>
      <c r="CT47" s="647"/>
      <c r="CU47" s="647"/>
      <c r="CV47" s="647"/>
      <c r="CW47" s="647"/>
      <c r="CX47" s="647"/>
      <c r="CY47" s="648"/>
      <c r="CZ47" s="637">
        <v>5.3</v>
      </c>
      <c r="DA47" s="649"/>
      <c r="DB47" s="649"/>
      <c r="DC47" s="650"/>
      <c r="DD47" s="640">
        <v>58823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348</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349</v>
      </c>
      <c r="CE49" s="616"/>
      <c r="CF49" s="616"/>
      <c r="CG49" s="616"/>
      <c r="CH49" s="616"/>
      <c r="CI49" s="616"/>
      <c r="CJ49" s="616"/>
      <c r="CK49" s="616"/>
      <c r="CL49" s="616"/>
      <c r="CM49" s="616"/>
      <c r="CN49" s="616"/>
      <c r="CO49" s="616"/>
      <c r="CP49" s="616"/>
      <c r="CQ49" s="617"/>
      <c r="CR49" s="618">
        <v>14341284</v>
      </c>
      <c r="CS49" s="619"/>
      <c r="CT49" s="619"/>
      <c r="CU49" s="619"/>
      <c r="CV49" s="619"/>
      <c r="CW49" s="619"/>
      <c r="CX49" s="619"/>
      <c r="CY49" s="620"/>
      <c r="CZ49" s="621">
        <v>100</v>
      </c>
      <c r="DA49" s="622"/>
      <c r="DB49" s="622"/>
      <c r="DC49" s="623"/>
      <c r="DD49" s="624">
        <v>8972413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4UT2d51GDkmj1pmQt2hvgbkObK9PHAX8TmYrrIibOMwUgFIdX1R5GZ86u9ADSMi3cQBCs6HGS9wzJ/W3Zg5SSw==" saltValue="xfpgjezp0R7TrxqBcp/8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0" t="s">
        <v>350</v>
      </c>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c r="AF2" s="1110"/>
      <c r="AG2" s="1110"/>
      <c r="AH2" s="1110"/>
      <c r="AI2" s="1110"/>
      <c r="AJ2" s="1110"/>
      <c r="AK2" s="1110"/>
      <c r="AL2" s="1110"/>
      <c r="AM2" s="1110"/>
      <c r="AN2" s="1110"/>
      <c r="AO2" s="1110"/>
      <c r="AP2" s="1110"/>
      <c r="AQ2" s="1110"/>
      <c r="AR2" s="1110"/>
      <c r="AS2" s="1110"/>
      <c r="AT2" s="1110"/>
      <c r="AU2" s="1110"/>
      <c r="AV2" s="1110"/>
      <c r="AW2" s="1110"/>
      <c r="AX2" s="1110"/>
      <c r="AY2" s="1110"/>
      <c r="AZ2" s="1110"/>
      <c r="BA2" s="1110"/>
      <c r="BB2" s="1110"/>
      <c r="BC2" s="1110"/>
      <c r="BD2" s="1110"/>
      <c r="BE2" s="1110"/>
      <c r="BF2" s="1110"/>
      <c r="BG2" s="1110"/>
      <c r="BH2" s="1110"/>
      <c r="BI2" s="11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1" t="s">
        <v>351</v>
      </c>
      <c r="DK2" s="1112"/>
      <c r="DL2" s="1112"/>
      <c r="DM2" s="1112"/>
      <c r="DN2" s="1112"/>
      <c r="DO2" s="1113"/>
      <c r="DP2" s="210"/>
      <c r="DQ2" s="1111" t="s">
        <v>352</v>
      </c>
      <c r="DR2" s="1112"/>
      <c r="DS2" s="1112"/>
      <c r="DT2" s="1112"/>
      <c r="DU2" s="1112"/>
      <c r="DV2" s="1112"/>
      <c r="DW2" s="1112"/>
      <c r="DX2" s="1112"/>
      <c r="DY2" s="1112"/>
      <c r="DZ2" s="111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353</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354</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355</v>
      </c>
      <c r="B5" s="1009"/>
      <c r="C5" s="1009"/>
      <c r="D5" s="1009"/>
      <c r="E5" s="1009"/>
      <c r="F5" s="1009"/>
      <c r="G5" s="1009"/>
      <c r="H5" s="1009"/>
      <c r="I5" s="1009"/>
      <c r="J5" s="1009"/>
      <c r="K5" s="1009"/>
      <c r="L5" s="1009"/>
      <c r="M5" s="1009"/>
      <c r="N5" s="1009"/>
      <c r="O5" s="1009"/>
      <c r="P5" s="1010"/>
      <c r="Q5" s="1014" t="s">
        <v>356</v>
      </c>
      <c r="R5" s="1015"/>
      <c r="S5" s="1015"/>
      <c r="T5" s="1015"/>
      <c r="U5" s="1016"/>
      <c r="V5" s="1014" t="s">
        <v>357</v>
      </c>
      <c r="W5" s="1015"/>
      <c r="X5" s="1015"/>
      <c r="Y5" s="1015"/>
      <c r="Z5" s="1016"/>
      <c r="AA5" s="1014" t="s">
        <v>358</v>
      </c>
      <c r="AB5" s="1015"/>
      <c r="AC5" s="1015"/>
      <c r="AD5" s="1015"/>
      <c r="AE5" s="1015"/>
      <c r="AF5" s="1114" t="s">
        <v>359</v>
      </c>
      <c r="AG5" s="1015"/>
      <c r="AH5" s="1015"/>
      <c r="AI5" s="1015"/>
      <c r="AJ5" s="1028"/>
      <c r="AK5" s="1015" t="s">
        <v>360</v>
      </c>
      <c r="AL5" s="1015"/>
      <c r="AM5" s="1015"/>
      <c r="AN5" s="1015"/>
      <c r="AO5" s="1016"/>
      <c r="AP5" s="1014" t="s">
        <v>361</v>
      </c>
      <c r="AQ5" s="1015"/>
      <c r="AR5" s="1015"/>
      <c r="AS5" s="1015"/>
      <c r="AT5" s="1016"/>
      <c r="AU5" s="1014" t="s">
        <v>362</v>
      </c>
      <c r="AV5" s="1015"/>
      <c r="AW5" s="1015"/>
      <c r="AX5" s="1015"/>
      <c r="AY5" s="1028"/>
      <c r="AZ5" s="214"/>
      <c r="BA5" s="214"/>
      <c r="BB5" s="214"/>
      <c r="BC5" s="214"/>
      <c r="BD5" s="214"/>
      <c r="BE5" s="215"/>
      <c r="BF5" s="215"/>
      <c r="BG5" s="215"/>
      <c r="BH5" s="215"/>
      <c r="BI5" s="215"/>
      <c r="BJ5" s="215"/>
      <c r="BK5" s="215"/>
      <c r="BL5" s="215"/>
      <c r="BM5" s="215"/>
      <c r="BN5" s="215"/>
      <c r="BO5" s="215"/>
      <c r="BP5" s="215"/>
      <c r="BQ5" s="1008" t="s">
        <v>363</v>
      </c>
      <c r="BR5" s="1009"/>
      <c r="BS5" s="1009"/>
      <c r="BT5" s="1009"/>
      <c r="BU5" s="1009"/>
      <c r="BV5" s="1009"/>
      <c r="BW5" s="1009"/>
      <c r="BX5" s="1009"/>
      <c r="BY5" s="1009"/>
      <c r="BZ5" s="1009"/>
      <c r="CA5" s="1009"/>
      <c r="CB5" s="1009"/>
      <c r="CC5" s="1009"/>
      <c r="CD5" s="1009"/>
      <c r="CE5" s="1009"/>
      <c r="CF5" s="1009"/>
      <c r="CG5" s="1010"/>
      <c r="CH5" s="1014" t="s">
        <v>364</v>
      </c>
      <c r="CI5" s="1015"/>
      <c r="CJ5" s="1015"/>
      <c r="CK5" s="1015"/>
      <c r="CL5" s="1016"/>
      <c r="CM5" s="1014" t="s">
        <v>365</v>
      </c>
      <c r="CN5" s="1015"/>
      <c r="CO5" s="1015"/>
      <c r="CP5" s="1015"/>
      <c r="CQ5" s="1016"/>
      <c r="CR5" s="1014" t="s">
        <v>366</v>
      </c>
      <c r="CS5" s="1015"/>
      <c r="CT5" s="1015"/>
      <c r="CU5" s="1015"/>
      <c r="CV5" s="1016"/>
      <c r="CW5" s="1014" t="s">
        <v>367</v>
      </c>
      <c r="CX5" s="1015"/>
      <c r="CY5" s="1015"/>
      <c r="CZ5" s="1015"/>
      <c r="DA5" s="1016"/>
      <c r="DB5" s="1014" t="s">
        <v>368</v>
      </c>
      <c r="DC5" s="1015"/>
      <c r="DD5" s="1015"/>
      <c r="DE5" s="1015"/>
      <c r="DF5" s="1016"/>
      <c r="DG5" s="1104" t="s">
        <v>369</v>
      </c>
      <c r="DH5" s="1105"/>
      <c r="DI5" s="1105"/>
      <c r="DJ5" s="1105"/>
      <c r="DK5" s="1106"/>
      <c r="DL5" s="1104" t="s">
        <v>370</v>
      </c>
      <c r="DM5" s="1105"/>
      <c r="DN5" s="1105"/>
      <c r="DO5" s="1105"/>
      <c r="DP5" s="1106"/>
      <c r="DQ5" s="1014" t="s">
        <v>371</v>
      </c>
      <c r="DR5" s="1015"/>
      <c r="DS5" s="1015"/>
      <c r="DT5" s="1015"/>
      <c r="DU5" s="1016"/>
      <c r="DV5" s="1014" t="s">
        <v>362</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5"/>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7"/>
      <c r="DH6" s="1108"/>
      <c r="DI6" s="1108"/>
      <c r="DJ6" s="1108"/>
      <c r="DK6" s="1109"/>
      <c r="DL6" s="1107"/>
      <c r="DM6" s="1108"/>
      <c r="DN6" s="1108"/>
      <c r="DO6" s="1108"/>
      <c r="DP6" s="1109"/>
      <c r="DQ6" s="1017"/>
      <c r="DR6" s="1018"/>
      <c r="DS6" s="1018"/>
      <c r="DT6" s="1018"/>
      <c r="DU6" s="1019"/>
      <c r="DV6" s="1017"/>
      <c r="DW6" s="1018"/>
      <c r="DX6" s="1018"/>
      <c r="DY6" s="1018"/>
      <c r="DZ6" s="1029"/>
      <c r="EA6" s="216"/>
    </row>
    <row r="7" spans="1:131" s="217" customFormat="1" ht="26.25" customHeight="1" thickTop="1" x14ac:dyDescent="0.2">
      <c r="A7" s="218">
        <v>1</v>
      </c>
      <c r="B7" s="1057" t="s">
        <v>372</v>
      </c>
      <c r="C7" s="1058"/>
      <c r="D7" s="1058"/>
      <c r="E7" s="1058"/>
      <c r="F7" s="1058"/>
      <c r="G7" s="1058"/>
      <c r="H7" s="1058"/>
      <c r="I7" s="1058"/>
      <c r="J7" s="1058"/>
      <c r="K7" s="1058"/>
      <c r="L7" s="1058"/>
      <c r="M7" s="1058"/>
      <c r="N7" s="1058"/>
      <c r="O7" s="1058"/>
      <c r="P7" s="1059"/>
      <c r="Q7" s="1123">
        <v>14649</v>
      </c>
      <c r="R7" s="1124"/>
      <c r="S7" s="1124"/>
      <c r="T7" s="1124"/>
      <c r="U7" s="1124"/>
      <c r="V7" s="1124">
        <v>14341</v>
      </c>
      <c r="W7" s="1124"/>
      <c r="X7" s="1124"/>
      <c r="Y7" s="1124"/>
      <c r="Z7" s="1124"/>
      <c r="AA7" s="1124">
        <v>308</v>
      </c>
      <c r="AB7" s="1124"/>
      <c r="AC7" s="1124"/>
      <c r="AD7" s="1124"/>
      <c r="AE7" s="1125"/>
      <c r="AF7" s="1097">
        <v>182</v>
      </c>
      <c r="AG7" s="1098"/>
      <c r="AH7" s="1098"/>
      <c r="AI7" s="1098"/>
      <c r="AJ7" s="1099"/>
      <c r="AK7" s="1100">
        <v>513</v>
      </c>
      <c r="AL7" s="1101"/>
      <c r="AM7" s="1101"/>
      <c r="AN7" s="1101"/>
      <c r="AO7" s="1101"/>
      <c r="AP7" s="1101">
        <v>12613</v>
      </c>
      <c r="AQ7" s="1101"/>
      <c r="AR7" s="1101"/>
      <c r="AS7" s="1101"/>
      <c r="AT7" s="1101"/>
      <c r="AU7" s="1102"/>
      <c r="AV7" s="1102"/>
      <c r="AW7" s="1102"/>
      <c r="AX7" s="1102"/>
      <c r="AY7" s="1103"/>
      <c r="AZ7" s="214"/>
      <c r="BA7" s="214"/>
      <c r="BB7" s="214"/>
      <c r="BC7" s="214"/>
      <c r="BD7" s="214"/>
      <c r="BE7" s="215"/>
      <c r="BF7" s="215"/>
      <c r="BG7" s="215"/>
      <c r="BH7" s="215"/>
      <c r="BI7" s="215"/>
      <c r="BJ7" s="215"/>
      <c r="BK7" s="215"/>
      <c r="BL7" s="215"/>
      <c r="BM7" s="215"/>
      <c r="BN7" s="215"/>
      <c r="BO7" s="215"/>
      <c r="BP7" s="215"/>
      <c r="BQ7" s="218">
        <v>1</v>
      </c>
      <c r="BR7" s="350" t="s">
        <v>556</v>
      </c>
      <c r="BS7" s="1116" t="s">
        <v>555</v>
      </c>
      <c r="BT7" s="1117"/>
      <c r="BU7" s="1117"/>
      <c r="BV7" s="1117"/>
      <c r="BW7" s="1117"/>
      <c r="BX7" s="1117"/>
      <c r="BY7" s="1117"/>
      <c r="BZ7" s="1117"/>
      <c r="CA7" s="1117"/>
      <c r="CB7" s="1117"/>
      <c r="CC7" s="1117"/>
      <c r="CD7" s="1117"/>
      <c r="CE7" s="1117"/>
      <c r="CF7" s="1117"/>
      <c r="CG7" s="1118"/>
      <c r="CH7" s="1119" t="s">
        <v>554</v>
      </c>
      <c r="CI7" s="1120"/>
      <c r="CJ7" s="1120"/>
      <c r="CK7" s="1120"/>
      <c r="CL7" s="1121"/>
      <c r="CM7" s="1119">
        <v>164</v>
      </c>
      <c r="CN7" s="1120"/>
      <c r="CO7" s="1120"/>
      <c r="CP7" s="1120"/>
      <c r="CQ7" s="1121"/>
      <c r="CR7" s="1119">
        <v>3</v>
      </c>
      <c r="CS7" s="1120"/>
      <c r="CT7" s="1120"/>
      <c r="CU7" s="1120"/>
      <c r="CV7" s="1121"/>
      <c r="CW7" s="1119" t="s">
        <v>554</v>
      </c>
      <c r="CX7" s="1120"/>
      <c r="CY7" s="1120"/>
      <c r="CZ7" s="1120"/>
      <c r="DA7" s="1121"/>
      <c r="DB7" s="1119" t="s">
        <v>554</v>
      </c>
      <c r="DC7" s="1120"/>
      <c r="DD7" s="1120"/>
      <c r="DE7" s="1120"/>
      <c r="DF7" s="1121"/>
      <c r="DG7" s="1119">
        <v>478</v>
      </c>
      <c r="DH7" s="1120"/>
      <c r="DI7" s="1120"/>
      <c r="DJ7" s="1120"/>
      <c r="DK7" s="1121"/>
      <c r="DL7" s="1119" t="s">
        <v>554</v>
      </c>
      <c r="DM7" s="1120"/>
      <c r="DN7" s="1120"/>
      <c r="DO7" s="1120"/>
      <c r="DP7" s="1121"/>
      <c r="DQ7" s="1119" t="s">
        <v>554</v>
      </c>
      <c r="DR7" s="1120"/>
      <c r="DS7" s="1120"/>
      <c r="DT7" s="1120"/>
      <c r="DU7" s="1121"/>
      <c r="DV7" s="1116"/>
      <c r="DW7" s="1117"/>
      <c r="DX7" s="1117"/>
      <c r="DY7" s="1117"/>
      <c r="DZ7" s="1122"/>
      <c r="EA7" s="216"/>
    </row>
    <row r="8" spans="1:131" s="217" customFormat="1" ht="26.25" customHeight="1" x14ac:dyDescent="0.2">
      <c r="A8" s="219">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5"/>
      <c r="AL8" s="1096"/>
      <c r="AM8" s="1096"/>
      <c r="AN8" s="1096"/>
      <c r="AO8" s="1096"/>
      <c r="AP8" s="1096"/>
      <c r="AQ8" s="1096"/>
      <c r="AR8" s="1096"/>
      <c r="AS8" s="1096"/>
      <c r="AT8" s="1096"/>
      <c r="AU8" s="1086"/>
      <c r="AV8" s="1086"/>
      <c r="AW8" s="1086"/>
      <c r="AX8" s="1086"/>
      <c r="AY8" s="1087"/>
      <c r="AZ8" s="214"/>
      <c r="BA8" s="214"/>
      <c r="BB8" s="214"/>
      <c r="BC8" s="214"/>
      <c r="BD8" s="214"/>
      <c r="BE8" s="215"/>
      <c r="BF8" s="215"/>
      <c r="BG8" s="215"/>
      <c r="BH8" s="215"/>
      <c r="BI8" s="215"/>
      <c r="BJ8" s="215"/>
      <c r="BK8" s="215"/>
      <c r="BL8" s="215"/>
      <c r="BM8" s="215"/>
      <c r="BN8" s="215"/>
      <c r="BO8" s="215"/>
      <c r="BP8" s="215"/>
      <c r="BQ8" s="219">
        <v>2</v>
      </c>
      <c r="BR8" s="220"/>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19">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5"/>
      <c r="AL9" s="1096"/>
      <c r="AM9" s="1096"/>
      <c r="AN9" s="1096"/>
      <c r="AO9" s="1096"/>
      <c r="AP9" s="1096"/>
      <c r="AQ9" s="1096"/>
      <c r="AR9" s="1096"/>
      <c r="AS9" s="1096"/>
      <c r="AT9" s="1096"/>
      <c r="AU9" s="1086"/>
      <c r="AV9" s="1086"/>
      <c r="AW9" s="1086"/>
      <c r="AX9" s="1086"/>
      <c r="AY9" s="1087"/>
      <c r="AZ9" s="214"/>
      <c r="BA9" s="214"/>
      <c r="BB9" s="214"/>
      <c r="BC9" s="214"/>
      <c r="BD9" s="214"/>
      <c r="BE9" s="215"/>
      <c r="BF9" s="215"/>
      <c r="BG9" s="215"/>
      <c r="BH9" s="215"/>
      <c r="BI9" s="215"/>
      <c r="BJ9" s="215"/>
      <c r="BK9" s="215"/>
      <c r="BL9" s="215"/>
      <c r="BM9" s="215"/>
      <c r="BN9" s="215"/>
      <c r="BO9" s="215"/>
      <c r="BP9" s="215"/>
      <c r="BQ9" s="219">
        <v>3</v>
      </c>
      <c r="BR9" s="220"/>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19">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86"/>
      <c r="AV10" s="1086"/>
      <c r="AW10" s="1086"/>
      <c r="AX10" s="1086"/>
      <c r="AY10" s="1087"/>
      <c r="AZ10" s="214"/>
      <c r="BA10" s="214"/>
      <c r="BB10" s="214"/>
      <c r="BC10" s="214"/>
      <c r="BD10" s="214"/>
      <c r="BE10" s="215"/>
      <c r="BF10" s="215"/>
      <c r="BG10" s="215"/>
      <c r="BH10" s="215"/>
      <c r="BI10" s="215"/>
      <c r="BJ10" s="215"/>
      <c r="BK10" s="215"/>
      <c r="BL10" s="215"/>
      <c r="BM10" s="215"/>
      <c r="BN10" s="215"/>
      <c r="BO10" s="215"/>
      <c r="BP10" s="215"/>
      <c r="BQ10" s="219">
        <v>4</v>
      </c>
      <c r="BR10" s="220"/>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19">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86"/>
      <c r="AV11" s="1086"/>
      <c r="AW11" s="1086"/>
      <c r="AX11" s="1086"/>
      <c r="AY11" s="1087"/>
      <c r="AZ11" s="214"/>
      <c r="BA11" s="214"/>
      <c r="BB11" s="214"/>
      <c r="BC11" s="214"/>
      <c r="BD11" s="214"/>
      <c r="BE11" s="215"/>
      <c r="BF11" s="215"/>
      <c r="BG11" s="215"/>
      <c r="BH11" s="215"/>
      <c r="BI11" s="215"/>
      <c r="BJ11" s="215"/>
      <c r="BK11" s="215"/>
      <c r="BL11" s="215"/>
      <c r="BM11" s="215"/>
      <c r="BN11" s="215"/>
      <c r="BO11" s="215"/>
      <c r="BP11" s="215"/>
      <c r="BQ11" s="219">
        <v>5</v>
      </c>
      <c r="BR11" s="220"/>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19">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86"/>
      <c r="AV12" s="1086"/>
      <c r="AW12" s="1086"/>
      <c r="AX12" s="1086"/>
      <c r="AY12" s="1087"/>
      <c r="AZ12" s="214"/>
      <c r="BA12" s="214"/>
      <c r="BB12" s="214"/>
      <c r="BC12" s="214"/>
      <c r="BD12" s="214"/>
      <c r="BE12" s="215"/>
      <c r="BF12" s="215"/>
      <c r="BG12" s="215"/>
      <c r="BH12" s="215"/>
      <c r="BI12" s="215"/>
      <c r="BJ12" s="215"/>
      <c r="BK12" s="215"/>
      <c r="BL12" s="215"/>
      <c r="BM12" s="215"/>
      <c r="BN12" s="215"/>
      <c r="BO12" s="215"/>
      <c r="BP12" s="215"/>
      <c r="BQ12" s="219">
        <v>6</v>
      </c>
      <c r="BR12" s="220"/>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19">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86"/>
      <c r="AV13" s="1086"/>
      <c r="AW13" s="1086"/>
      <c r="AX13" s="1086"/>
      <c r="AY13" s="1087"/>
      <c r="AZ13" s="214"/>
      <c r="BA13" s="214"/>
      <c r="BB13" s="214"/>
      <c r="BC13" s="214"/>
      <c r="BD13" s="214"/>
      <c r="BE13" s="215"/>
      <c r="BF13" s="215"/>
      <c r="BG13" s="215"/>
      <c r="BH13" s="215"/>
      <c r="BI13" s="215"/>
      <c r="BJ13" s="215"/>
      <c r="BK13" s="215"/>
      <c r="BL13" s="215"/>
      <c r="BM13" s="215"/>
      <c r="BN13" s="215"/>
      <c r="BO13" s="215"/>
      <c r="BP13" s="215"/>
      <c r="BQ13" s="219">
        <v>7</v>
      </c>
      <c r="BR13" s="220"/>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19">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86"/>
      <c r="AV14" s="1086"/>
      <c r="AW14" s="1086"/>
      <c r="AX14" s="1086"/>
      <c r="AY14" s="1087"/>
      <c r="AZ14" s="214"/>
      <c r="BA14" s="214"/>
      <c r="BB14" s="214"/>
      <c r="BC14" s="214"/>
      <c r="BD14" s="214"/>
      <c r="BE14" s="215"/>
      <c r="BF14" s="215"/>
      <c r="BG14" s="215"/>
      <c r="BH14" s="215"/>
      <c r="BI14" s="215"/>
      <c r="BJ14" s="215"/>
      <c r="BK14" s="215"/>
      <c r="BL14" s="215"/>
      <c r="BM14" s="215"/>
      <c r="BN14" s="215"/>
      <c r="BO14" s="215"/>
      <c r="BP14" s="215"/>
      <c r="BQ14" s="219">
        <v>8</v>
      </c>
      <c r="BR14" s="220"/>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19">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86"/>
      <c r="AV15" s="1086"/>
      <c r="AW15" s="1086"/>
      <c r="AX15" s="1086"/>
      <c r="AY15" s="1087"/>
      <c r="AZ15" s="214"/>
      <c r="BA15" s="214"/>
      <c r="BB15" s="214"/>
      <c r="BC15" s="214"/>
      <c r="BD15" s="214"/>
      <c r="BE15" s="215"/>
      <c r="BF15" s="215"/>
      <c r="BG15" s="215"/>
      <c r="BH15" s="215"/>
      <c r="BI15" s="215"/>
      <c r="BJ15" s="215"/>
      <c r="BK15" s="215"/>
      <c r="BL15" s="215"/>
      <c r="BM15" s="215"/>
      <c r="BN15" s="215"/>
      <c r="BO15" s="215"/>
      <c r="BP15" s="215"/>
      <c r="BQ15" s="219">
        <v>9</v>
      </c>
      <c r="BR15" s="220"/>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19">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86"/>
      <c r="AV16" s="1086"/>
      <c r="AW16" s="1086"/>
      <c r="AX16" s="1086"/>
      <c r="AY16" s="1087"/>
      <c r="AZ16" s="214"/>
      <c r="BA16" s="214"/>
      <c r="BB16" s="214"/>
      <c r="BC16" s="214"/>
      <c r="BD16" s="214"/>
      <c r="BE16" s="215"/>
      <c r="BF16" s="215"/>
      <c r="BG16" s="215"/>
      <c r="BH16" s="215"/>
      <c r="BI16" s="215"/>
      <c r="BJ16" s="215"/>
      <c r="BK16" s="215"/>
      <c r="BL16" s="215"/>
      <c r="BM16" s="215"/>
      <c r="BN16" s="215"/>
      <c r="BO16" s="215"/>
      <c r="BP16" s="215"/>
      <c r="BQ16" s="219">
        <v>10</v>
      </c>
      <c r="BR16" s="220"/>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19">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86"/>
      <c r="AV17" s="1086"/>
      <c r="AW17" s="1086"/>
      <c r="AX17" s="1086"/>
      <c r="AY17" s="1087"/>
      <c r="AZ17" s="214"/>
      <c r="BA17" s="214"/>
      <c r="BB17" s="214"/>
      <c r="BC17" s="214"/>
      <c r="BD17" s="214"/>
      <c r="BE17" s="215"/>
      <c r="BF17" s="215"/>
      <c r="BG17" s="215"/>
      <c r="BH17" s="215"/>
      <c r="BI17" s="215"/>
      <c r="BJ17" s="215"/>
      <c r="BK17" s="215"/>
      <c r="BL17" s="215"/>
      <c r="BM17" s="215"/>
      <c r="BN17" s="215"/>
      <c r="BO17" s="215"/>
      <c r="BP17" s="215"/>
      <c r="BQ17" s="219">
        <v>11</v>
      </c>
      <c r="BR17" s="220"/>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19">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86"/>
      <c r="AV18" s="1086"/>
      <c r="AW18" s="1086"/>
      <c r="AX18" s="1086"/>
      <c r="AY18" s="1087"/>
      <c r="AZ18" s="214"/>
      <c r="BA18" s="214"/>
      <c r="BB18" s="214"/>
      <c r="BC18" s="214"/>
      <c r="BD18" s="214"/>
      <c r="BE18" s="215"/>
      <c r="BF18" s="215"/>
      <c r="BG18" s="215"/>
      <c r="BH18" s="215"/>
      <c r="BI18" s="215"/>
      <c r="BJ18" s="215"/>
      <c r="BK18" s="215"/>
      <c r="BL18" s="215"/>
      <c r="BM18" s="215"/>
      <c r="BN18" s="215"/>
      <c r="BO18" s="215"/>
      <c r="BP18" s="215"/>
      <c r="BQ18" s="219">
        <v>12</v>
      </c>
      <c r="BR18" s="220"/>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19">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86"/>
      <c r="AV19" s="1086"/>
      <c r="AW19" s="1086"/>
      <c r="AX19" s="1086"/>
      <c r="AY19" s="1087"/>
      <c r="AZ19" s="214"/>
      <c r="BA19" s="214"/>
      <c r="BB19" s="214"/>
      <c r="BC19" s="214"/>
      <c r="BD19" s="214"/>
      <c r="BE19" s="215"/>
      <c r="BF19" s="215"/>
      <c r="BG19" s="215"/>
      <c r="BH19" s="215"/>
      <c r="BI19" s="215"/>
      <c r="BJ19" s="215"/>
      <c r="BK19" s="215"/>
      <c r="BL19" s="215"/>
      <c r="BM19" s="215"/>
      <c r="BN19" s="215"/>
      <c r="BO19" s="215"/>
      <c r="BP19" s="215"/>
      <c r="BQ19" s="219">
        <v>13</v>
      </c>
      <c r="BR19" s="220"/>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19">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86"/>
      <c r="AV20" s="1086"/>
      <c r="AW20" s="1086"/>
      <c r="AX20" s="1086"/>
      <c r="AY20" s="1087"/>
      <c r="AZ20" s="214"/>
      <c r="BA20" s="214"/>
      <c r="BB20" s="214"/>
      <c r="BC20" s="214"/>
      <c r="BD20" s="214"/>
      <c r="BE20" s="215"/>
      <c r="BF20" s="215"/>
      <c r="BG20" s="215"/>
      <c r="BH20" s="215"/>
      <c r="BI20" s="215"/>
      <c r="BJ20" s="215"/>
      <c r="BK20" s="215"/>
      <c r="BL20" s="215"/>
      <c r="BM20" s="215"/>
      <c r="BN20" s="215"/>
      <c r="BO20" s="215"/>
      <c r="BP20" s="215"/>
      <c r="BQ20" s="219">
        <v>14</v>
      </c>
      <c r="BR20" s="220"/>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19">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86"/>
      <c r="AV21" s="1086"/>
      <c r="AW21" s="1086"/>
      <c r="AX21" s="1086"/>
      <c r="AY21" s="1087"/>
      <c r="AZ21" s="214"/>
      <c r="BA21" s="214"/>
      <c r="BB21" s="214"/>
      <c r="BC21" s="214"/>
      <c r="BD21" s="214"/>
      <c r="BE21" s="215"/>
      <c r="BF21" s="215"/>
      <c r="BG21" s="215"/>
      <c r="BH21" s="215"/>
      <c r="BI21" s="215"/>
      <c r="BJ21" s="215"/>
      <c r="BK21" s="215"/>
      <c r="BL21" s="215"/>
      <c r="BM21" s="215"/>
      <c r="BN21" s="215"/>
      <c r="BO21" s="215"/>
      <c r="BP21" s="215"/>
      <c r="BQ21" s="219">
        <v>15</v>
      </c>
      <c r="BR21" s="220"/>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19">
        <v>16</v>
      </c>
      <c r="B22" s="1043"/>
      <c r="C22" s="1044"/>
      <c r="D22" s="1044"/>
      <c r="E22" s="1044"/>
      <c r="F22" s="1044"/>
      <c r="G22" s="1044"/>
      <c r="H22" s="1044"/>
      <c r="I22" s="1044"/>
      <c r="J22" s="1044"/>
      <c r="K22" s="1044"/>
      <c r="L22" s="1044"/>
      <c r="M22" s="1044"/>
      <c r="N22" s="1044"/>
      <c r="O22" s="1044"/>
      <c r="P22" s="1045"/>
      <c r="Q22" s="1094"/>
      <c r="R22" s="1073"/>
      <c r="S22" s="1073"/>
      <c r="T22" s="1073"/>
      <c r="U22" s="1073"/>
      <c r="V22" s="1073"/>
      <c r="W22" s="1073"/>
      <c r="X22" s="1073"/>
      <c r="Y22" s="1073"/>
      <c r="Z22" s="1073"/>
      <c r="AA22" s="1073"/>
      <c r="AB22" s="1073"/>
      <c r="AC22" s="1073"/>
      <c r="AD22" s="1073"/>
      <c r="AE22" s="1074"/>
      <c r="AF22" s="1048"/>
      <c r="AG22" s="1049"/>
      <c r="AH22" s="1049"/>
      <c r="AI22" s="1049"/>
      <c r="AJ22" s="1050"/>
      <c r="AK22" s="1075"/>
      <c r="AL22" s="1076"/>
      <c r="AM22" s="1076"/>
      <c r="AN22" s="1076"/>
      <c r="AO22" s="1076"/>
      <c r="AP22" s="1076"/>
      <c r="AQ22" s="1076"/>
      <c r="AR22" s="1076"/>
      <c r="AS22" s="1076"/>
      <c r="AT22" s="1076"/>
      <c r="AU22" s="1077"/>
      <c r="AV22" s="1077"/>
      <c r="AW22" s="1077"/>
      <c r="AX22" s="1077"/>
      <c r="AY22" s="1078"/>
      <c r="AZ22" s="1041" t="s">
        <v>373</v>
      </c>
      <c r="BA22" s="1041"/>
      <c r="BB22" s="1041"/>
      <c r="BC22" s="1041"/>
      <c r="BD22" s="1042"/>
      <c r="BE22" s="215"/>
      <c r="BF22" s="215"/>
      <c r="BG22" s="215"/>
      <c r="BH22" s="215"/>
      <c r="BI22" s="215"/>
      <c r="BJ22" s="215"/>
      <c r="BK22" s="215"/>
      <c r="BL22" s="215"/>
      <c r="BM22" s="215"/>
      <c r="BN22" s="215"/>
      <c r="BO22" s="215"/>
      <c r="BP22" s="215"/>
      <c r="BQ22" s="219">
        <v>16</v>
      </c>
      <c r="BR22" s="220"/>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1" t="s">
        <v>374</v>
      </c>
      <c r="B23" s="950" t="s">
        <v>375</v>
      </c>
      <c r="C23" s="951"/>
      <c r="D23" s="951"/>
      <c r="E23" s="951"/>
      <c r="F23" s="951"/>
      <c r="G23" s="951"/>
      <c r="H23" s="951"/>
      <c r="I23" s="951"/>
      <c r="J23" s="951"/>
      <c r="K23" s="951"/>
      <c r="L23" s="951"/>
      <c r="M23" s="951"/>
      <c r="N23" s="951"/>
      <c r="O23" s="951"/>
      <c r="P23" s="961"/>
      <c r="Q23" s="1088"/>
      <c r="R23" s="1080"/>
      <c r="S23" s="1080"/>
      <c r="T23" s="1080"/>
      <c r="U23" s="1080"/>
      <c r="V23" s="1080"/>
      <c r="W23" s="1080"/>
      <c r="X23" s="1080"/>
      <c r="Y23" s="1080"/>
      <c r="Z23" s="1080"/>
      <c r="AA23" s="1080"/>
      <c r="AB23" s="1080"/>
      <c r="AC23" s="1080"/>
      <c r="AD23" s="1080"/>
      <c r="AE23" s="1089"/>
      <c r="AF23" s="1090">
        <v>182</v>
      </c>
      <c r="AG23" s="1080"/>
      <c r="AH23" s="1080"/>
      <c r="AI23" s="1080"/>
      <c r="AJ23" s="1091"/>
      <c r="AK23" s="1092"/>
      <c r="AL23" s="1093"/>
      <c r="AM23" s="1093"/>
      <c r="AN23" s="1093"/>
      <c r="AO23" s="1093"/>
      <c r="AP23" s="1080"/>
      <c r="AQ23" s="1080"/>
      <c r="AR23" s="1080"/>
      <c r="AS23" s="1080"/>
      <c r="AT23" s="1080"/>
      <c r="AU23" s="1081"/>
      <c r="AV23" s="1081"/>
      <c r="AW23" s="1081"/>
      <c r="AX23" s="1081"/>
      <c r="AY23" s="1082"/>
      <c r="AZ23" s="1083" t="s">
        <v>122</v>
      </c>
      <c r="BA23" s="1084"/>
      <c r="BB23" s="1084"/>
      <c r="BC23" s="1084"/>
      <c r="BD23" s="1085"/>
      <c r="BE23" s="215"/>
      <c r="BF23" s="215"/>
      <c r="BG23" s="215"/>
      <c r="BH23" s="215"/>
      <c r="BI23" s="215"/>
      <c r="BJ23" s="215"/>
      <c r="BK23" s="215"/>
      <c r="BL23" s="215"/>
      <c r="BM23" s="215"/>
      <c r="BN23" s="215"/>
      <c r="BO23" s="215"/>
      <c r="BP23" s="215"/>
      <c r="BQ23" s="219">
        <v>17</v>
      </c>
      <c r="BR23" s="220"/>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9" t="s">
        <v>376</v>
      </c>
      <c r="B24" s="1079"/>
      <c r="C24" s="1079"/>
      <c r="D24" s="1079"/>
      <c r="E24" s="1079"/>
      <c r="F24" s="1079"/>
      <c r="G24" s="1079"/>
      <c r="H24" s="1079"/>
      <c r="I24" s="1079"/>
      <c r="J24" s="1079"/>
      <c r="K24" s="1079"/>
      <c r="L24" s="1079"/>
      <c r="M24" s="1079"/>
      <c r="N24" s="1079"/>
      <c r="O24" s="1079"/>
      <c r="P24" s="1079"/>
      <c r="Q24" s="1079"/>
      <c r="R24" s="1079"/>
      <c r="S24" s="1079"/>
      <c r="T24" s="1079"/>
      <c r="U24" s="1079"/>
      <c r="V24" s="1079"/>
      <c r="W24" s="1079"/>
      <c r="X24" s="1079"/>
      <c r="Y24" s="1079"/>
      <c r="Z24" s="1079"/>
      <c r="AA24" s="1079"/>
      <c r="AB24" s="1079"/>
      <c r="AC24" s="1079"/>
      <c r="AD24" s="1079"/>
      <c r="AE24" s="1079"/>
      <c r="AF24" s="1079"/>
      <c r="AG24" s="1079"/>
      <c r="AH24" s="1079"/>
      <c r="AI24" s="1079"/>
      <c r="AJ24" s="1079"/>
      <c r="AK24" s="1079"/>
      <c r="AL24" s="1079"/>
      <c r="AM24" s="1079"/>
      <c r="AN24" s="1079"/>
      <c r="AO24" s="1079"/>
      <c r="AP24" s="1079"/>
      <c r="AQ24" s="1079"/>
      <c r="AR24" s="1079"/>
      <c r="AS24" s="1079"/>
      <c r="AT24" s="1079"/>
      <c r="AU24" s="1079"/>
      <c r="AV24" s="1079"/>
      <c r="AW24" s="1079"/>
      <c r="AX24" s="1079"/>
      <c r="AY24" s="1079"/>
      <c r="AZ24" s="214"/>
      <c r="BA24" s="214"/>
      <c r="BB24" s="214"/>
      <c r="BC24" s="214"/>
      <c r="BD24" s="214"/>
      <c r="BE24" s="215"/>
      <c r="BF24" s="215"/>
      <c r="BG24" s="215"/>
      <c r="BH24" s="215"/>
      <c r="BI24" s="215"/>
      <c r="BJ24" s="215"/>
      <c r="BK24" s="215"/>
      <c r="BL24" s="215"/>
      <c r="BM24" s="215"/>
      <c r="BN24" s="215"/>
      <c r="BO24" s="215"/>
      <c r="BP24" s="215"/>
      <c r="BQ24" s="219">
        <v>18</v>
      </c>
      <c r="BR24" s="220"/>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377</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2"/>
      <c r="BP25" s="222"/>
      <c r="BQ25" s="219">
        <v>19</v>
      </c>
      <c r="BR25" s="220"/>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355</v>
      </c>
      <c r="B26" s="1009"/>
      <c r="C26" s="1009"/>
      <c r="D26" s="1009"/>
      <c r="E26" s="1009"/>
      <c r="F26" s="1009"/>
      <c r="G26" s="1009"/>
      <c r="H26" s="1009"/>
      <c r="I26" s="1009"/>
      <c r="J26" s="1009"/>
      <c r="K26" s="1009"/>
      <c r="L26" s="1009"/>
      <c r="M26" s="1009"/>
      <c r="N26" s="1009"/>
      <c r="O26" s="1009"/>
      <c r="P26" s="1010"/>
      <c r="Q26" s="1014" t="s">
        <v>378</v>
      </c>
      <c r="R26" s="1015"/>
      <c r="S26" s="1015"/>
      <c r="T26" s="1015"/>
      <c r="U26" s="1016"/>
      <c r="V26" s="1014" t="s">
        <v>379</v>
      </c>
      <c r="W26" s="1015"/>
      <c r="X26" s="1015"/>
      <c r="Y26" s="1015"/>
      <c r="Z26" s="1016"/>
      <c r="AA26" s="1014" t="s">
        <v>380</v>
      </c>
      <c r="AB26" s="1015"/>
      <c r="AC26" s="1015"/>
      <c r="AD26" s="1015"/>
      <c r="AE26" s="1015"/>
      <c r="AF26" s="1068" t="s">
        <v>381</v>
      </c>
      <c r="AG26" s="1021"/>
      <c r="AH26" s="1021"/>
      <c r="AI26" s="1021"/>
      <c r="AJ26" s="1069"/>
      <c r="AK26" s="1015" t="s">
        <v>382</v>
      </c>
      <c r="AL26" s="1015"/>
      <c r="AM26" s="1015"/>
      <c r="AN26" s="1015"/>
      <c r="AO26" s="1016"/>
      <c r="AP26" s="1014" t="s">
        <v>383</v>
      </c>
      <c r="AQ26" s="1015"/>
      <c r="AR26" s="1015"/>
      <c r="AS26" s="1015"/>
      <c r="AT26" s="1016"/>
      <c r="AU26" s="1014" t="s">
        <v>384</v>
      </c>
      <c r="AV26" s="1015"/>
      <c r="AW26" s="1015"/>
      <c r="AX26" s="1015"/>
      <c r="AY26" s="1016"/>
      <c r="AZ26" s="1014" t="s">
        <v>385</v>
      </c>
      <c r="BA26" s="1015"/>
      <c r="BB26" s="1015"/>
      <c r="BC26" s="1015"/>
      <c r="BD26" s="1016"/>
      <c r="BE26" s="1014" t="s">
        <v>362</v>
      </c>
      <c r="BF26" s="1015"/>
      <c r="BG26" s="1015"/>
      <c r="BH26" s="1015"/>
      <c r="BI26" s="1028"/>
      <c r="BJ26" s="214"/>
      <c r="BK26" s="214"/>
      <c r="BL26" s="214"/>
      <c r="BM26" s="214"/>
      <c r="BN26" s="214"/>
      <c r="BO26" s="222"/>
      <c r="BP26" s="222"/>
      <c r="BQ26" s="219">
        <v>20</v>
      </c>
      <c r="BR26" s="220"/>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2"/>
      <c r="BP27" s="222"/>
      <c r="BQ27" s="219">
        <v>21</v>
      </c>
      <c r="BR27" s="220"/>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3">
        <v>1</v>
      </c>
      <c r="B28" s="1057" t="s">
        <v>386</v>
      </c>
      <c r="C28" s="1058"/>
      <c r="D28" s="1058"/>
      <c r="E28" s="1058"/>
      <c r="F28" s="1058"/>
      <c r="G28" s="1058"/>
      <c r="H28" s="1058"/>
      <c r="I28" s="1058"/>
      <c r="J28" s="1058"/>
      <c r="K28" s="1058"/>
      <c r="L28" s="1058"/>
      <c r="M28" s="1058"/>
      <c r="N28" s="1058"/>
      <c r="O28" s="1058"/>
      <c r="P28" s="1059"/>
      <c r="Q28" s="1060">
        <v>2411</v>
      </c>
      <c r="R28" s="1061"/>
      <c r="S28" s="1061"/>
      <c r="T28" s="1061"/>
      <c r="U28" s="1061"/>
      <c r="V28" s="1061">
        <v>2382</v>
      </c>
      <c r="W28" s="1061"/>
      <c r="X28" s="1061"/>
      <c r="Y28" s="1061"/>
      <c r="Z28" s="1061"/>
      <c r="AA28" s="1061">
        <v>29</v>
      </c>
      <c r="AB28" s="1061"/>
      <c r="AC28" s="1061"/>
      <c r="AD28" s="1061"/>
      <c r="AE28" s="1062"/>
      <c r="AF28" s="1063">
        <v>29</v>
      </c>
      <c r="AG28" s="1061"/>
      <c r="AH28" s="1061"/>
      <c r="AI28" s="1061"/>
      <c r="AJ28" s="1064"/>
      <c r="AK28" s="1065">
        <v>199</v>
      </c>
      <c r="AL28" s="1066"/>
      <c r="AM28" s="1066"/>
      <c r="AN28" s="1066"/>
      <c r="AO28" s="1066"/>
      <c r="AP28" s="1066" t="s">
        <v>554</v>
      </c>
      <c r="AQ28" s="1066"/>
      <c r="AR28" s="1066"/>
      <c r="AS28" s="1066"/>
      <c r="AT28" s="1066"/>
      <c r="AU28" s="1066" t="s">
        <v>554</v>
      </c>
      <c r="AV28" s="1066"/>
      <c r="AW28" s="1066"/>
      <c r="AX28" s="1066"/>
      <c r="AY28" s="1066"/>
      <c r="AZ28" s="1067" t="s">
        <v>554</v>
      </c>
      <c r="BA28" s="1067"/>
      <c r="BB28" s="1067"/>
      <c r="BC28" s="1067"/>
      <c r="BD28" s="1067"/>
      <c r="BE28" s="1055"/>
      <c r="BF28" s="1055"/>
      <c r="BG28" s="1055"/>
      <c r="BH28" s="1055"/>
      <c r="BI28" s="1056"/>
      <c r="BJ28" s="214"/>
      <c r="BK28" s="214"/>
      <c r="BL28" s="214"/>
      <c r="BM28" s="214"/>
      <c r="BN28" s="214"/>
      <c r="BO28" s="222"/>
      <c r="BP28" s="222"/>
      <c r="BQ28" s="219">
        <v>22</v>
      </c>
      <c r="BR28" s="220"/>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3">
        <v>2</v>
      </c>
      <c r="B29" s="1043" t="s">
        <v>387</v>
      </c>
      <c r="C29" s="1044"/>
      <c r="D29" s="1044"/>
      <c r="E29" s="1044"/>
      <c r="F29" s="1044"/>
      <c r="G29" s="1044"/>
      <c r="H29" s="1044"/>
      <c r="I29" s="1044"/>
      <c r="J29" s="1044"/>
      <c r="K29" s="1044"/>
      <c r="L29" s="1044"/>
      <c r="M29" s="1044"/>
      <c r="N29" s="1044"/>
      <c r="O29" s="1044"/>
      <c r="P29" s="1045"/>
      <c r="Q29" s="1051">
        <v>415</v>
      </c>
      <c r="R29" s="1052"/>
      <c r="S29" s="1052"/>
      <c r="T29" s="1052"/>
      <c r="U29" s="1052"/>
      <c r="V29" s="1052">
        <v>415</v>
      </c>
      <c r="W29" s="1052"/>
      <c r="X29" s="1052"/>
      <c r="Y29" s="1052"/>
      <c r="Z29" s="1052"/>
      <c r="AA29" s="1052">
        <v>0</v>
      </c>
      <c r="AB29" s="1052"/>
      <c r="AC29" s="1052"/>
      <c r="AD29" s="1052"/>
      <c r="AE29" s="1053"/>
      <c r="AF29" s="1048">
        <v>0</v>
      </c>
      <c r="AG29" s="1049"/>
      <c r="AH29" s="1049"/>
      <c r="AI29" s="1049"/>
      <c r="AJ29" s="1050"/>
      <c r="AK29" s="993">
        <v>111</v>
      </c>
      <c r="AL29" s="984"/>
      <c r="AM29" s="984"/>
      <c r="AN29" s="984"/>
      <c r="AO29" s="984"/>
      <c r="AP29" s="984" t="s">
        <v>554</v>
      </c>
      <c r="AQ29" s="984"/>
      <c r="AR29" s="984"/>
      <c r="AS29" s="984"/>
      <c r="AT29" s="984"/>
      <c r="AU29" s="984" t="s">
        <v>554</v>
      </c>
      <c r="AV29" s="984"/>
      <c r="AW29" s="984"/>
      <c r="AX29" s="984"/>
      <c r="AY29" s="984"/>
      <c r="AZ29" s="1054" t="s">
        <v>554</v>
      </c>
      <c r="BA29" s="1054"/>
      <c r="BB29" s="1054"/>
      <c r="BC29" s="1054"/>
      <c r="BD29" s="1054"/>
      <c r="BE29" s="985"/>
      <c r="BF29" s="985"/>
      <c r="BG29" s="985"/>
      <c r="BH29" s="985"/>
      <c r="BI29" s="986"/>
      <c r="BJ29" s="214"/>
      <c r="BK29" s="214"/>
      <c r="BL29" s="214"/>
      <c r="BM29" s="214"/>
      <c r="BN29" s="214"/>
      <c r="BO29" s="222"/>
      <c r="BP29" s="222"/>
      <c r="BQ29" s="219">
        <v>23</v>
      </c>
      <c r="BR29" s="220"/>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3">
        <v>3</v>
      </c>
      <c r="B30" s="1043" t="s">
        <v>388</v>
      </c>
      <c r="C30" s="1044"/>
      <c r="D30" s="1044"/>
      <c r="E30" s="1044"/>
      <c r="F30" s="1044"/>
      <c r="G30" s="1044"/>
      <c r="H30" s="1044"/>
      <c r="I30" s="1044"/>
      <c r="J30" s="1044"/>
      <c r="K30" s="1044"/>
      <c r="L30" s="1044"/>
      <c r="M30" s="1044"/>
      <c r="N30" s="1044"/>
      <c r="O30" s="1044"/>
      <c r="P30" s="1045"/>
      <c r="Q30" s="1051">
        <v>2175</v>
      </c>
      <c r="R30" s="1052"/>
      <c r="S30" s="1052"/>
      <c r="T30" s="1052"/>
      <c r="U30" s="1052"/>
      <c r="V30" s="1052">
        <v>2101</v>
      </c>
      <c r="W30" s="1052"/>
      <c r="X30" s="1052"/>
      <c r="Y30" s="1052"/>
      <c r="Z30" s="1052"/>
      <c r="AA30" s="1052">
        <v>74</v>
      </c>
      <c r="AB30" s="1052"/>
      <c r="AC30" s="1052"/>
      <c r="AD30" s="1052"/>
      <c r="AE30" s="1053"/>
      <c r="AF30" s="1048">
        <v>74</v>
      </c>
      <c r="AG30" s="1049"/>
      <c r="AH30" s="1049"/>
      <c r="AI30" s="1049"/>
      <c r="AJ30" s="1050"/>
      <c r="AK30" s="993">
        <v>346</v>
      </c>
      <c r="AL30" s="984"/>
      <c r="AM30" s="984"/>
      <c r="AN30" s="984"/>
      <c r="AO30" s="984"/>
      <c r="AP30" s="984" t="s">
        <v>554</v>
      </c>
      <c r="AQ30" s="984"/>
      <c r="AR30" s="984"/>
      <c r="AS30" s="984"/>
      <c r="AT30" s="984"/>
      <c r="AU30" s="984" t="s">
        <v>554</v>
      </c>
      <c r="AV30" s="984"/>
      <c r="AW30" s="984"/>
      <c r="AX30" s="984"/>
      <c r="AY30" s="984"/>
      <c r="AZ30" s="1054" t="s">
        <v>554</v>
      </c>
      <c r="BA30" s="1054"/>
      <c r="BB30" s="1054"/>
      <c r="BC30" s="1054"/>
      <c r="BD30" s="1054"/>
      <c r="BE30" s="985"/>
      <c r="BF30" s="985"/>
      <c r="BG30" s="985"/>
      <c r="BH30" s="985"/>
      <c r="BI30" s="986"/>
      <c r="BJ30" s="214"/>
      <c r="BK30" s="214"/>
      <c r="BL30" s="214"/>
      <c r="BM30" s="214"/>
      <c r="BN30" s="214"/>
      <c r="BO30" s="222"/>
      <c r="BP30" s="222"/>
      <c r="BQ30" s="219">
        <v>24</v>
      </c>
      <c r="BR30" s="220"/>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3">
        <v>4</v>
      </c>
      <c r="B31" s="1043" t="s">
        <v>389</v>
      </c>
      <c r="C31" s="1044"/>
      <c r="D31" s="1044"/>
      <c r="E31" s="1044"/>
      <c r="F31" s="1044"/>
      <c r="G31" s="1044"/>
      <c r="H31" s="1044"/>
      <c r="I31" s="1044"/>
      <c r="J31" s="1044"/>
      <c r="K31" s="1044"/>
      <c r="L31" s="1044"/>
      <c r="M31" s="1044"/>
      <c r="N31" s="1044"/>
      <c r="O31" s="1044"/>
      <c r="P31" s="1045"/>
      <c r="Q31" s="1051">
        <v>581</v>
      </c>
      <c r="R31" s="1052"/>
      <c r="S31" s="1052"/>
      <c r="T31" s="1052"/>
      <c r="U31" s="1052"/>
      <c r="V31" s="1052">
        <v>624</v>
      </c>
      <c r="W31" s="1052"/>
      <c r="X31" s="1052"/>
      <c r="Y31" s="1052"/>
      <c r="Z31" s="1052"/>
      <c r="AA31" s="1052">
        <v>-43</v>
      </c>
      <c r="AB31" s="1052"/>
      <c r="AC31" s="1052"/>
      <c r="AD31" s="1052"/>
      <c r="AE31" s="1053"/>
      <c r="AF31" s="1048">
        <v>481</v>
      </c>
      <c r="AG31" s="1049"/>
      <c r="AH31" s="1049"/>
      <c r="AI31" s="1049"/>
      <c r="AJ31" s="1050"/>
      <c r="AK31" s="993">
        <v>9</v>
      </c>
      <c r="AL31" s="984"/>
      <c r="AM31" s="984"/>
      <c r="AN31" s="984"/>
      <c r="AO31" s="984"/>
      <c r="AP31" s="984">
        <v>1441</v>
      </c>
      <c r="AQ31" s="984"/>
      <c r="AR31" s="984"/>
      <c r="AS31" s="984"/>
      <c r="AT31" s="984"/>
      <c r="AU31" s="984">
        <v>3</v>
      </c>
      <c r="AV31" s="984"/>
      <c r="AW31" s="984"/>
      <c r="AX31" s="984"/>
      <c r="AY31" s="984"/>
      <c r="AZ31" s="1054" t="s">
        <v>554</v>
      </c>
      <c r="BA31" s="1054"/>
      <c r="BB31" s="1054"/>
      <c r="BC31" s="1054"/>
      <c r="BD31" s="1054"/>
      <c r="BE31" s="985" t="s">
        <v>390</v>
      </c>
      <c r="BF31" s="985"/>
      <c r="BG31" s="985"/>
      <c r="BH31" s="985"/>
      <c r="BI31" s="986"/>
      <c r="BJ31" s="214"/>
      <c r="BK31" s="214"/>
      <c r="BL31" s="214"/>
      <c r="BM31" s="214"/>
      <c r="BN31" s="214"/>
      <c r="BO31" s="222"/>
      <c r="BP31" s="222"/>
      <c r="BQ31" s="219">
        <v>25</v>
      </c>
      <c r="BR31" s="220"/>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3">
        <v>5</v>
      </c>
      <c r="B32" s="1043" t="s">
        <v>391</v>
      </c>
      <c r="C32" s="1044"/>
      <c r="D32" s="1044"/>
      <c r="E32" s="1044"/>
      <c r="F32" s="1044"/>
      <c r="G32" s="1044"/>
      <c r="H32" s="1044"/>
      <c r="I32" s="1044"/>
      <c r="J32" s="1044"/>
      <c r="K32" s="1044"/>
      <c r="L32" s="1044"/>
      <c r="M32" s="1044"/>
      <c r="N32" s="1044"/>
      <c r="O32" s="1044"/>
      <c r="P32" s="1045"/>
      <c r="Q32" s="1051">
        <v>1221</v>
      </c>
      <c r="R32" s="1052"/>
      <c r="S32" s="1052"/>
      <c r="T32" s="1052"/>
      <c r="U32" s="1052"/>
      <c r="V32" s="1052">
        <v>1377</v>
      </c>
      <c r="W32" s="1052"/>
      <c r="X32" s="1052"/>
      <c r="Y32" s="1052"/>
      <c r="Z32" s="1052"/>
      <c r="AA32" s="1052">
        <v>-156</v>
      </c>
      <c r="AB32" s="1052"/>
      <c r="AC32" s="1052"/>
      <c r="AD32" s="1052"/>
      <c r="AE32" s="1053"/>
      <c r="AF32" s="1048">
        <v>271</v>
      </c>
      <c r="AG32" s="1049"/>
      <c r="AH32" s="1049"/>
      <c r="AI32" s="1049"/>
      <c r="AJ32" s="1050"/>
      <c r="AK32" s="993">
        <v>219</v>
      </c>
      <c r="AL32" s="984"/>
      <c r="AM32" s="984"/>
      <c r="AN32" s="984"/>
      <c r="AO32" s="984"/>
      <c r="AP32" s="984">
        <v>7057</v>
      </c>
      <c r="AQ32" s="984"/>
      <c r="AR32" s="984"/>
      <c r="AS32" s="984"/>
      <c r="AT32" s="984"/>
      <c r="AU32" s="984">
        <v>3966</v>
      </c>
      <c r="AV32" s="984"/>
      <c r="AW32" s="984"/>
      <c r="AX32" s="984"/>
      <c r="AY32" s="984"/>
      <c r="AZ32" s="1054" t="s">
        <v>554</v>
      </c>
      <c r="BA32" s="1054"/>
      <c r="BB32" s="1054"/>
      <c r="BC32" s="1054"/>
      <c r="BD32" s="1054"/>
      <c r="BE32" s="985" t="s">
        <v>390</v>
      </c>
      <c r="BF32" s="985"/>
      <c r="BG32" s="985"/>
      <c r="BH32" s="985"/>
      <c r="BI32" s="986"/>
      <c r="BJ32" s="214"/>
      <c r="BK32" s="214"/>
      <c r="BL32" s="214"/>
      <c r="BM32" s="214"/>
      <c r="BN32" s="214"/>
      <c r="BO32" s="222"/>
      <c r="BP32" s="222"/>
      <c r="BQ32" s="219">
        <v>26</v>
      </c>
      <c r="BR32" s="220"/>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3">
        <v>6</v>
      </c>
      <c r="B33" s="1043" t="s">
        <v>392</v>
      </c>
      <c r="C33" s="1044"/>
      <c r="D33" s="1044"/>
      <c r="E33" s="1044"/>
      <c r="F33" s="1044"/>
      <c r="G33" s="1044"/>
      <c r="H33" s="1044"/>
      <c r="I33" s="1044"/>
      <c r="J33" s="1044"/>
      <c r="K33" s="1044"/>
      <c r="L33" s="1044"/>
      <c r="M33" s="1044"/>
      <c r="N33" s="1044"/>
      <c r="O33" s="1044"/>
      <c r="P33" s="1045"/>
      <c r="Q33" s="1051">
        <v>9</v>
      </c>
      <c r="R33" s="1052"/>
      <c r="S33" s="1052"/>
      <c r="T33" s="1052"/>
      <c r="U33" s="1052"/>
      <c r="V33" s="1052">
        <v>9</v>
      </c>
      <c r="W33" s="1052"/>
      <c r="X33" s="1052"/>
      <c r="Y33" s="1052"/>
      <c r="Z33" s="1052"/>
      <c r="AA33" s="1052" t="s">
        <v>554</v>
      </c>
      <c r="AB33" s="1052"/>
      <c r="AC33" s="1052"/>
      <c r="AD33" s="1052"/>
      <c r="AE33" s="1053"/>
      <c r="AF33" s="1048" t="s">
        <v>122</v>
      </c>
      <c r="AG33" s="1049"/>
      <c r="AH33" s="1049"/>
      <c r="AI33" s="1049"/>
      <c r="AJ33" s="1050"/>
      <c r="AK33" s="993">
        <v>9</v>
      </c>
      <c r="AL33" s="984"/>
      <c r="AM33" s="984"/>
      <c r="AN33" s="984"/>
      <c r="AO33" s="984"/>
      <c r="AP33" s="984" t="s">
        <v>554</v>
      </c>
      <c r="AQ33" s="984"/>
      <c r="AR33" s="984"/>
      <c r="AS33" s="984"/>
      <c r="AT33" s="984"/>
      <c r="AU33" s="984" t="s">
        <v>554</v>
      </c>
      <c r="AV33" s="984"/>
      <c r="AW33" s="984"/>
      <c r="AX33" s="984"/>
      <c r="AY33" s="984"/>
      <c r="AZ33" s="1054" t="s">
        <v>554</v>
      </c>
      <c r="BA33" s="1054"/>
      <c r="BB33" s="1054"/>
      <c r="BC33" s="1054"/>
      <c r="BD33" s="1054"/>
      <c r="BE33" s="985" t="s">
        <v>393</v>
      </c>
      <c r="BF33" s="985"/>
      <c r="BG33" s="985"/>
      <c r="BH33" s="985"/>
      <c r="BI33" s="986"/>
      <c r="BJ33" s="214"/>
      <c r="BK33" s="214"/>
      <c r="BL33" s="214"/>
      <c r="BM33" s="214"/>
      <c r="BN33" s="214"/>
      <c r="BO33" s="222"/>
      <c r="BP33" s="222"/>
      <c r="BQ33" s="219">
        <v>27</v>
      </c>
      <c r="BR33" s="220"/>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3">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2"/>
      <c r="BP34" s="222"/>
      <c r="BQ34" s="219">
        <v>28</v>
      </c>
      <c r="BR34" s="220"/>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3">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2"/>
      <c r="BP35" s="222"/>
      <c r="BQ35" s="219">
        <v>29</v>
      </c>
      <c r="BR35" s="220"/>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3">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2"/>
      <c r="BP36" s="222"/>
      <c r="BQ36" s="219">
        <v>30</v>
      </c>
      <c r="BR36" s="220"/>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3">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2"/>
      <c r="BP37" s="222"/>
      <c r="BQ37" s="219">
        <v>31</v>
      </c>
      <c r="BR37" s="220"/>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3">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2"/>
      <c r="BP38" s="222"/>
      <c r="BQ38" s="219">
        <v>32</v>
      </c>
      <c r="BR38" s="220"/>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3">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2"/>
      <c r="BP39" s="222"/>
      <c r="BQ39" s="219">
        <v>33</v>
      </c>
      <c r="BR39" s="220"/>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19">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2"/>
      <c r="BP40" s="222"/>
      <c r="BQ40" s="219">
        <v>34</v>
      </c>
      <c r="BR40" s="220"/>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19">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2"/>
      <c r="BP41" s="222"/>
      <c r="BQ41" s="219">
        <v>35</v>
      </c>
      <c r="BR41" s="220"/>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19">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2"/>
      <c r="BP42" s="222"/>
      <c r="BQ42" s="219">
        <v>36</v>
      </c>
      <c r="BR42" s="220"/>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19">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2"/>
      <c r="BP43" s="222"/>
      <c r="BQ43" s="219">
        <v>37</v>
      </c>
      <c r="BR43" s="220"/>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19">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2"/>
      <c r="BP44" s="222"/>
      <c r="BQ44" s="219">
        <v>38</v>
      </c>
      <c r="BR44" s="220"/>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19">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2"/>
      <c r="BP45" s="222"/>
      <c r="BQ45" s="219">
        <v>39</v>
      </c>
      <c r="BR45" s="220"/>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19">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2"/>
      <c r="BP46" s="222"/>
      <c r="BQ46" s="219">
        <v>40</v>
      </c>
      <c r="BR46" s="220"/>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19">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2"/>
      <c r="BP47" s="222"/>
      <c r="BQ47" s="219">
        <v>41</v>
      </c>
      <c r="BR47" s="220"/>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19">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2"/>
      <c r="BP48" s="222"/>
      <c r="BQ48" s="219">
        <v>42</v>
      </c>
      <c r="BR48" s="220"/>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19">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2"/>
      <c r="BP49" s="222"/>
      <c r="BQ49" s="219">
        <v>43</v>
      </c>
      <c r="BR49" s="220"/>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19">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2"/>
      <c r="BP50" s="222"/>
      <c r="BQ50" s="219">
        <v>44</v>
      </c>
      <c r="BR50" s="220"/>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19">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2"/>
      <c r="BP51" s="222"/>
      <c r="BQ51" s="219">
        <v>45</v>
      </c>
      <c r="BR51" s="220"/>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19">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2"/>
      <c r="BP52" s="222"/>
      <c r="BQ52" s="219">
        <v>46</v>
      </c>
      <c r="BR52" s="220"/>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19">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2"/>
      <c r="BP53" s="222"/>
      <c r="BQ53" s="219">
        <v>47</v>
      </c>
      <c r="BR53" s="220"/>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19">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2"/>
      <c r="BP54" s="222"/>
      <c r="BQ54" s="219">
        <v>48</v>
      </c>
      <c r="BR54" s="220"/>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19">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2"/>
      <c r="BP55" s="222"/>
      <c r="BQ55" s="219">
        <v>49</v>
      </c>
      <c r="BR55" s="220"/>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19">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2"/>
      <c r="BP56" s="222"/>
      <c r="BQ56" s="219">
        <v>50</v>
      </c>
      <c r="BR56" s="220"/>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19">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2"/>
      <c r="BP57" s="222"/>
      <c r="BQ57" s="219">
        <v>51</v>
      </c>
      <c r="BR57" s="220"/>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19">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2"/>
      <c r="BP58" s="222"/>
      <c r="BQ58" s="219">
        <v>52</v>
      </c>
      <c r="BR58" s="220"/>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19">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2"/>
      <c r="BP59" s="222"/>
      <c r="BQ59" s="219">
        <v>53</v>
      </c>
      <c r="BR59" s="220"/>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19">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2"/>
      <c r="BP60" s="222"/>
      <c r="BQ60" s="219">
        <v>54</v>
      </c>
      <c r="BR60" s="220"/>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19">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2"/>
      <c r="BP61" s="222"/>
      <c r="BQ61" s="219">
        <v>55</v>
      </c>
      <c r="BR61" s="220"/>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19">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2"/>
      <c r="BP62" s="222"/>
      <c r="BQ62" s="219">
        <v>56</v>
      </c>
      <c r="BR62" s="220"/>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1" t="s">
        <v>374</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855</v>
      </c>
      <c r="AG63" s="972"/>
      <c r="AH63" s="972"/>
      <c r="AI63" s="972"/>
      <c r="AJ63" s="1035"/>
      <c r="AK63" s="1036"/>
      <c r="AL63" s="976"/>
      <c r="AM63" s="976"/>
      <c r="AN63" s="976"/>
      <c r="AO63" s="976"/>
      <c r="AP63" s="972">
        <v>8498</v>
      </c>
      <c r="AQ63" s="972"/>
      <c r="AR63" s="972"/>
      <c r="AS63" s="972"/>
      <c r="AT63" s="972"/>
      <c r="AU63" s="972">
        <v>3969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2"/>
      <c r="BP63" s="222"/>
      <c r="BQ63" s="219">
        <v>57</v>
      </c>
      <c r="BR63" s="220"/>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19">
        <v>58</v>
      </c>
      <c r="BR64" s="220"/>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2"/>
      <c r="BF65" s="222"/>
      <c r="BG65" s="222"/>
      <c r="BH65" s="222"/>
      <c r="BI65" s="222"/>
      <c r="BJ65" s="222"/>
      <c r="BK65" s="222"/>
      <c r="BL65" s="222"/>
      <c r="BM65" s="222"/>
      <c r="BN65" s="222"/>
      <c r="BO65" s="222"/>
      <c r="BP65" s="222"/>
      <c r="BQ65" s="219">
        <v>59</v>
      </c>
      <c r="BR65" s="220"/>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378</v>
      </c>
      <c r="R66" s="1015"/>
      <c r="S66" s="1015"/>
      <c r="T66" s="1015"/>
      <c r="U66" s="1016"/>
      <c r="V66" s="1014" t="s">
        <v>379</v>
      </c>
      <c r="W66" s="1015"/>
      <c r="X66" s="1015"/>
      <c r="Y66" s="1015"/>
      <c r="Z66" s="1016"/>
      <c r="AA66" s="1014" t="s">
        <v>380</v>
      </c>
      <c r="AB66" s="1015"/>
      <c r="AC66" s="1015"/>
      <c r="AD66" s="1015"/>
      <c r="AE66" s="1016"/>
      <c r="AF66" s="1020" t="s">
        <v>381</v>
      </c>
      <c r="AG66" s="1021"/>
      <c r="AH66" s="1021"/>
      <c r="AI66" s="1021"/>
      <c r="AJ66" s="1022"/>
      <c r="AK66" s="1014" t="s">
        <v>382</v>
      </c>
      <c r="AL66" s="1009"/>
      <c r="AM66" s="1009"/>
      <c r="AN66" s="1009"/>
      <c r="AO66" s="1010"/>
      <c r="AP66" s="1014" t="s">
        <v>383</v>
      </c>
      <c r="AQ66" s="1015"/>
      <c r="AR66" s="1015"/>
      <c r="AS66" s="1015"/>
      <c r="AT66" s="1016"/>
      <c r="AU66" s="1014" t="s">
        <v>398</v>
      </c>
      <c r="AV66" s="1015"/>
      <c r="AW66" s="1015"/>
      <c r="AX66" s="1015"/>
      <c r="AY66" s="1016"/>
      <c r="AZ66" s="1014" t="s">
        <v>362</v>
      </c>
      <c r="BA66" s="1015"/>
      <c r="BB66" s="1015"/>
      <c r="BC66" s="1015"/>
      <c r="BD66" s="1028"/>
      <c r="BE66" s="222"/>
      <c r="BF66" s="222"/>
      <c r="BG66" s="222"/>
      <c r="BH66" s="222"/>
      <c r="BI66" s="222"/>
      <c r="BJ66" s="222"/>
      <c r="BK66" s="222"/>
      <c r="BL66" s="222"/>
      <c r="BM66" s="222"/>
      <c r="BN66" s="222"/>
      <c r="BO66" s="222"/>
      <c r="BP66" s="222"/>
      <c r="BQ66" s="219">
        <v>60</v>
      </c>
      <c r="BR66" s="224"/>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2"/>
      <c r="BF67" s="222"/>
      <c r="BG67" s="222"/>
      <c r="BH67" s="222"/>
      <c r="BI67" s="222"/>
      <c r="BJ67" s="222"/>
      <c r="BK67" s="222"/>
      <c r="BL67" s="222"/>
      <c r="BM67" s="222"/>
      <c r="BN67" s="222"/>
      <c r="BO67" s="222"/>
      <c r="BP67" s="222"/>
      <c r="BQ67" s="219">
        <v>61</v>
      </c>
      <c r="BR67" s="224"/>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547</v>
      </c>
      <c r="C68" s="999"/>
      <c r="D68" s="999"/>
      <c r="E68" s="999"/>
      <c r="F68" s="999"/>
      <c r="G68" s="999"/>
      <c r="H68" s="999"/>
      <c r="I68" s="999"/>
      <c r="J68" s="999"/>
      <c r="K68" s="999"/>
      <c r="L68" s="999"/>
      <c r="M68" s="999"/>
      <c r="N68" s="999"/>
      <c r="O68" s="999"/>
      <c r="P68" s="1000"/>
      <c r="Q68" s="1001">
        <v>1</v>
      </c>
      <c r="R68" s="995"/>
      <c r="S68" s="995"/>
      <c r="T68" s="995"/>
      <c r="U68" s="995"/>
      <c r="V68" s="995">
        <v>1</v>
      </c>
      <c r="W68" s="995"/>
      <c r="X68" s="995"/>
      <c r="Y68" s="995"/>
      <c r="Z68" s="995"/>
      <c r="AA68" s="995">
        <v>0</v>
      </c>
      <c r="AB68" s="995"/>
      <c r="AC68" s="995"/>
      <c r="AD68" s="995"/>
      <c r="AE68" s="995"/>
      <c r="AF68" s="995">
        <v>0</v>
      </c>
      <c r="AG68" s="995"/>
      <c r="AH68" s="995"/>
      <c r="AI68" s="995"/>
      <c r="AJ68" s="995"/>
      <c r="AK68" s="995" t="s">
        <v>554</v>
      </c>
      <c r="AL68" s="995"/>
      <c r="AM68" s="995"/>
      <c r="AN68" s="995"/>
      <c r="AO68" s="995"/>
      <c r="AP68" s="995" t="s">
        <v>554</v>
      </c>
      <c r="AQ68" s="995"/>
      <c r="AR68" s="995"/>
      <c r="AS68" s="995"/>
      <c r="AT68" s="995"/>
      <c r="AU68" s="995" t="s">
        <v>554</v>
      </c>
      <c r="AV68" s="995"/>
      <c r="AW68" s="995"/>
      <c r="AX68" s="995"/>
      <c r="AY68" s="995"/>
      <c r="AZ68" s="996"/>
      <c r="BA68" s="996"/>
      <c r="BB68" s="996"/>
      <c r="BC68" s="996"/>
      <c r="BD68" s="997"/>
      <c r="BE68" s="222"/>
      <c r="BF68" s="222"/>
      <c r="BG68" s="222"/>
      <c r="BH68" s="222"/>
      <c r="BI68" s="222"/>
      <c r="BJ68" s="222"/>
      <c r="BK68" s="222"/>
      <c r="BL68" s="222"/>
      <c r="BM68" s="222"/>
      <c r="BN68" s="222"/>
      <c r="BO68" s="222"/>
      <c r="BP68" s="222"/>
      <c r="BQ68" s="219">
        <v>62</v>
      </c>
      <c r="BR68" s="224"/>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19">
        <v>2</v>
      </c>
      <c r="B69" s="987" t="s">
        <v>548</v>
      </c>
      <c r="C69" s="988"/>
      <c r="D69" s="988"/>
      <c r="E69" s="988"/>
      <c r="F69" s="988"/>
      <c r="G69" s="988"/>
      <c r="H69" s="988"/>
      <c r="I69" s="988"/>
      <c r="J69" s="988"/>
      <c r="K69" s="988"/>
      <c r="L69" s="988"/>
      <c r="M69" s="988"/>
      <c r="N69" s="988"/>
      <c r="O69" s="988"/>
      <c r="P69" s="989"/>
      <c r="Q69" s="990">
        <v>3353</v>
      </c>
      <c r="R69" s="984"/>
      <c r="S69" s="984"/>
      <c r="T69" s="984"/>
      <c r="U69" s="984"/>
      <c r="V69" s="984">
        <v>2783</v>
      </c>
      <c r="W69" s="984"/>
      <c r="X69" s="984"/>
      <c r="Y69" s="984"/>
      <c r="Z69" s="984"/>
      <c r="AA69" s="984">
        <v>570</v>
      </c>
      <c r="AB69" s="984"/>
      <c r="AC69" s="984"/>
      <c r="AD69" s="984"/>
      <c r="AE69" s="984"/>
      <c r="AF69" s="984">
        <v>570</v>
      </c>
      <c r="AG69" s="984"/>
      <c r="AH69" s="984"/>
      <c r="AI69" s="984"/>
      <c r="AJ69" s="984"/>
      <c r="AK69" s="984" t="s">
        <v>485</v>
      </c>
      <c r="AL69" s="984"/>
      <c r="AM69" s="984"/>
      <c r="AN69" s="984"/>
      <c r="AO69" s="984"/>
      <c r="AP69" s="984" t="s">
        <v>485</v>
      </c>
      <c r="AQ69" s="984"/>
      <c r="AR69" s="984"/>
      <c r="AS69" s="984"/>
      <c r="AT69" s="984"/>
      <c r="AU69" s="984" t="s">
        <v>485</v>
      </c>
      <c r="AV69" s="984"/>
      <c r="AW69" s="984"/>
      <c r="AX69" s="984"/>
      <c r="AY69" s="984"/>
      <c r="AZ69" s="985"/>
      <c r="BA69" s="985"/>
      <c r="BB69" s="985"/>
      <c r="BC69" s="985"/>
      <c r="BD69" s="986"/>
      <c r="BE69" s="222"/>
      <c r="BF69" s="222"/>
      <c r="BG69" s="222"/>
      <c r="BH69" s="222"/>
      <c r="BI69" s="222"/>
      <c r="BJ69" s="222"/>
      <c r="BK69" s="222"/>
      <c r="BL69" s="222"/>
      <c r="BM69" s="222"/>
      <c r="BN69" s="222"/>
      <c r="BO69" s="222"/>
      <c r="BP69" s="222"/>
      <c r="BQ69" s="219">
        <v>63</v>
      </c>
      <c r="BR69" s="224"/>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19">
        <v>3</v>
      </c>
      <c r="B70" s="987" t="s">
        <v>549</v>
      </c>
      <c r="C70" s="988"/>
      <c r="D70" s="988"/>
      <c r="E70" s="988"/>
      <c r="F70" s="988"/>
      <c r="G70" s="988"/>
      <c r="H70" s="988"/>
      <c r="I70" s="988"/>
      <c r="J70" s="988"/>
      <c r="K70" s="988"/>
      <c r="L70" s="988"/>
      <c r="M70" s="988"/>
      <c r="N70" s="988"/>
      <c r="O70" s="988"/>
      <c r="P70" s="989"/>
      <c r="Q70" s="990">
        <v>880</v>
      </c>
      <c r="R70" s="984"/>
      <c r="S70" s="984"/>
      <c r="T70" s="984"/>
      <c r="U70" s="984"/>
      <c r="V70" s="984">
        <v>857</v>
      </c>
      <c r="W70" s="984"/>
      <c r="X70" s="984"/>
      <c r="Y70" s="984"/>
      <c r="Z70" s="984"/>
      <c r="AA70" s="984">
        <v>23</v>
      </c>
      <c r="AB70" s="984"/>
      <c r="AC70" s="984"/>
      <c r="AD70" s="984"/>
      <c r="AE70" s="984"/>
      <c r="AF70" s="984">
        <v>23</v>
      </c>
      <c r="AG70" s="984"/>
      <c r="AH70" s="984"/>
      <c r="AI70" s="984"/>
      <c r="AJ70" s="984"/>
      <c r="AK70" s="984" t="s">
        <v>485</v>
      </c>
      <c r="AL70" s="984"/>
      <c r="AM70" s="984"/>
      <c r="AN70" s="984"/>
      <c r="AO70" s="984"/>
      <c r="AP70" s="984" t="s">
        <v>485</v>
      </c>
      <c r="AQ70" s="984"/>
      <c r="AR70" s="984"/>
      <c r="AS70" s="984"/>
      <c r="AT70" s="984"/>
      <c r="AU70" s="984" t="s">
        <v>485</v>
      </c>
      <c r="AV70" s="984"/>
      <c r="AW70" s="984"/>
      <c r="AX70" s="984"/>
      <c r="AY70" s="984"/>
      <c r="AZ70" s="985"/>
      <c r="BA70" s="985"/>
      <c r="BB70" s="985"/>
      <c r="BC70" s="985"/>
      <c r="BD70" s="986"/>
      <c r="BE70" s="222"/>
      <c r="BF70" s="222"/>
      <c r="BG70" s="222"/>
      <c r="BH70" s="222"/>
      <c r="BI70" s="222"/>
      <c r="BJ70" s="222"/>
      <c r="BK70" s="222"/>
      <c r="BL70" s="222"/>
      <c r="BM70" s="222"/>
      <c r="BN70" s="222"/>
      <c r="BO70" s="222"/>
      <c r="BP70" s="222"/>
      <c r="BQ70" s="219">
        <v>64</v>
      </c>
      <c r="BR70" s="224"/>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19">
        <v>4</v>
      </c>
      <c r="B71" s="987" t="s">
        <v>550</v>
      </c>
      <c r="C71" s="988"/>
      <c r="D71" s="988"/>
      <c r="E71" s="988"/>
      <c r="F71" s="988"/>
      <c r="G71" s="988"/>
      <c r="H71" s="988"/>
      <c r="I71" s="988"/>
      <c r="J71" s="988"/>
      <c r="K71" s="988"/>
      <c r="L71" s="988"/>
      <c r="M71" s="988"/>
      <c r="N71" s="988"/>
      <c r="O71" s="988"/>
      <c r="P71" s="989"/>
      <c r="Q71" s="990">
        <v>184908</v>
      </c>
      <c r="R71" s="984"/>
      <c r="S71" s="984"/>
      <c r="T71" s="984"/>
      <c r="U71" s="984"/>
      <c r="V71" s="984">
        <v>182658</v>
      </c>
      <c r="W71" s="984"/>
      <c r="X71" s="984"/>
      <c r="Y71" s="984"/>
      <c r="Z71" s="984"/>
      <c r="AA71" s="984">
        <v>2250</v>
      </c>
      <c r="AB71" s="984"/>
      <c r="AC71" s="984"/>
      <c r="AD71" s="984"/>
      <c r="AE71" s="984"/>
      <c r="AF71" s="984">
        <v>2250</v>
      </c>
      <c r="AG71" s="984"/>
      <c r="AH71" s="984"/>
      <c r="AI71" s="984"/>
      <c r="AJ71" s="984"/>
      <c r="AK71" s="984">
        <v>669</v>
      </c>
      <c r="AL71" s="984"/>
      <c r="AM71" s="984"/>
      <c r="AN71" s="984"/>
      <c r="AO71" s="984"/>
      <c r="AP71" s="984" t="s">
        <v>485</v>
      </c>
      <c r="AQ71" s="984"/>
      <c r="AR71" s="984"/>
      <c r="AS71" s="984"/>
      <c r="AT71" s="984"/>
      <c r="AU71" s="984" t="s">
        <v>485</v>
      </c>
      <c r="AV71" s="984"/>
      <c r="AW71" s="984"/>
      <c r="AX71" s="984"/>
      <c r="AY71" s="984"/>
      <c r="AZ71" s="985"/>
      <c r="BA71" s="985"/>
      <c r="BB71" s="985"/>
      <c r="BC71" s="985"/>
      <c r="BD71" s="986"/>
      <c r="BE71" s="222"/>
      <c r="BF71" s="222"/>
      <c r="BG71" s="222"/>
      <c r="BH71" s="222"/>
      <c r="BI71" s="222"/>
      <c r="BJ71" s="222"/>
      <c r="BK71" s="222"/>
      <c r="BL71" s="222"/>
      <c r="BM71" s="222"/>
      <c r="BN71" s="222"/>
      <c r="BO71" s="222"/>
      <c r="BP71" s="222"/>
      <c r="BQ71" s="219">
        <v>65</v>
      </c>
      <c r="BR71" s="224"/>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19">
        <v>5</v>
      </c>
      <c r="B72" s="987" t="s">
        <v>551</v>
      </c>
      <c r="C72" s="988"/>
      <c r="D72" s="988"/>
      <c r="E72" s="988"/>
      <c r="F72" s="988"/>
      <c r="G72" s="988"/>
      <c r="H72" s="988"/>
      <c r="I72" s="988"/>
      <c r="J72" s="988"/>
      <c r="K72" s="988"/>
      <c r="L72" s="988"/>
      <c r="M72" s="988"/>
      <c r="N72" s="988"/>
      <c r="O72" s="988"/>
      <c r="P72" s="989"/>
      <c r="Q72" s="990">
        <v>1109</v>
      </c>
      <c r="R72" s="984"/>
      <c r="S72" s="984"/>
      <c r="T72" s="984"/>
      <c r="U72" s="984"/>
      <c r="V72" s="984">
        <v>1082</v>
      </c>
      <c r="W72" s="984"/>
      <c r="X72" s="984"/>
      <c r="Y72" s="984"/>
      <c r="Z72" s="984"/>
      <c r="AA72" s="984">
        <v>27</v>
      </c>
      <c r="AB72" s="984"/>
      <c r="AC72" s="984"/>
      <c r="AD72" s="984"/>
      <c r="AE72" s="984"/>
      <c r="AF72" s="984">
        <v>27</v>
      </c>
      <c r="AG72" s="984"/>
      <c r="AH72" s="984"/>
      <c r="AI72" s="984"/>
      <c r="AJ72" s="984"/>
      <c r="AK72" s="984" t="s">
        <v>554</v>
      </c>
      <c r="AL72" s="984"/>
      <c r="AM72" s="984"/>
      <c r="AN72" s="984"/>
      <c r="AO72" s="984"/>
      <c r="AP72" s="984">
        <v>4794</v>
      </c>
      <c r="AQ72" s="984"/>
      <c r="AR72" s="984"/>
      <c r="AS72" s="984"/>
      <c r="AT72" s="984"/>
      <c r="AU72" s="984">
        <v>1337</v>
      </c>
      <c r="AV72" s="984"/>
      <c r="AW72" s="984"/>
      <c r="AX72" s="984"/>
      <c r="AY72" s="984"/>
      <c r="AZ72" s="985"/>
      <c r="BA72" s="985"/>
      <c r="BB72" s="985"/>
      <c r="BC72" s="985"/>
      <c r="BD72" s="986"/>
      <c r="BE72" s="222"/>
      <c r="BF72" s="222"/>
      <c r="BG72" s="222"/>
      <c r="BH72" s="222"/>
      <c r="BI72" s="222"/>
      <c r="BJ72" s="222"/>
      <c r="BK72" s="222"/>
      <c r="BL72" s="222"/>
      <c r="BM72" s="222"/>
      <c r="BN72" s="222"/>
      <c r="BO72" s="222"/>
      <c r="BP72" s="222"/>
      <c r="BQ72" s="219">
        <v>66</v>
      </c>
      <c r="BR72" s="224"/>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19">
        <v>6</v>
      </c>
      <c r="B73" s="987" t="s">
        <v>552</v>
      </c>
      <c r="C73" s="988"/>
      <c r="D73" s="988"/>
      <c r="E73" s="988"/>
      <c r="F73" s="988"/>
      <c r="G73" s="988"/>
      <c r="H73" s="988"/>
      <c r="I73" s="988"/>
      <c r="J73" s="988"/>
      <c r="K73" s="988"/>
      <c r="L73" s="988"/>
      <c r="M73" s="988"/>
      <c r="N73" s="988"/>
      <c r="O73" s="988"/>
      <c r="P73" s="989"/>
      <c r="Q73" s="990">
        <v>172</v>
      </c>
      <c r="R73" s="984"/>
      <c r="S73" s="984"/>
      <c r="T73" s="984"/>
      <c r="U73" s="984"/>
      <c r="V73" s="984">
        <v>167</v>
      </c>
      <c r="W73" s="984"/>
      <c r="X73" s="984"/>
      <c r="Y73" s="984"/>
      <c r="Z73" s="984"/>
      <c r="AA73" s="984">
        <v>5</v>
      </c>
      <c r="AB73" s="984"/>
      <c r="AC73" s="984"/>
      <c r="AD73" s="984"/>
      <c r="AE73" s="984"/>
      <c r="AF73" s="984">
        <v>5</v>
      </c>
      <c r="AG73" s="984"/>
      <c r="AH73" s="984"/>
      <c r="AI73" s="984"/>
      <c r="AJ73" s="984"/>
      <c r="AK73" s="984" t="s">
        <v>485</v>
      </c>
      <c r="AL73" s="984"/>
      <c r="AM73" s="984"/>
      <c r="AN73" s="984"/>
      <c r="AO73" s="984"/>
      <c r="AP73" s="984" t="s">
        <v>485</v>
      </c>
      <c r="AQ73" s="984"/>
      <c r="AR73" s="984"/>
      <c r="AS73" s="984"/>
      <c r="AT73" s="984"/>
      <c r="AU73" s="984" t="s">
        <v>485</v>
      </c>
      <c r="AV73" s="984"/>
      <c r="AW73" s="984"/>
      <c r="AX73" s="984"/>
      <c r="AY73" s="984"/>
      <c r="AZ73" s="985"/>
      <c r="BA73" s="985"/>
      <c r="BB73" s="985"/>
      <c r="BC73" s="985"/>
      <c r="BD73" s="986"/>
      <c r="BE73" s="222"/>
      <c r="BF73" s="222"/>
      <c r="BG73" s="222"/>
      <c r="BH73" s="222"/>
      <c r="BI73" s="222"/>
      <c r="BJ73" s="222"/>
      <c r="BK73" s="222"/>
      <c r="BL73" s="222"/>
      <c r="BM73" s="222"/>
      <c r="BN73" s="222"/>
      <c r="BO73" s="222"/>
      <c r="BP73" s="222"/>
      <c r="BQ73" s="219">
        <v>67</v>
      </c>
      <c r="BR73" s="224"/>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19">
        <v>7</v>
      </c>
      <c r="B74" s="987" t="s">
        <v>553</v>
      </c>
      <c r="C74" s="988"/>
      <c r="D74" s="988"/>
      <c r="E74" s="988"/>
      <c r="F74" s="988"/>
      <c r="G74" s="988"/>
      <c r="H74" s="988"/>
      <c r="I74" s="988"/>
      <c r="J74" s="988"/>
      <c r="K74" s="988"/>
      <c r="L74" s="988"/>
      <c r="M74" s="988"/>
      <c r="N74" s="988"/>
      <c r="O74" s="988"/>
      <c r="P74" s="989"/>
      <c r="Q74" s="990">
        <v>8</v>
      </c>
      <c r="R74" s="984"/>
      <c r="S74" s="984"/>
      <c r="T74" s="984"/>
      <c r="U74" s="984"/>
      <c r="V74" s="984">
        <v>7</v>
      </c>
      <c r="W74" s="984"/>
      <c r="X74" s="984"/>
      <c r="Y74" s="984"/>
      <c r="Z74" s="984"/>
      <c r="AA74" s="984">
        <v>1</v>
      </c>
      <c r="AB74" s="984"/>
      <c r="AC74" s="984"/>
      <c r="AD74" s="984"/>
      <c r="AE74" s="984"/>
      <c r="AF74" s="984">
        <v>1</v>
      </c>
      <c r="AG74" s="984"/>
      <c r="AH74" s="984"/>
      <c r="AI74" s="984"/>
      <c r="AJ74" s="984"/>
      <c r="AK74" s="984" t="s">
        <v>485</v>
      </c>
      <c r="AL74" s="984"/>
      <c r="AM74" s="984"/>
      <c r="AN74" s="984"/>
      <c r="AO74" s="984"/>
      <c r="AP74" s="984" t="s">
        <v>485</v>
      </c>
      <c r="AQ74" s="984"/>
      <c r="AR74" s="984"/>
      <c r="AS74" s="984"/>
      <c r="AT74" s="984"/>
      <c r="AU74" s="984" t="s">
        <v>485</v>
      </c>
      <c r="AV74" s="984"/>
      <c r="AW74" s="984"/>
      <c r="AX74" s="984"/>
      <c r="AY74" s="984"/>
      <c r="AZ74" s="985"/>
      <c r="BA74" s="985"/>
      <c r="BB74" s="985"/>
      <c r="BC74" s="985"/>
      <c r="BD74" s="986"/>
      <c r="BE74" s="222"/>
      <c r="BF74" s="222"/>
      <c r="BG74" s="222"/>
      <c r="BH74" s="222"/>
      <c r="BI74" s="222"/>
      <c r="BJ74" s="222"/>
      <c r="BK74" s="222"/>
      <c r="BL74" s="222"/>
      <c r="BM74" s="222"/>
      <c r="BN74" s="222"/>
      <c r="BO74" s="222"/>
      <c r="BP74" s="222"/>
      <c r="BQ74" s="219">
        <v>68</v>
      </c>
      <c r="BR74" s="224"/>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19">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2"/>
      <c r="BF75" s="222"/>
      <c r="BG75" s="222"/>
      <c r="BH75" s="222"/>
      <c r="BI75" s="222"/>
      <c r="BJ75" s="222"/>
      <c r="BK75" s="222"/>
      <c r="BL75" s="222"/>
      <c r="BM75" s="222"/>
      <c r="BN75" s="222"/>
      <c r="BO75" s="222"/>
      <c r="BP75" s="222"/>
      <c r="BQ75" s="219">
        <v>69</v>
      </c>
      <c r="BR75" s="224"/>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19">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2"/>
      <c r="BF76" s="222"/>
      <c r="BG76" s="222"/>
      <c r="BH76" s="222"/>
      <c r="BI76" s="222"/>
      <c r="BJ76" s="222"/>
      <c r="BK76" s="222"/>
      <c r="BL76" s="222"/>
      <c r="BM76" s="222"/>
      <c r="BN76" s="222"/>
      <c r="BO76" s="222"/>
      <c r="BP76" s="222"/>
      <c r="BQ76" s="219">
        <v>70</v>
      </c>
      <c r="BR76" s="224"/>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19">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2"/>
      <c r="BF77" s="222"/>
      <c r="BG77" s="222"/>
      <c r="BH77" s="222"/>
      <c r="BI77" s="222"/>
      <c r="BJ77" s="222"/>
      <c r="BK77" s="222"/>
      <c r="BL77" s="222"/>
      <c r="BM77" s="222"/>
      <c r="BN77" s="222"/>
      <c r="BO77" s="222"/>
      <c r="BP77" s="222"/>
      <c r="BQ77" s="219">
        <v>71</v>
      </c>
      <c r="BR77" s="224"/>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19">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2"/>
      <c r="BF78" s="222"/>
      <c r="BG78" s="222"/>
      <c r="BH78" s="222"/>
      <c r="BI78" s="222"/>
      <c r="BJ78" s="212"/>
      <c r="BK78" s="212"/>
      <c r="BL78" s="212"/>
      <c r="BM78" s="212"/>
      <c r="BN78" s="212"/>
      <c r="BO78" s="222"/>
      <c r="BP78" s="222"/>
      <c r="BQ78" s="219">
        <v>72</v>
      </c>
      <c r="BR78" s="224"/>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19">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2"/>
      <c r="BF79" s="222"/>
      <c r="BG79" s="222"/>
      <c r="BH79" s="222"/>
      <c r="BI79" s="222"/>
      <c r="BJ79" s="212"/>
      <c r="BK79" s="212"/>
      <c r="BL79" s="212"/>
      <c r="BM79" s="212"/>
      <c r="BN79" s="212"/>
      <c r="BO79" s="222"/>
      <c r="BP79" s="222"/>
      <c r="BQ79" s="219">
        <v>73</v>
      </c>
      <c r="BR79" s="224"/>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19">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2"/>
      <c r="BF80" s="222"/>
      <c r="BG80" s="222"/>
      <c r="BH80" s="222"/>
      <c r="BI80" s="222"/>
      <c r="BJ80" s="222"/>
      <c r="BK80" s="222"/>
      <c r="BL80" s="222"/>
      <c r="BM80" s="222"/>
      <c r="BN80" s="222"/>
      <c r="BO80" s="222"/>
      <c r="BP80" s="222"/>
      <c r="BQ80" s="219">
        <v>74</v>
      </c>
      <c r="BR80" s="224"/>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19">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2"/>
      <c r="BF81" s="222"/>
      <c r="BG81" s="222"/>
      <c r="BH81" s="222"/>
      <c r="BI81" s="222"/>
      <c r="BJ81" s="222"/>
      <c r="BK81" s="222"/>
      <c r="BL81" s="222"/>
      <c r="BM81" s="222"/>
      <c r="BN81" s="222"/>
      <c r="BO81" s="222"/>
      <c r="BP81" s="222"/>
      <c r="BQ81" s="219">
        <v>75</v>
      </c>
      <c r="BR81" s="224"/>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19">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2"/>
      <c r="BF82" s="222"/>
      <c r="BG82" s="222"/>
      <c r="BH82" s="222"/>
      <c r="BI82" s="222"/>
      <c r="BJ82" s="222"/>
      <c r="BK82" s="222"/>
      <c r="BL82" s="222"/>
      <c r="BM82" s="222"/>
      <c r="BN82" s="222"/>
      <c r="BO82" s="222"/>
      <c r="BP82" s="222"/>
      <c r="BQ82" s="219">
        <v>76</v>
      </c>
      <c r="BR82" s="224"/>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19">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2"/>
      <c r="BF83" s="222"/>
      <c r="BG83" s="222"/>
      <c r="BH83" s="222"/>
      <c r="BI83" s="222"/>
      <c r="BJ83" s="222"/>
      <c r="BK83" s="222"/>
      <c r="BL83" s="222"/>
      <c r="BM83" s="222"/>
      <c r="BN83" s="222"/>
      <c r="BO83" s="222"/>
      <c r="BP83" s="222"/>
      <c r="BQ83" s="219">
        <v>77</v>
      </c>
      <c r="BR83" s="224"/>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19">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2"/>
      <c r="BF84" s="222"/>
      <c r="BG84" s="222"/>
      <c r="BH84" s="222"/>
      <c r="BI84" s="222"/>
      <c r="BJ84" s="222"/>
      <c r="BK84" s="222"/>
      <c r="BL84" s="222"/>
      <c r="BM84" s="222"/>
      <c r="BN84" s="222"/>
      <c r="BO84" s="222"/>
      <c r="BP84" s="222"/>
      <c r="BQ84" s="219">
        <v>78</v>
      </c>
      <c r="BR84" s="224"/>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19">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2"/>
      <c r="BF85" s="222"/>
      <c r="BG85" s="222"/>
      <c r="BH85" s="222"/>
      <c r="BI85" s="222"/>
      <c r="BJ85" s="222"/>
      <c r="BK85" s="222"/>
      <c r="BL85" s="222"/>
      <c r="BM85" s="222"/>
      <c r="BN85" s="222"/>
      <c r="BO85" s="222"/>
      <c r="BP85" s="222"/>
      <c r="BQ85" s="219">
        <v>79</v>
      </c>
      <c r="BR85" s="224"/>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19">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2"/>
      <c r="BF86" s="222"/>
      <c r="BG86" s="222"/>
      <c r="BH86" s="222"/>
      <c r="BI86" s="222"/>
      <c r="BJ86" s="222"/>
      <c r="BK86" s="222"/>
      <c r="BL86" s="222"/>
      <c r="BM86" s="222"/>
      <c r="BN86" s="222"/>
      <c r="BO86" s="222"/>
      <c r="BP86" s="222"/>
      <c r="BQ86" s="219">
        <v>80</v>
      </c>
      <c r="BR86" s="224"/>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5">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2"/>
      <c r="BF87" s="222"/>
      <c r="BG87" s="222"/>
      <c r="BH87" s="222"/>
      <c r="BI87" s="222"/>
      <c r="BJ87" s="222"/>
      <c r="BK87" s="222"/>
      <c r="BL87" s="222"/>
      <c r="BM87" s="222"/>
      <c r="BN87" s="222"/>
      <c r="BO87" s="222"/>
      <c r="BP87" s="222"/>
      <c r="BQ87" s="219">
        <v>81</v>
      </c>
      <c r="BR87" s="224"/>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1" t="s">
        <v>374</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2876</v>
      </c>
      <c r="AG88" s="972"/>
      <c r="AH88" s="972"/>
      <c r="AI88" s="972"/>
      <c r="AJ88" s="972"/>
      <c r="AK88" s="976"/>
      <c r="AL88" s="976"/>
      <c r="AM88" s="976"/>
      <c r="AN88" s="976"/>
      <c r="AO88" s="976"/>
      <c r="AP88" s="972">
        <v>4794</v>
      </c>
      <c r="AQ88" s="972"/>
      <c r="AR88" s="972"/>
      <c r="AS88" s="972"/>
      <c r="AT88" s="972"/>
      <c r="AU88" s="972">
        <v>1337</v>
      </c>
      <c r="AV88" s="972"/>
      <c r="AW88" s="972"/>
      <c r="AX88" s="972"/>
      <c r="AY88" s="972"/>
      <c r="AZ88" s="973"/>
      <c r="BA88" s="973"/>
      <c r="BB88" s="973"/>
      <c r="BC88" s="973"/>
      <c r="BD88" s="974"/>
      <c r="BE88" s="222"/>
      <c r="BF88" s="222"/>
      <c r="BG88" s="222"/>
      <c r="BH88" s="222"/>
      <c r="BI88" s="222"/>
      <c r="BJ88" s="222"/>
      <c r="BK88" s="222"/>
      <c r="BL88" s="222"/>
      <c r="BM88" s="222"/>
      <c r="BN88" s="222"/>
      <c r="BO88" s="222"/>
      <c r="BP88" s="222"/>
      <c r="BQ88" s="219">
        <v>82</v>
      </c>
      <c r="BR88" s="224"/>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6"/>
      <c r="B89" s="227"/>
      <c r="C89" s="227"/>
      <c r="D89" s="227"/>
      <c r="E89" s="227"/>
      <c r="F89" s="227"/>
      <c r="G89" s="227"/>
      <c r="H89" s="227"/>
      <c r="I89" s="227"/>
      <c r="J89" s="227"/>
      <c r="K89" s="227"/>
      <c r="L89" s="227"/>
      <c r="M89" s="227"/>
      <c r="N89" s="227"/>
      <c r="O89" s="227"/>
      <c r="P89" s="227"/>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9"/>
      <c r="BA89" s="229"/>
      <c r="BB89" s="229"/>
      <c r="BC89" s="229"/>
      <c r="BD89" s="229"/>
      <c r="BE89" s="222"/>
      <c r="BF89" s="222"/>
      <c r="BG89" s="222"/>
      <c r="BH89" s="222"/>
      <c r="BI89" s="222"/>
      <c r="BJ89" s="222"/>
      <c r="BK89" s="222"/>
      <c r="BL89" s="222"/>
      <c r="BM89" s="222"/>
      <c r="BN89" s="222"/>
      <c r="BO89" s="222"/>
      <c r="BP89" s="222"/>
      <c r="BQ89" s="219">
        <v>83</v>
      </c>
      <c r="BR89" s="224"/>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6"/>
      <c r="B90" s="227"/>
      <c r="C90" s="227"/>
      <c r="D90" s="227"/>
      <c r="E90" s="227"/>
      <c r="F90" s="227"/>
      <c r="G90" s="227"/>
      <c r="H90" s="227"/>
      <c r="I90" s="227"/>
      <c r="J90" s="227"/>
      <c r="K90" s="227"/>
      <c r="L90" s="227"/>
      <c r="M90" s="227"/>
      <c r="N90" s="227"/>
      <c r="O90" s="227"/>
      <c r="P90" s="227"/>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9"/>
      <c r="BA90" s="229"/>
      <c r="BB90" s="229"/>
      <c r="BC90" s="229"/>
      <c r="BD90" s="229"/>
      <c r="BE90" s="222"/>
      <c r="BF90" s="222"/>
      <c r="BG90" s="222"/>
      <c r="BH90" s="222"/>
      <c r="BI90" s="222"/>
      <c r="BJ90" s="222"/>
      <c r="BK90" s="222"/>
      <c r="BL90" s="222"/>
      <c r="BM90" s="222"/>
      <c r="BN90" s="222"/>
      <c r="BO90" s="222"/>
      <c r="BP90" s="222"/>
      <c r="BQ90" s="219">
        <v>84</v>
      </c>
      <c r="BR90" s="224"/>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6"/>
      <c r="B91" s="227"/>
      <c r="C91" s="227"/>
      <c r="D91" s="227"/>
      <c r="E91" s="227"/>
      <c r="F91" s="227"/>
      <c r="G91" s="227"/>
      <c r="H91" s="227"/>
      <c r="I91" s="227"/>
      <c r="J91" s="227"/>
      <c r="K91" s="227"/>
      <c r="L91" s="227"/>
      <c r="M91" s="227"/>
      <c r="N91" s="227"/>
      <c r="O91" s="227"/>
      <c r="P91" s="227"/>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9"/>
      <c r="BA91" s="229"/>
      <c r="BB91" s="229"/>
      <c r="BC91" s="229"/>
      <c r="BD91" s="229"/>
      <c r="BE91" s="222"/>
      <c r="BF91" s="222"/>
      <c r="BG91" s="222"/>
      <c r="BH91" s="222"/>
      <c r="BI91" s="222"/>
      <c r="BJ91" s="222"/>
      <c r="BK91" s="222"/>
      <c r="BL91" s="222"/>
      <c r="BM91" s="222"/>
      <c r="BN91" s="222"/>
      <c r="BO91" s="222"/>
      <c r="BP91" s="222"/>
      <c r="BQ91" s="219">
        <v>85</v>
      </c>
      <c r="BR91" s="224"/>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6"/>
      <c r="B92" s="227"/>
      <c r="C92" s="227"/>
      <c r="D92" s="227"/>
      <c r="E92" s="227"/>
      <c r="F92" s="227"/>
      <c r="G92" s="227"/>
      <c r="H92" s="227"/>
      <c r="I92" s="227"/>
      <c r="J92" s="227"/>
      <c r="K92" s="227"/>
      <c r="L92" s="227"/>
      <c r="M92" s="227"/>
      <c r="N92" s="227"/>
      <c r="O92" s="227"/>
      <c r="P92" s="227"/>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9"/>
      <c r="BA92" s="229"/>
      <c r="BB92" s="229"/>
      <c r="BC92" s="229"/>
      <c r="BD92" s="229"/>
      <c r="BE92" s="222"/>
      <c r="BF92" s="222"/>
      <c r="BG92" s="222"/>
      <c r="BH92" s="222"/>
      <c r="BI92" s="222"/>
      <c r="BJ92" s="222"/>
      <c r="BK92" s="222"/>
      <c r="BL92" s="222"/>
      <c r="BM92" s="222"/>
      <c r="BN92" s="222"/>
      <c r="BO92" s="222"/>
      <c r="BP92" s="222"/>
      <c r="BQ92" s="219">
        <v>86</v>
      </c>
      <c r="BR92" s="224"/>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6"/>
      <c r="B93" s="227"/>
      <c r="C93" s="227"/>
      <c r="D93" s="227"/>
      <c r="E93" s="227"/>
      <c r="F93" s="227"/>
      <c r="G93" s="227"/>
      <c r="H93" s="227"/>
      <c r="I93" s="227"/>
      <c r="J93" s="227"/>
      <c r="K93" s="227"/>
      <c r="L93" s="227"/>
      <c r="M93" s="227"/>
      <c r="N93" s="227"/>
      <c r="O93" s="227"/>
      <c r="P93" s="227"/>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9"/>
      <c r="BA93" s="229"/>
      <c r="BB93" s="229"/>
      <c r="BC93" s="229"/>
      <c r="BD93" s="229"/>
      <c r="BE93" s="222"/>
      <c r="BF93" s="222"/>
      <c r="BG93" s="222"/>
      <c r="BH93" s="222"/>
      <c r="BI93" s="222"/>
      <c r="BJ93" s="222"/>
      <c r="BK93" s="222"/>
      <c r="BL93" s="222"/>
      <c r="BM93" s="222"/>
      <c r="BN93" s="222"/>
      <c r="BO93" s="222"/>
      <c r="BP93" s="222"/>
      <c r="BQ93" s="219">
        <v>87</v>
      </c>
      <c r="BR93" s="224"/>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6"/>
      <c r="B94" s="227"/>
      <c r="C94" s="227"/>
      <c r="D94" s="227"/>
      <c r="E94" s="227"/>
      <c r="F94" s="227"/>
      <c r="G94" s="227"/>
      <c r="H94" s="227"/>
      <c r="I94" s="227"/>
      <c r="J94" s="227"/>
      <c r="K94" s="227"/>
      <c r="L94" s="227"/>
      <c r="M94" s="227"/>
      <c r="N94" s="227"/>
      <c r="O94" s="227"/>
      <c r="P94" s="227"/>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9"/>
      <c r="BA94" s="229"/>
      <c r="BB94" s="229"/>
      <c r="BC94" s="229"/>
      <c r="BD94" s="229"/>
      <c r="BE94" s="222"/>
      <c r="BF94" s="222"/>
      <c r="BG94" s="222"/>
      <c r="BH94" s="222"/>
      <c r="BI94" s="222"/>
      <c r="BJ94" s="222"/>
      <c r="BK94" s="222"/>
      <c r="BL94" s="222"/>
      <c r="BM94" s="222"/>
      <c r="BN94" s="222"/>
      <c r="BO94" s="222"/>
      <c r="BP94" s="222"/>
      <c r="BQ94" s="219">
        <v>88</v>
      </c>
      <c r="BR94" s="224"/>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6"/>
      <c r="B95" s="227"/>
      <c r="C95" s="227"/>
      <c r="D95" s="227"/>
      <c r="E95" s="227"/>
      <c r="F95" s="227"/>
      <c r="G95" s="227"/>
      <c r="H95" s="227"/>
      <c r="I95" s="227"/>
      <c r="J95" s="227"/>
      <c r="K95" s="227"/>
      <c r="L95" s="227"/>
      <c r="M95" s="227"/>
      <c r="N95" s="227"/>
      <c r="O95" s="227"/>
      <c r="P95" s="227"/>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9"/>
      <c r="BA95" s="229"/>
      <c r="BB95" s="229"/>
      <c r="BC95" s="229"/>
      <c r="BD95" s="229"/>
      <c r="BE95" s="222"/>
      <c r="BF95" s="222"/>
      <c r="BG95" s="222"/>
      <c r="BH95" s="222"/>
      <c r="BI95" s="222"/>
      <c r="BJ95" s="222"/>
      <c r="BK95" s="222"/>
      <c r="BL95" s="222"/>
      <c r="BM95" s="222"/>
      <c r="BN95" s="222"/>
      <c r="BO95" s="222"/>
      <c r="BP95" s="222"/>
      <c r="BQ95" s="219">
        <v>89</v>
      </c>
      <c r="BR95" s="224"/>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6"/>
      <c r="B96" s="227"/>
      <c r="C96" s="227"/>
      <c r="D96" s="227"/>
      <c r="E96" s="227"/>
      <c r="F96" s="227"/>
      <c r="G96" s="227"/>
      <c r="H96" s="227"/>
      <c r="I96" s="227"/>
      <c r="J96" s="227"/>
      <c r="K96" s="227"/>
      <c r="L96" s="227"/>
      <c r="M96" s="227"/>
      <c r="N96" s="227"/>
      <c r="O96" s="227"/>
      <c r="P96" s="227"/>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9"/>
      <c r="BA96" s="229"/>
      <c r="BB96" s="229"/>
      <c r="BC96" s="229"/>
      <c r="BD96" s="229"/>
      <c r="BE96" s="222"/>
      <c r="BF96" s="222"/>
      <c r="BG96" s="222"/>
      <c r="BH96" s="222"/>
      <c r="BI96" s="222"/>
      <c r="BJ96" s="222"/>
      <c r="BK96" s="222"/>
      <c r="BL96" s="222"/>
      <c r="BM96" s="222"/>
      <c r="BN96" s="222"/>
      <c r="BO96" s="222"/>
      <c r="BP96" s="222"/>
      <c r="BQ96" s="219">
        <v>90</v>
      </c>
      <c r="BR96" s="224"/>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6"/>
      <c r="B97" s="227"/>
      <c r="C97" s="227"/>
      <c r="D97" s="227"/>
      <c r="E97" s="227"/>
      <c r="F97" s="227"/>
      <c r="G97" s="227"/>
      <c r="H97" s="227"/>
      <c r="I97" s="227"/>
      <c r="J97" s="227"/>
      <c r="K97" s="227"/>
      <c r="L97" s="227"/>
      <c r="M97" s="227"/>
      <c r="N97" s="227"/>
      <c r="O97" s="227"/>
      <c r="P97" s="227"/>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9"/>
      <c r="BA97" s="229"/>
      <c r="BB97" s="229"/>
      <c r="BC97" s="229"/>
      <c r="BD97" s="229"/>
      <c r="BE97" s="222"/>
      <c r="BF97" s="222"/>
      <c r="BG97" s="222"/>
      <c r="BH97" s="222"/>
      <c r="BI97" s="222"/>
      <c r="BJ97" s="222"/>
      <c r="BK97" s="222"/>
      <c r="BL97" s="222"/>
      <c r="BM97" s="222"/>
      <c r="BN97" s="222"/>
      <c r="BO97" s="222"/>
      <c r="BP97" s="222"/>
      <c r="BQ97" s="219">
        <v>91</v>
      </c>
      <c r="BR97" s="224"/>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6"/>
      <c r="B98" s="227"/>
      <c r="C98" s="227"/>
      <c r="D98" s="227"/>
      <c r="E98" s="227"/>
      <c r="F98" s="227"/>
      <c r="G98" s="227"/>
      <c r="H98" s="227"/>
      <c r="I98" s="227"/>
      <c r="J98" s="227"/>
      <c r="K98" s="227"/>
      <c r="L98" s="227"/>
      <c r="M98" s="227"/>
      <c r="N98" s="227"/>
      <c r="O98" s="227"/>
      <c r="P98" s="227"/>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9"/>
      <c r="BA98" s="229"/>
      <c r="BB98" s="229"/>
      <c r="BC98" s="229"/>
      <c r="BD98" s="229"/>
      <c r="BE98" s="222"/>
      <c r="BF98" s="222"/>
      <c r="BG98" s="222"/>
      <c r="BH98" s="222"/>
      <c r="BI98" s="222"/>
      <c r="BJ98" s="222"/>
      <c r="BK98" s="222"/>
      <c r="BL98" s="222"/>
      <c r="BM98" s="222"/>
      <c r="BN98" s="222"/>
      <c r="BO98" s="222"/>
      <c r="BP98" s="222"/>
      <c r="BQ98" s="219">
        <v>92</v>
      </c>
      <c r="BR98" s="224"/>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6"/>
      <c r="B99" s="227"/>
      <c r="C99" s="227"/>
      <c r="D99" s="227"/>
      <c r="E99" s="227"/>
      <c r="F99" s="227"/>
      <c r="G99" s="227"/>
      <c r="H99" s="227"/>
      <c r="I99" s="227"/>
      <c r="J99" s="227"/>
      <c r="K99" s="227"/>
      <c r="L99" s="227"/>
      <c r="M99" s="227"/>
      <c r="N99" s="227"/>
      <c r="O99" s="227"/>
      <c r="P99" s="227"/>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9"/>
      <c r="BA99" s="229"/>
      <c r="BB99" s="229"/>
      <c r="BC99" s="229"/>
      <c r="BD99" s="229"/>
      <c r="BE99" s="222"/>
      <c r="BF99" s="222"/>
      <c r="BG99" s="222"/>
      <c r="BH99" s="222"/>
      <c r="BI99" s="222"/>
      <c r="BJ99" s="222"/>
      <c r="BK99" s="222"/>
      <c r="BL99" s="222"/>
      <c r="BM99" s="222"/>
      <c r="BN99" s="222"/>
      <c r="BO99" s="222"/>
      <c r="BP99" s="222"/>
      <c r="BQ99" s="219">
        <v>93</v>
      </c>
      <c r="BR99" s="224"/>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6"/>
      <c r="B100" s="227"/>
      <c r="C100" s="227"/>
      <c r="D100" s="227"/>
      <c r="E100" s="227"/>
      <c r="F100" s="227"/>
      <c r="G100" s="227"/>
      <c r="H100" s="227"/>
      <c r="I100" s="227"/>
      <c r="J100" s="227"/>
      <c r="K100" s="227"/>
      <c r="L100" s="227"/>
      <c r="M100" s="227"/>
      <c r="N100" s="227"/>
      <c r="O100" s="227"/>
      <c r="P100" s="227"/>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9"/>
      <c r="BA100" s="229"/>
      <c r="BB100" s="229"/>
      <c r="BC100" s="229"/>
      <c r="BD100" s="229"/>
      <c r="BE100" s="222"/>
      <c r="BF100" s="222"/>
      <c r="BG100" s="222"/>
      <c r="BH100" s="222"/>
      <c r="BI100" s="222"/>
      <c r="BJ100" s="222"/>
      <c r="BK100" s="222"/>
      <c r="BL100" s="222"/>
      <c r="BM100" s="222"/>
      <c r="BN100" s="222"/>
      <c r="BO100" s="222"/>
      <c r="BP100" s="222"/>
      <c r="BQ100" s="219">
        <v>94</v>
      </c>
      <c r="BR100" s="224"/>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6"/>
      <c r="B101" s="227"/>
      <c r="C101" s="227"/>
      <c r="D101" s="227"/>
      <c r="E101" s="227"/>
      <c r="F101" s="227"/>
      <c r="G101" s="227"/>
      <c r="H101" s="227"/>
      <c r="I101" s="227"/>
      <c r="J101" s="227"/>
      <c r="K101" s="227"/>
      <c r="L101" s="227"/>
      <c r="M101" s="227"/>
      <c r="N101" s="227"/>
      <c r="O101" s="227"/>
      <c r="P101" s="227"/>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9"/>
      <c r="BA101" s="229"/>
      <c r="BB101" s="229"/>
      <c r="BC101" s="229"/>
      <c r="BD101" s="229"/>
      <c r="BE101" s="222"/>
      <c r="BF101" s="222"/>
      <c r="BG101" s="222"/>
      <c r="BH101" s="222"/>
      <c r="BI101" s="222"/>
      <c r="BJ101" s="222"/>
      <c r="BK101" s="222"/>
      <c r="BL101" s="222"/>
      <c r="BM101" s="222"/>
      <c r="BN101" s="222"/>
      <c r="BO101" s="222"/>
      <c r="BP101" s="222"/>
      <c r="BQ101" s="219">
        <v>95</v>
      </c>
      <c r="BR101" s="224"/>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6"/>
      <c r="B102" s="227"/>
      <c r="C102" s="227"/>
      <c r="D102" s="227"/>
      <c r="E102" s="227"/>
      <c r="F102" s="227"/>
      <c r="G102" s="227"/>
      <c r="H102" s="227"/>
      <c r="I102" s="227"/>
      <c r="J102" s="227"/>
      <c r="K102" s="227"/>
      <c r="L102" s="227"/>
      <c r="M102" s="227"/>
      <c r="N102" s="227"/>
      <c r="O102" s="227"/>
      <c r="P102" s="227"/>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9"/>
      <c r="BA102" s="229"/>
      <c r="BB102" s="229"/>
      <c r="BC102" s="229"/>
      <c r="BD102" s="229"/>
      <c r="BE102" s="222"/>
      <c r="BF102" s="222"/>
      <c r="BG102" s="222"/>
      <c r="BH102" s="222"/>
      <c r="BI102" s="222"/>
      <c r="BJ102" s="222"/>
      <c r="BK102" s="222"/>
      <c r="BL102" s="222"/>
      <c r="BM102" s="222"/>
      <c r="BN102" s="222"/>
      <c r="BO102" s="222"/>
      <c r="BP102" s="222"/>
      <c r="BQ102" s="221" t="s">
        <v>374</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v>
      </c>
      <c r="CS102" s="966"/>
      <c r="CT102" s="966"/>
      <c r="CU102" s="966"/>
      <c r="CV102" s="967"/>
      <c r="CW102" s="965"/>
      <c r="CX102" s="966"/>
      <c r="CY102" s="966"/>
      <c r="CZ102" s="966"/>
      <c r="DA102" s="967"/>
      <c r="DB102" s="965"/>
      <c r="DC102" s="966"/>
      <c r="DD102" s="966"/>
      <c r="DE102" s="966"/>
      <c r="DF102" s="967"/>
      <c r="DG102" s="965">
        <v>478</v>
      </c>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6"/>
      <c r="B103" s="227"/>
      <c r="C103" s="227"/>
      <c r="D103" s="227"/>
      <c r="E103" s="227"/>
      <c r="F103" s="227"/>
      <c r="G103" s="227"/>
      <c r="H103" s="227"/>
      <c r="I103" s="227"/>
      <c r="J103" s="227"/>
      <c r="K103" s="227"/>
      <c r="L103" s="227"/>
      <c r="M103" s="227"/>
      <c r="N103" s="227"/>
      <c r="O103" s="227"/>
      <c r="P103" s="227"/>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9"/>
      <c r="BA103" s="229"/>
      <c r="BB103" s="229"/>
      <c r="BC103" s="229"/>
      <c r="BD103" s="229"/>
      <c r="BE103" s="222"/>
      <c r="BF103" s="222"/>
      <c r="BG103" s="222"/>
      <c r="BH103" s="222"/>
      <c r="BI103" s="222"/>
      <c r="BJ103" s="222"/>
      <c r="BK103" s="222"/>
      <c r="BL103" s="222"/>
      <c r="BM103" s="222"/>
      <c r="BN103" s="222"/>
      <c r="BO103" s="222"/>
      <c r="BP103" s="222"/>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6"/>
      <c r="B104" s="227"/>
      <c r="C104" s="227"/>
      <c r="D104" s="227"/>
      <c r="E104" s="227"/>
      <c r="F104" s="227"/>
      <c r="G104" s="227"/>
      <c r="H104" s="227"/>
      <c r="I104" s="227"/>
      <c r="J104" s="227"/>
      <c r="K104" s="227"/>
      <c r="L104" s="227"/>
      <c r="M104" s="227"/>
      <c r="N104" s="227"/>
      <c r="O104" s="227"/>
      <c r="P104" s="227"/>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9"/>
      <c r="BA104" s="229"/>
      <c r="BB104" s="229"/>
      <c r="BC104" s="229"/>
      <c r="BD104" s="229"/>
      <c r="BE104" s="222"/>
      <c r="BF104" s="222"/>
      <c r="BG104" s="222"/>
      <c r="BH104" s="222"/>
      <c r="BI104" s="222"/>
      <c r="BJ104" s="222"/>
      <c r="BK104" s="222"/>
      <c r="BL104" s="222"/>
      <c r="BM104" s="222"/>
      <c r="BN104" s="222"/>
      <c r="BO104" s="222"/>
      <c r="BP104" s="222"/>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2"/>
      <c r="BF105" s="222"/>
      <c r="BG105" s="222"/>
      <c r="BH105" s="222"/>
      <c r="BI105" s="222"/>
      <c r="BJ105" s="222"/>
      <c r="BK105" s="222"/>
      <c r="BL105" s="222"/>
      <c r="BM105" s="222"/>
      <c r="BN105" s="222"/>
      <c r="BO105" s="222"/>
      <c r="BP105" s="22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2"/>
      <c r="BF106" s="222"/>
      <c r="BG106" s="222"/>
      <c r="BH106" s="222"/>
      <c r="BI106" s="222"/>
      <c r="BJ106" s="222"/>
      <c r="BK106" s="222"/>
      <c r="BL106" s="222"/>
      <c r="BM106" s="222"/>
      <c r="BN106" s="222"/>
      <c r="BO106" s="222"/>
      <c r="BP106" s="222"/>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0" t="s">
        <v>403</v>
      </c>
      <c r="B107" s="231"/>
      <c r="C107" s="231"/>
      <c r="D107" s="231"/>
      <c r="E107" s="231"/>
      <c r="F107" s="231"/>
      <c r="G107" s="231"/>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0" t="s">
        <v>404</v>
      </c>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c r="BP107" s="231"/>
      <c r="BQ107" s="231"/>
      <c r="BR107" s="231"/>
      <c r="BS107" s="231"/>
      <c r="BT107" s="231"/>
      <c r="BU107" s="231"/>
      <c r="BV107" s="231"/>
      <c r="BW107" s="231"/>
      <c r="BX107" s="231"/>
      <c r="BY107" s="231"/>
      <c r="BZ107" s="231"/>
      <c r="CA107" s="231"/>
      <c r="CB107" s="231"/>
      <c r="CC107" s="231"/>
      <c r="CD107" s="231"/>
      <c r="CE107" s="231"/>
      <c r="CF107" s="231"/>
      <c r="CG107" s="231"/>
      <c r="CH107" s="231"/>
      <c r="CI107" s="231"/>
      <c r="CJ107" s="231"/>
      <c r="CK107" s="231"/>
      <c r="CL107" s="231"/>
      <c r="CM107" s="231"/>
      <c r="CN107" s="231"/>
      <c r="CO107" s="231"/>
      <c r="CP107" s="231"/>
      <c r="CQ107" s="231"/>
      <c r="CR107" s="231"/>
      <c r="CS107" s="231"/>
      <c r="CT107" s="231"/>
      <c r="CU107" s="231"/>
      <c r="CV107" s="231"/>
      <c r="CW107" s="231"/>
      <c r="CX107" s="231"/>
      <c r="CY107" s="231"/>
      <c r="CZ107" s="231"/>
      <c r="DA107" s="231"/>
      <c r="DB107" s="231"/>
      <c r="DC107" s="231"/>
      <c r="DD107" s="231"/>
      <c r="DE107" s="231"/>
      <c r="DF107" s="231"/>
      <c r="DG107" s="231"/>
      <c r="DH107" s="231"/>
      <c r="DI107" s="231"/>
      <c r="DJ107" s="231"/>
      <c r="DK107" s="231"/>
      <c r="DL107" s="231"/>
      <c r="DM107" s="231"/>
      <c r="DN107" s="231"/>
      <c r="DO107" s="231"/>
      <c r="DP107" s="231"/>
      <c r="DQ107" s="231"/>
      <c r="DR107" s="231"/>
      <c r="DS107" s="231"/>
      <c r="DT107" s="231"/>
      <c r="DU107" s="231"/>
      <c r="DV107" s="231"/>
      <c r="DW107" s="231"/>
      <c r="DX107" s="231"/>
      <c r="DY107" s="231"/>
      <c r="DZ107" s="231"/>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293</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293</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293</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1103688</v>
      </c>
      <c r="AB110" s="902"/>
      <c r="AC110" s="902"/>
      <c r="AD110" s="902"/>
      <c r="AE110" s="903"/>
      <c r="AF110" s="904">
        <v>1085714</v>
      </c>
      <c r="AG110" s="902"/>
      <c r="AH110" s="902"/>
      <c r="AI110" s="902"/>
      <c r="AJ110" s="903"/>
      <c r="AK110" s="904">
        <v>1078743</v>
      </c>
      <c r="AL110" s="902"/>
      <c r="AM110" s="902"/>
      <c r="AN110" s="902"/>
      <c r="AO110" s="903"/>
      <c r="AP110" s="905">
        <v>19.899999999999999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12540366</v>
      </c>
      <c r="BR110" s="855"/>
      <c r="BS110" s="855"/>
      <c r="BT110" s="855"/>
      <c r="BU110" s="855"/>
      <c r="BV110" s="855">
        <v>12202040</v>
      </c>
      <c r="BW110" s="855"/>
      <c r="BX110" s="855"/>
      <c r="BY110" s="855"/>
      <c r="BZ110" s="855"/>
      <c r="CA110" s="855">
        <v>12612931</v>
      </c>
      <c r="CB110" s="855"/>
      <c r="CC110" s="855"/>
      <c r="CD110" s="855"/>
      <c r="CE110" s="855"/>
      <c r="CF110" s="879">
        <v>233.2</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288444</v>
      </c>
      <c r="BR111" s="830"/>
      <c r="BS111" s="830"/>
      <c r="BT111" s="830"/>
      <c r="BU111" s="830"/>
      <c r="BV111" s="830">
        <v>313344</v>
      </c>
      <c r="BW111" s="830"/>
      <c r="BX111" s="830"/>
      <c r="BY111" s="830"/>
      <c r="BZ111" s="830"/>
      <c r="CA111" s="830">
        <v>294154</v>
      </c>
      <c r="CB111" s="830"/>
      <c r="CC111" s="830"/>
      <c r="CD111" s="830"/>
      <c r="CE111" s="830"/>
      <c r="CF111" s="888">
        <v>5.4</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4535294</v>
      </c>
      <c r="BR112" s="830"/>
      <c r="BS112" s="830"/>
      <c r="BT112" s="830"/>
      <c r="BU112" s="830"/>
      <c r="BV112" s="830">
        <v>3548383</v>
      </c>
      <c r="BW112" s="830"/>
      <c r="BX112" s="830"/>
      <c r="BY112" s="830"/>
      <c r="BZ112" s="830"/>
      <c r="CA112" s="830">
        <v>3968985</v>
      </c>
      <c r="CB112" s="830"/>
      <c r="CC112" s="830"/>
      <c r="CD112" s="830"/>
      <c r="CE112" s="830"/>
      <c r="CF112" s="888">
        <v>73.400000000000006</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427895</v>
      </c>
      <c r="AB113" s="932"/>
      <c r="AC113" s="932"/>
      <c r="AD113" s="932"/>
      <c r="AE113" s="933"/>
      <c r="AF113" s="934">
        <v>260158</v>
      </c>
      <c r="AG113" s="932"/>
      <c r="AH113" s="932"/>
      <c r="AI113" s="932"/>
      <c r="AJ113" s="933"/>
      <c r="AK113" s="934">
        <v>373173</v>
      </c>
      <c r="AL113" s="932"/>
      <c r="AM113" s="932"/>
      <c r="AN113" s="932"/>
      <c r="AO113" s="933"/>
      <c r="AP113" s="935">
        <v>6.9</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1426041</v>
      </c>
      <c r="BR113" s="830"/>
      <c r="BS113" s="830"/>
      <c r="BT113" s="830"/>
      <c r="BU113" s="830"/>
      <c r="BV113" s="830">
        <v>1345385</v>
      </c>
      <c r="BW113" s="830"/>
      <c r="BX113" s="830"/>
      <c r="BY113" s="830"/>
      <c r="BZ113" s="830"/>
      <c r="CA113" s="830">
        <v>1337042</v>
      </c>
      <c r="CB113" s="830"/>
      <c r="CC113" s="830"/>
      <c r="CD113" s="830"/>
      <c r="CE113" s="830"/>
      <c r="CF113" s="888">
        <v>24.7</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20475</v>
      </c>
      <c r="AB114" s="793"/>
      <c r="AC114" s="793"/>
      <c r="AD114" s="793"/>
      <c r="AE114" s="794"/>
      <c r="AF114" s="795">
        <v>10138</v>
      </c>
      <c r="AG114" s="793"/>
      <c r="AH114" s="793"/>
      <c r="AI114" s="793"/>
      <c r="AJ114" s="794"/>
      <c r="AK114" s="795">
        <v>15162</v>
      </c>
      <c r="AL114" s="793"/>
      <c r="AM114" s="793"/>
      <c r="AN114" s="793"/>
      <c r="AO114" s="794"/>
      <c r="AP114" s="837">
        <v>0.3</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584068</v>
      </c>
      <c r="BR114" s="830"/>
      <c r="BS114" s="830"/>
      <c r="BT114" s="830"/>
      <c r="BU114" s="830"/>
      <c r="BV114" s="830">
        <v>513191</v>
      </c>
      <c r="BW114" s="830"/>
      <c r="BX114" s="830"/>
      <c r="BY114" s="830"/>
      <c r="BZ114" s="830"/>
      <c r="CA114" s="830">
        <v>510062</v>
      </c>
      <c r="CB114" s="830"/>
      <c r="CC114" s="830"/>
      <c r="CD114" s="830"/>
      <c r="CE114" s="830"/>
      <c r="CF114" s="888">
        <v>9.4</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5197</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286725</v>
      </c>
      <c r="DH115" s="793"/>
      <c r="DI115" s="793"/>
      <c r="DJ115" s="793"/>
      <c r="DK115" s="794"/>
      <c r="DL115" s="795">
        <v>313344</v>
      </c>
      <c r="DM115" s="793"/>
      <c r="DN115" s="793"/>
      <c r="DO115" s="793"/>
      <c r="DP115" s="794"/>
      <c r="DQ115" s="795">
        <v>294154</v>
      </c>
      <c r="DR115" s="793"/>
      <c r="DS115" s="793"/>
      <c r="DT115" s="793"/>
      <c r="DU115" s="794"/>
      <c r="DV115" s="837">
        <v>5.4</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v>122</v>
      </c>
      <c r="AL116" s="793"/>
      <c r="AM116" s="793"/>
      <c r="AN116" s="793"/>
      <c r="AO116" s="794"/>
      <c r="AP116" s="837">
        <v>0</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1719</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1557255</v>
      </c>
      <c r="AB117" s="916"/>
      <c r="AC117" s="916"/>
      <c r="AD117" s="916"/>
      <c r="AE117" s="917"/>
      <c r="AF117" s="918">
        <v>1356010</v>
      </c>
      <c r="AG117" s="916"/>
      <c r="AH117" s="916"/>
      <c r="AI117" s="916"/>
      <c r="AJ117" s="917"/>
      <c r="AK117" s="918">
        <v>1467200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293</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2" t="s">
        <v>176</v>
      </c>
      <c r="BA119" s="232"/>
      <c r="BB119" s="232"/>
      <c r="BC119" s="232"/>
      <c r="BD119" s="232"/>
      <c r="BE119" s="232"/>
      <c r="BF119" s="232"/>
      <c r="BG119" s="232"/>
      <c r="BH119" s="232"/>
      <c r="BI119" s="232"/>
      <c r="BJ119" s="232"/>
      <c r="BK119" s="232"/>
      <c r="BL119" s="232"/>
      <c r="BM119" s="232"/>
      <c r="BN119" s="232"/>
      <c r="BO119" s="890" t="s">
        <v>440</v>
      </c>
      <c r="BP119" s="891"/>
      <c r="BQ119" s="892">
        <v>19374213</v>
      </c>
      <c r="BR119" s="858"/>
      <c r="BS119" s="858"/>
      <c r="BT119" s="858"/>
      <c r="BU119" s="858"/>
      <c r="BV119" s="858">
        <v>17922343</v>
      </c>
      <c r="BW119" s="858"/>
      <c r="BX119" s="858"/>
      <c r="BY119" s="858"/>
      <c r="BZ119" s="858"/>
      <c r="CA119" s="858">
        <v>18723174</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2081345</v>
      </c>
      <c r="BR120" s="855"/>
      <c r="BS120" s="855"/>
      <c r="BT120" s="855"/>
      <c r="BU120" s="855"/>
      <c r="BV120" s="855">
        <v>2971182</v>
      </c>
      <c r="BW120" s="855"/>
      <c r="BX120" s="855"/>
      <c r="BY120" s="855"/>
      <c r="BZ120" s="855"/>
      <c r="CA120" s="855">
        <v>2862182</v>
      </c>
      <c r="CB120" s="855"/>
      <c r="CC120" s="855"/>
      <c r="CD120" s="855"/>
      <c r="CE120" s="855"/>
      <c r="CF120" s="879">
        <v>52.9</v>
      </c>
      <c r="CG120" s="880"/>
      <c r="CH120" s="880"/>
      <c r="CI120" s="880"/>
      <c r="CJ120" s="880"/>
      <c r="CK120" s="881" t="s">
        <v>444</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4526768</v>
      </c>
      <c r="DH120" s="855"/>
      <c r="DI120" s="855"/>
      <c r="DJ120" s="855"/>
      <c r="DK120" s="855"/>
      <c r="DL120" s="855">
        <v>3545665</v>
      </c>
      <c r="DM120" s="855"/>
      <c r="DN120" s="855"/>
      <c r="DO120" s="855"/>
      <c r="DP120" s="855"/>
      <c r="DQ120" s="855">
        <v>3966104</v>
      </c>
      <c r="DR120" s="855"/>
      <c r="DS120" s="855"/>
      <c r="DT120" s="855"/>
      <c r="DU120" s="855"/>
      <c r="DV120" s="856">
        <v>73.3</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1412811</v>
      </c>
      <c r="BR121" s="830"/>
      <c r="BS121" s="830"/>
      <c r="BT121" s="830"/>
      <c r="BU121" s="830"/>
      <c r="BV121" s="830">
        <v>1326189</v>
      </c>
      <c r="BW121" s="830"/>
      <c r="BX121" s="830"/>
      <c r="BY121" s="830"/>
      <c r="BZ121" s="830"/>
      <c r="CA121" s="830">
        <v>1375532</v>
      </c>
      <c r="CB121" s="830"/>
      <c r="CC121" s="830"/>
      <c r="CD121" s="830"/>
      <c r="CE121" s="830"/>
      <c r="CF121" s="888">
        <v>25.4</v>
      </c>
      <c r="CG121" s="889"/>
      <c r="CH121" s="889"/>
      <c r="CI121" s="889"/>
      <c r="CJ121" s="889"/>
      <c r="CK121" s="882"/>
      <c r="CL121" s="868"/>
      <c r="CM121" s="868"/>
      <c r="CN121" s="868"/>
      <c r="CO121" s="869"/>
      <c r="CP121" s="848" t="s">
        <v>389</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2718</v>
      </c>
      <c r="DM121" s="830"/>
      <c r="DN121" s="830"/>
      <c r="DO121" s="830"/>
      <c r="DP121" s="830"/>
      <c r="DQ121" s="830">
        <v>2881</v>
      </c>
      <c r="DR121" s="830"/>
      <c r="DS121" s="830"/>
      <c r="DT121" s="830"/>
      <c r="DU121" s="830"/>
      <c r="DV121" s="807">
        <v>0.1</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11600366</v>
      </c>
      <c r="BR122" s="858"/>
      <c r="BS122" s="858"/>
      <c r="BT122" s="858"/>
      <c r="BU122" s="858"/>
      <c r="BV122" s="858">
        <v>11054776</v>
      </c>
      <c r="BW122" s="858"/>
      <c r="BX122" s="858"/>
      <c r="BY122" s="858"/>
      <c r="BZ122" s="858"/>
      <c r="CA122" s="858">
        <v>11393514</v>
      </c>
      <c r="CB122" s="858"/>
      <c r="CC122" s="858"/>
      <c r="CD122" s="858"/>
      <c r="CE122" s="858"/>
      <c r="CF122" s="859">
        <v>210.6</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5197</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2" t="s">
        <v>176</v>
      </c>
      <c r="BA123" s="232"/>
      <c r="BB123" s="232"/>
      <c r="BC123" s="232"/>
      <c r="BD123" s="232"/>
      <c r="BE123" s="232"/>
      <c r="BF123" s="232"/>
      <c r="BG123" s="232"/>
      <c r="BH123" s="232"/>
      <c r="BI123" s="232"/>
      <c r="BJ123" s="232"/>
      <c r="BK123" s="232"/>
      <c r="BL123" s="232"/>
      <c r="BM123" s="232"/>
      <c r="BN123" s="232"/>
      <c r="BO123" s="890" t="s">
        <v>448</v>
      </c>
      <c r="BP123" s="891"/>
      <c r="BQ123" s="845">
        <v>15094522</v>
      </c>
      <c r="BR123" s="846"/>
      <c r="BS123" s="846"/>
      <c r="BT123" s="846"/>
      <c r="BU123" s="846"/>
      <c r="BV123" s="846">
        <v>15352147</v>
      </c>
      <c r="BW123" s="846"/>
      <c r="BX123" s="846"/>
      <c r="BY123" s="846"/>
      <c r="BZ123" s="846"/>
      <c r="CA123" s="846">
        <v>15631228</v>
      </c>
      <c r="CB123" s="846"/>
      <c r="CC123" s="846"/>
      <c r="CD123" s="846"/>
      <c r="CE123" s="846"/>
      <c r="CF123" s="761"/>
      <c r="CG123" s="762"/>
      <c r="CH123" s="762"/>
      <c r="CI123" s="762"/>
      <c r="CJ123" s="847"/>
      <c r="CK123" s="882"/>
      <c r="CL123" s="868"/>
      <c r="CM123" s="868"/>
      <c r="CN123" s="868"/>
      <c r="CO123" s="869"/>
      <c r="CP123" s="848" t="s">
        <v>387</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84.6</v>
      </c>
      <c r="BR124" s="844"/>
      <c r="BS124" s="844"/>
      <c r="BT124" s="844"/>
      <c r="BU124" s="844"/>
      <c r="BV124" s="844">
        <v>49.2</v>
      </c>
      <c r="BW124" s="844"/>
      <c r="BX124" s="844"/>
      <c r="BY124" s="844"/>
      <c r="BZ124" s="844"/>
      <c r="CA124" s="844">
        <v>57.1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8526</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5"/>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6"/>
      <c r="CE126" s="236"/>
      <c r="CF126" s="236"/>
      <c r="CG126" s="214"/>
      <c r="CH126" s="214"/>
      <c r="CI126" s="214"/>
      <c r="CJ126" s="235"/>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6"/>
      <c r="CE127" s="236"/>
      <c r="CF127" s="236"/>
      <c r="CG127" s="214"/>
      <c r="CH127" s="214"/>
      <c r="CI127" s="214"/>
      <c r="CJ127" s="235"/>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124406</v>
      </c>
      <c r="AB128" s="814"/>
      <c r="AC128" s="814"/>
      <c r="AD128" s="814"/>
      <c r="AE128" s="815"/>
      <c r="AF128" s="816">
        <v>59420</v>
      </c>
      <c r="AG128" s="814"/>
      <c r="AH128" s="814"/>
      <c r="AI128" s="814"/>
      <c r="AJ128" s="815"/>
      <c r="AK128" s="816">
        <v>109520</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14.33</v>
      </c>
      <c r="BN128" s="800"/>
      <c r="BO128" s="800"/>
      <c r="BP128" s="800"/>
      <c r="BQ128" s="800"/>
      <c r="BR128" s="800"/>
      <c r="BS128" s="823"/>
      <c r="BT128" s="799">
        <v>20</v>
      </c>
      <c r="BU128" s="800"/>
      <c r="BV128" s="800"/>
      <c r="BW128" s="800"/>
      <c r="BX128" s="800"/>
      <c r="BY128" s="800"/>
      <c r="BZ128" s="801"/>
      <c r="CA128" s="236"/>
      <c r="CB128" s="236"/>
      <c r="CC128" s="236"/>
      <c r="CD128" s="236"/>
      <c r="CE128" s="236"/>
      <c r="CF128" s="236"/>
      <c r="CG128" s="214"/>
      <c r="CH128" s="214"/>
      <c r="CI128" s="214"/>
      <c r="CJ128" s="235"/>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5968228</v>
      </c>
      <c r="AB129" s="793"/>
      <c r="AC129" s="793"/>
      <c r="AD129" s="793"/>
      <c r="AE129" s="794"/>
      <c r="AF129" s="795">
        <v>6144209</v>
      </c>
      <c r="AG129" s="793"/>
      <c r="AH129" s="793"/>
      <c r="AI129" s="793"/>
      <c r="AJ129" s="794"/>
      <c r="AK129" s="795">
        <v>6253024</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19.329999999999998</v>
      </c>
      <c r="BN129" s="784"/>
      <c r="BO129" s="784"/>
      <c r="BP129" s="784"/>
      <c r="BQ129" s="784"/>
      <c r="BR129" s="784"/>
      <c r="BS129" s="785"/>
      <c r="BT129" s="783">
        <v>30</v>
      </c>
      <c r="BU129" s="784"/>
      <c r="BV129" s="784"/>
      <c r="BW129" s="784"/>
      <c r="BX129" s="784"/>
      <c r="BY129" s="784"/>
      <c r="BZ129" s="786"/>
      <c r="CA129" s="237"/>
      <c r="CB129" s="237"/>
      <c r="CC129" s="237"/>
      <c r="CD129" s="237"/>
      <c r="CE129" s="237"/>
      <c r="CF129" s="237"/>
      <c r="CG129" s="237"/>
      <c r="CH129" s="237"/>
      <c r="CI129" s="237"/>
      <c r="CJ129" s="237"/>
      <c r="CK129" s="237"/>
      <c r="CL129" s="237"/>
      <c r="CM129" s="237"/>
      <c r="CN129" s="237"/>
      <c r="CO129" s="237"/>
      <c r="CP129" s="237"/>
      <c r="CQ129" s="237"/>
      <c r="CR129" s="237"/>
      <c r="CS129" s="237"/>
      <c r="CT129" s="237"/>
      <c r="CU129" s="237"/>
      <c r="CV129" s="237"/>
      <c r="CW129" s="237"/>
      <c r="CX129" s="237"/>
      <c r="CY129" s="237"/>
      <c r="CZ129" s="237"/>
      <c r="DA129" s="237"/>
      <c r="DB129" s="237"/>
      <c r="DC129" s="237"/>
      <c r="DD129" s="237"/>
      <c r="DE129" s="237"/>
      <c r="DF129" s="237"/>
      <c r="DG129" s="237"/>
      <c r="DH129" s="237"/>
      <c r="DI129" s="237"/>
      <c r="DJ129" s="237"/>
      <c r="DK129" s="237"/>
      <c r="DL129" s="237"/>
      <c r="DM129" s="237"/>
      <c r="DN129" s="237"/>
      <c r="DO129" s="237"/>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911845</v>
      </c>
      <c r="AB130" s="793"/>
      <c r="AC130" s="793"/>
      <c r="AD130" s="793"/>
      <c r="AE130" s="794"/>
      <c r="AF130" s="795">
        <v>929868</v>
      </c>
      <c r="AG130" s="793"/>
      <c r="AH130" s="793"/>
      <c r="AI130" s="793"/>
      <c r="AJ130" s="794"/>
      <c r="AK130" s="795">
        <v>843848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8.9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7"/>
      <c r="CB130" s="237"/>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5056383</v>
      </c>
      <c r="AB131" s="777"/>
      <c r="AC131" s="777"/>
      <c r="AD131" s="777"/>
      <c r="AE131" s="778"/>
      <c r="AF131" s="779">
        <v>5214341</v>
      </c>
      <c r="AG131" s="777"/>
      <c r="AH131" s="777"/>
      <c r="AI131" s="777"/>
      <c r="AJ131" s="778"/>
      <c r="AK131" s="779">
        <v>5409176</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57.1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7"/>
      <c r="CB131" s="237"/>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10.303885510000001</v>
      </c>
      <c r="AB132" s="758"/>
      <c r="AC132" s="758"/>
      <c r="AD132" s="758"/>
      <c r="AE132" s="759"/>
      <c r="AF132" s="760">
        <v>7.0329465070000001</v>
      </c>
      <c r="AG132" s="758"/>
      <c r="AH132" s="758"/>
      <c r="AI132" s="758"/>
      <c r="AJ132" s="759"/>
      <c r="AK132" s="760">
        <v>9.4992650209999994</v>
      </c>
      <c r="AL132" s="758"/>
      <c r="AM132" s="758"/>
      <c r="AN132" s="758"/>
      <c r="AO132" s="759"/>
      <c r="AP132" s="761"/>
      <c r="AQ132" s="762"/>
      <c r="AR132" s="762"/>
      <c r="AS132" s="762"/>
      <c r="AT132" s="763"/>
      <c r="AU132" s="238"/>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7"/>
      <c r="CB132" s="237"/>
      <c r="CC132" s="237"/>
      <c r="CD132" s="237"/>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8.9</v>
      </c>
      <c r="AB133" s="737"/>
      <c r="AC133" s="737"/>
      <c r="AD133" s="737"/>
      <c r="AE133" s="738"/>
      <c r="AF133" s="736">
        <v>8.5</v>
      </c>
      <c r="AG133" s="737"/>
      <c r="AH133" s="737"/>
      <c r="AI133" s="737"/>
      <c r="AJ133" s="738"/>
      <c r="AK133" s="736">
        <v>8.9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7"/>
      <c r="BO133" s="237"/>
      <c r="BP133" s="237"/>
      <c r="BQ133" s="237"/>
      <c r="BR133" s="237"/>
      <c r="BS133" s="237"/>
      <c r="BT133" s="237"/>
      <c r="BU133" s="237"/>
      <c r="BV133" s="237"/>
      <c r="BW133" s="237"/>
      <c r="BX133" s="237"/>
      <c r="BY133" s="237"/>
      <c r="BZ133" s="237"/>
      <c r="CA133" s="237"/>
      <c r="CB133" s="237"/>
      <c r="CC133" s="237"/>
      <c r="CD133" s="237"/>
      <c r="CE133" s="237"/>
      <c r="CF133" s="237"/>
      <c r="CG133" s="237"/>
      <c r="CH133" s="237"/>
      <c r="CI133" s="237"/>
      <c r="CJ133" s="237"/>
      <c r="CK133" s="237"/>
      <c r="CL133" s="237"/>
      <c r="CM133" s="237"/>
      <c r="CN133" s="237"/>
      <c r="CO133" s="237"/>
      <c r="CP133" s="237"/>
      <c r="CQ133" s="237"/>
      <c r="CR133" s="237"/>
      <c r="CS133" s="237"/>
      <c r="CT133" s="237"/>
      <c r="CU133" s="237"/>
      <c r="CV133" s="237"/>
      <c r="CW133" s="237"/>
      <c r="CX133" s="237"/>
      <c r="CY133" s="237"/>
      <c r="CZ133" s="237"/>
      <c r="DA133" s="237"/>
      <c r="DB133" s="237"/>
      <c r="DC133" s="237"/>
      <c r="DD133" s="237"/>
      <c r="DE133" s="237"/>
      <c r="DF133" s="237"/>
      <c r="DG133" s="237"/>
      <c r="DH133" s="237"/>
      <c r="DI133" s="237"/>
      <c r="DJ133" s="237"/>
      <c r="DK133" s="237"/>
      <c r="DL133" s="237"/>
      <c r="DM133" s="237"/>
      <c r="DN133" s="237"/>
      <c r="DO133" s="237"/>
      <c r="DP133" s="215"/>
      <c r="DQ133" s="215"/>
      <c r="DR133" s="215"/>
      <c r="DS133" s="215"/>
      <c r="DT133" s="215"/>
      <c r="DU133" s="215"/>
      <c r="DV133" s="215"/>
      <c r="DW133" s="215"/>
      <c r="DX133" s="215"/>
      <c r="DY133" s="215"/>
      <c r="DZ133" s="215"/>
    </row>
    <row r="134" spans="1:131" ht="11.25" customHeight="1" x14ac:dyDescent="0.2">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15"/>
      <c r="AV134" s="215"/>
      <c r="AW134" s="215"/>
      <c r="AX134" s="215"/>
      <c r="AY134" s="215"/>
      <c r="AZ134" s="215"/>
      <c r="BA134" s="215"/>
      <c r="BB134" s="215"/>
      <c r="BC134" s="215"/>
      <c r="BD134" s="215"/>
      <c r="BE134" s="215"/>
      <c r="BF134" s="215"/>
      <c r="BG134" s="215"/>
      <c r="BH134" s="215"/>
      <c r="BI134" s="215"/>
      <c r="BJ134" s="215"/>
      <c r="BK134" s="215"/>
      <c r="BL134" s="215"/>
      <c r="BM134" s="215"/>
      <c r="BN134" s="237"/>
      <c r="BO134" s="237"/>
      <c r="BP134" s="237"/>
      <c r="BQ134" s="237"/>
      <c r="BR134" s="237"/>
      <c r="BS134" s="237"/>
      <c r="BT134" s="237"/>
      <c r="BU134" s="237"/>
      <c r="BV134" s="237"/>
      <c r="BW134" s="237"/>
      <c r="BX134" s="237"/>
      <c r="BY134" s="237"/>
      <c r="BZ134" s="237"/>
      <c r="CA134" s="237"/>
      <c r="CB134" s="237"/>
      <c r="CC134" s="237"/>
      <c r="CD134" s="237"/>
      <c r="CE134" s="237"/>
      <c r="CF134" s="237"/>
      <c r="CG134" s="237"/>
      <c r="CH134" s="237"/>
      <c r="CI134" s="237"/>
      <c r="CJ134" s="237"/>
      <c r="CK134" s="237"/>
      <c r="CL134" s="237"/>
      <c r="CM134" s="237"/>
      <c r="CN134" s="237"/>
      <c r="CO134" s="237"/>
      <c r="CP134" s="237"/>
      <c r="CQ134" s="237"/>
      <c r="CR134" s="237"/>
      <c r="CS134" s="237"/>
      <c r="CT134" s="237"/>
      <c r="CU134" s="237"/>
      <c r="CV134" s="237"/>
      <c r="CW134" s="237"/>
      <c r="CX134" s="237"/>
      <c r="CY134" s="237"/>
      <c r="CZ134" s="237"/>
      <c r="DA134" s="237"/>
      <c r="DB134" s="237"/>
      <c r="DC134" s="237"/>
      <c r="DD134" s="237"/>
      <c r="DE134" s="237"/>
      <c r="DF134" s="237"/>
      <c r="DG134" s="237"/>
      <c r="DH134" s="237"/>
      <c r="DI134" s="237"/>
      <c r="DJ134" s="237"/>
      <c r="DK134" s="237"/>
      <c r="DL134" s="237"/>
      <c r="DM134" s="237"/>
      <c r="DN134" s="237"/>
      <c r="DO134" s="237"/>
      <c r="DP134" s="215"/>
      <c r="DQ134" s="215"/>
      <c r="DR134" s="215"/>
      <c r="DS134" s="215"/>
      <c r="DT134" s="215"/>
      <c r="DU134" s="215"/>
      <c r="DV134" s="215"/>
      <c r="DW134" s="215"/>
      <c r="DX134" s="215"/>
      <c r="DY134" s="215"/>
      <c r="DZ134" s="215"/>
      <c r="EA134" s="212"/>
    </row>
    <row r="135" spans="1:131" ht="14.4" hidden="1" x14ac:dyDescent="0.2">
      <c r="AU135" s="239"/>
      <c r="AV135" s="239"/>
      <c r="AW135" s="239"/>
      <c r="AX135" s="239"/>
      <c r="AY135" s="239"/>
      <c r="AZ135" s="239"/>
      <c r="BA135" s="239"/>
      <c r="BB135" s="239"/>
      <c r="BC135" s="239"/>
      <c r="BD135" s="239"/>
      <c r="BE135" s="239"/>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239"/>
      <c r="DL135" s="239"/>
      <c r="DM135" s="239"/>
      <c r="DN135" s="239"/>
      <c r="DO135" s="239"/>
      <c r="DP135" s="239"/>
      <c r="DQ135" s="239"/>
      <c r="DR135" s="239"/>
      <c r="DS135" s="239"/>
      <c r="DT135" s="239"/>
      <c r="DU135" s="239"/>
      <c r="DV135" s="239"/>
      <c r="DW135" s="239"/>
      <c r="DX135" s="239"/>
      <c r="DY135" s="239"/>
      <c r="DZ135" s="239"/>
    </row>
  </sheetData>
  <sheetProtection algorithmName="SHA-512" hashValue="nOWvheOxMIBqLPOr0P/rM5J8qP1pqVRxhTTYqMbM6WXHrecxSAxOy/EyXFoUjGkUe7qDLgX7rvekt8EPNN0Niw==" saltValue="WwQhtby4du6B8QRlRga0F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BS7:CG7"/>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B29:P29"/>
    <mergeCell ref="Q29:U29"/>
    <mergeCell ref="V29:Z29"/>
    <mergeCell ref="AA29:AE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K69:AO69"/>
    <mergeCell ref="AP69:AT69"/>
    <mergeCell ref="AU69:AY69"/>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78740157480314965" bottom="0.19685039370078741"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1" customWidth="1"/>
    <col min="121" max="121" width="0" style="240" hidden="1" customWidth="1"/>
    <col min="122" max="16384" width="9" style="240" hidden="1"/>
  </cols>
  <sheetData>
    <row r="1" spans="1:120" ht="13.2"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0"/>
    </row>
    <row r="17" spans="119:120" ht="13.2" x14ac:dyDescent="0.2">
      <c r="DP17" s="240"/>
    </row>
    <row r="18" spans="119:120" ht="13.2" x14ac:dyDescent="0.2"/>
    <row r="19" spans="119:120" ht="13.2" x14ac:dyDescent="0.2"/>
    <row r="20" spans="119:120" ht="13.2" x14ac:dyDescent="0.2">
      <c r="DO20" s="240"/>
      <c r="DP20" s="240"/>
    </row>
    <row r="21" spans="119:120" ht="13.2" x14ac:dyDescent="0.2">
      <c r="DP21" s="240"/>
    </row>
    <row r="22" spans="119:120" ht="13.2" x14ac:dyDescent="0.2"/>
    <row r="23" spans="119:120" ht="13.2" x14ac:dyDescent="0.2">
      <c r="DO23" s="240"/>
      <c r="DP23" s="240"/>
    </row>
    <row r="24" spans="119:120" ht="13.2" x14ac:dyDescent="0.2">
      <c r="DP24" s="240"/>
    </row>
    <row r="25" spans="119:120" ht="13.2" x14ac:dyDescent="0.2">
      <c r="DP25" s="240"/>
    </row>
    <row r="26" spans="119:120" ht="13.2" x14ac:dyDescent="0.2">
      <c r="DO26" s="240"/>
      <c r="DP26" s="240"/>
    </row>
    <row r="27" spans="119:120" ht="13.2" x14ac:dyDescent="0.2"/>
    <row r="28" spans="119:120" ht="13.2" x14ac:dyDescent="0.2">
      <c r="DO28" s="240"/>
      <c r="DP28" s="240"/>
    </row>
    <row r="29" spans="119:120" ht="13.2" x14ac:dyDescent="0.2">
      <c r="DP29" s="240"/>
    </row>
    <row r="30" spans="119:120" ht="13.2" x14ac:dyDescent="0.2"/>
    <row r="31" spans="119:120" ht="13.2" x14ac:dyDescent="0.2">
      <c r="DO31" s="240"/>
      <c r="DP31" s="240"/>
    </row>
    <row r="32" spans="119:120" ht="13.2" x14ac:dyDescent="0.2"/>
    <row r="33" spans="98:120" ht="13.2" x14ac:dyDescent="0.2">
      <c r="DO33" s="240"/>
      <c r="DP33" s="240"/>
    </row>
    <row r="34" spans="98:120" ht="13.2" x14ac:dyDescent="0.2">
      <c r="DM34" s="240"/>
    </row>
    <row r="35" spans="98:120" ht="13.2" x14ac:dyDescent="0.2">
      <c r="CT35" s="240"/>
      <c r="CU35" s="240"/>
      <c r="CV35" s="240"/>
      <c r="CY35" s="240"/>
      <c r="CZ35" s="240"/>
      <c r="DA35" s="240"/>
      <c r="DD35" s="240"/>
      <c r="DE35" s="240"/>
      <c r="DF35" s="240"/>
      <c r="DI35" s="240"/>
      <c r="DJ35" s="240"/>
      <c r="DK35" s="240"/>
      <c r="DM35" s="240"/>
      <c r="DN35" s="240"/>
      <c r="DO35" s="240"/>
      <c r="DP35" s="240"/>
    </row>
    <row r="36" spans="98:120" ht="13.2" x14ac:dyDescent="0.2"/>
    <row r="37" spans="98:120" ht="13.2" x14ac:dyDescent="0.2">
      <c r="CW37" s="240"/>
      <c r="DB37" s="240"/>
      <c r="DG37" s="240"/>
      <c r="DL37" s="240"/>
      <c r="DP37" s="240"/>
    </row>
    <row r="38" spans="98:120" ht="13.2" x14ac:dyDescent="0.2">
      <c r="CT38" s="240"/>
      <c r="CU38" s="240"/>
      <c r="CV38" s="240"/>
      <c r="CW38" s="240"/>
      <c r="CY38" s="240"/>
      <c r="CZ38" s="240"/>
      <c r="DA38" s="240"/>
      <c r="DB38" s="240"/>
      <c r="DD38" s="240"/>
      <c r="DE38" s="240"/>
      <c r="DF38" s="240"/>
      <c r="DG38" s="240"/>
      <c r="DI38" s="240"/>
      <c r="DJ38" s="240"/>
      <c r="DK38" s="240"/>
      <c r="DL38" s="240"/>
      <c r="DN38" s="240"/>
      <c r="DO38" s="240"/>
      <c r="DP38" s="240"/>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0"/>
      <c r="DO49" s="240"/>
      <c r="DP49" s="240"/>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0"/>
      <c r="CS63" s="240"/>
      <c r="CX63" s="240"/>
      <c r="DC63" s="240"/>
      <c r="DH63" s="240"/>
    </row>
    <row r="64" spans="22:120" ht="13.2" x14ac:dyDescent="0.2">
      <c r="V64" s="240"/>
    </row>
    <row r="65" spans="15:120" ht="13.2" x14ac:dyDescent="0.2">
      <c r="X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0"/>
      <c r="CO65" s="240"/>
      <c r="CP65" s="240"/>
      <c r="CQ65" s="240"/>
      <c r="CR65" s="240"/>
      <c r="CU65" s="240"/>
      <c r="CZ65" s="240"/>
      <c r="DE65" s="240"/>
      <c r="DJ65" s="240"/>
    </row>
    <row r="66" spans="15:120" ht="13.2" x14ac:dyDescent="0.2">
      <c r="Q66" s="240"/>
      <c r="S66" s="240"/>
      <c r="U66" s="240"/>
      <c r="DM66" s="240"/>
    </row>
    <row r="67" spans="15:120" ht="13.2" x14ac:dyDescent="0.2">
      <c r="O67" s="240"/>
      <c r="P67" s="240"/>
      <c r="R67" s="240"/>
      <c r="T67" s="240"/>
      <c r="Y67" s="240"/>
      <c r="CT67" s="240"/>
      <c r="CV67" s="240"/>
      <c r="CW67" s="240"/>
      <c r="CY67" s="240"/>
      <c r="DA67" s="240"/>
      <c r="DB67" s="240"/>
      <c r="DD67" s="240"/>
      <c r="DF67" s="240"/>
      <c r="DG67" s="240"/>
      <c r="DI67" s="240"/>
      <c r="DK67" s="240"/>
      <c r="DL67" s="240"/>
      <c r="DN67" s="240"/>
      <c r="DO67" s="240"/>
      <c r="DP67" s="240"/>
    </row>
    <row r="68" spans="15:120" ht="13.2" x14ac:dyDescent="0.2"/>
    <row r="69" spans="15:120" ht="13.2" x14ac:dyDescent="0.2"/>
    <row r="70" spans="15:120" ht="13.2" x14ac:dyDescent="0.2"/>
    <row r="71" spans="15:120" ht="13.2" x14ac:dyDescent="0.2"/>
    <row r="72" spans="15:120" ht="13.2" x14ac:dyDescent="0.2">
      <c r="DP72" s="240"/>
    </row>
    <row r="73" spans="15:120" ht="13.2" x14ac:dyDescent="0.2">
      <c r="DP73" s="240"/>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0"/>
      <c r="CX96" s="240"/>
      <c r="DC96" s="240"/>
      <c r="DH96" s="240"/>
    </row>
    <row r="97" spans="24:120" ht="13.2" x14ac:dyDescent="0.2">
      <c r="CS97" s="240"/>
      <c r="CX97" s="240"/>
      <c r="DC97" s="240"/>
      <c r="DH97" s="240"/>
      <c r="DP97" s="241" t="s">
        <v>474</v>
      </c>
    </row>
    <row r="98" spans="24:120" ht="13.2" hidden="1" x14ac:dyDescent="0.2">
      <c r="CS98" s="240"/>
      <c r="CX98" s="240"/>
      <c r="DC98" s="240"/>
      <c r="DH98" s="240"/>
    </row>
    <row r="99" spans="24:120" ht="13.2" hidden="1" x14ac:dyDescent="0.2">
      <c r="CS99" s="240"/>
      <c r="CX99" s="240"/>
      <c r="DC99" s="240"/>
      <c r="DH99" s="240"/>
    </row>
    <row r="101" spans="24:120" ht="12" hidden="1" customHeight="1" x14ac:dyDescent="0.2">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U101" s="240"/>
      <c r="CZ101" s="240"/>
      <c r="DE101" s="240"/>
      <c r="DJ101" s="240"/>
    </row>
    <row r="102" spans="24:120" ht="1.5" hidden="1" customHeight="1" x14ac:dyDescent="0.2">
      <c r="CU102" s="240"/>
      <c r="CZ102" s="240"/>
      <c r="DE102" s="240"/>
      <c r="DJ102" s="240"/>
      <c r="DM102" s="240"/>
    </row>
    <row r="103" spans="24:120" ht="13.2" hidden="1" x14ac:dyDescent="0.2">
      <c r="CT103" s="240"/>
      <c r="CV103" s="240"/>
      <c r="CW103" s="240"/>
      <c r="CY103" s="240"/>
      <c r="DA103" s="240"/>
      <c r="DB103" s="240"/>
      <c r="DD103" s="240"/>
      <c r="DF103" s="240"/>
      <c r="DG103" s="240"/>
      <c r="DI103" s="240"/>
      <c r="DK103" s="240"/>
      <c r="DL103" s="240"/>
      <c r="DM103" s="240"/>
      <c r="DN103" s="240"/>
      <c r="DO103" s="240"/>
      <c r="DP103" s="240"/>
    </row>
    <row r="104" spans="24:120" ht="13.2" hidden="1" x14ac:dyDescent="0.2">
      <c r="CV104" s="240"/>
      <c r="CW104" s="240"/>
      <c r="DA104" s="240"/>
      <c r="DB104" s="240"/>
      <c r="DF104" s="240"/>
      <c r="DG104" s="240"/>
      <c r="DK104" s="240"/>
      <c r="DL104" s="240"/>
      <c r="DN104" s="240"/>
      <c r="DO104" s="240"/>
      <c r="DP104" s="240"/>
    </row>
    <row r="105" spans="24:120" ht="12.75" hidden="1" customHeight="1" x14ac:dyDescent="0.2"/>
  </sheetData>
  <sheetProtection algorithmName="SHA-512" hashValue="AO4Ze26oqc/kdMLiIG43BZSFcZZNuqcWLBLSB4SJC5c34V1IXFurcBtODitoTRPYWGGJpiB67VvczZavsiKtQQ==" saltValue="0E3zGEq6UfjrOK02Lwsq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1" customWidth="1"/>
    <col min="117" max="16384" width="9" style="240" hidden="1"/>
  </cols>
  <sheetData>
    <row r="1" spans="2:116" ht="13.2"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row>
    <row r="2" spans="2:116" ht="13.2" x14ac:dyDescent="0.2"/>
    <row r="3" spans="2:116" ht="13.2" x14ac:dyDescent="0.2"/>
    <row r="4" spans="2:116" ht="13.2" x14ac:dyDescent="0.2">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row>
    <row r="5" spans="2:116" ht="13.2" x14ac:dyDescent="0.2">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row>
    <row r="19" spans="9:116" ht="13.2" x14ac:dyDescent="0.2"/>
    <row r="20" spans="9:116" ht="13.2" x14ac:dyDescent="0.2"/>
    <row r="21" spans="9:116" ht="13.2" x14ac:dyDescent="0.2">
      <c r="DL21" s="240"/>
    </row>
    <row r="22" spans="9:116" ht="13.2" x14ac:dyDescent="0.2">
      <c r="DI22" s="240"/>
      <c r="DJ22" s="240"/>
      <c r="DK22" s="240"/>
      <c r="DL22" s="240"/>
    </row>
    <row r="23" spans="9:116" ht="13.2" x14ac:dyDescent="0.2">
      <c r="CY23" s="240"/>
      <c r="CZ23" s="240"/>
      <c r="DA23" s="240"/>
      <c r="DB23" s="240"/>
      <c r="DC23" s="240"/>
      <c r="DD23" s="240"/>
      <c r="DE23" s="240"/>
      <c r="DF23" s="240"/>
      <c r="DG23" s="240"/>
      <c r="DH23" s="240"/>
      <c r="DI23" s="240"/>
      <c r="DJ23" s="240"/>
      <c r="DK23" s="240"/>
      <c r="DL23" s="240"/>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0"/>
      <c r="DA35" s="240"/>
      <c r="DB35" s="240"/>
      <c r="DC35" s="240"/>
      <c r="DD35" s="240"/>
      <c r="DE35" s="240"/>
      <c r="DF35" s="240"/>
      <c r="DG35" s="240"/>
      <c r="DH35" s="240"/>
      <c r="DI35" s="240"/>
      <c r="DJ35" s="240"/>
      <c r="DK35" s="240"/>
      <c r="DL35" s="240"/>
    </row>
    <row r="36" spans="15:116" ht="13.2" x14ac:dyDescent="0.2"/>
    <row r="37" spans="15:116" ht="13.2" x14ac:dyDescent="0.2">
      <c r="DL37" s="240"/>
    </row>
    <row r="38" spans="15:116" ht="13.2" x14ac:dyDescent="0.2">
      <c r="DI38" s="240"/>
      <c r="DJ38" s="240"/>
      <c r="DK38" s="240"/>
      <c r="DL38" s="240"/>
    </row>
    <row r="39" spans="15:116" ht="13.2" x14ac:dyDescent="0.2"/>
    <row r="40" spans="15:116" ht="13.2" x14ac:dyDescent="0.2"/>
    <row r="41" spans="15:116" ht="13.2" x14ac:dyDescent="0.2"/>
    <row r="42" spans="15:116" ht="13.2" x14ac:dyDescent="0.2"/>
    <row r="43" spans="15:116" ht="13.2" x14ac:dyDescent="0.2">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row>
    <row r="44" spans="15:116" ht="13.2" x14ac:dyDescent="0.2">
      <c r="DL44" s="240"/>
    </row>
    <row r="45" spans="15:116" ht="13.2" x14ac:dyDescent="0.2"/>
    <row r="46" spans="15:116" ht="13.2" x14ac:dyDescent="0.2">
      <c r="DA46" s="240"/>
      <c r="DB46" s="240"/>
      <c r="DC46" s="240"/>
      <c r="DD46" s="240"/>
      <c r="DE46" s="240"/>
      <c r="DF46" s="240"/>
      <c r="DG46" s="240"/>
      <c r="DH46" s="240"/>
      <c r="DI46" s="240"/>
      <c r="DJ46" s="240"/>
      <c r="DK46" s="240"/>
      <c r="DL46" s="240"/>
    </row>
    <row r="47" spans="15:116" ht="13.2" x14ac:dyDescent="0.2"/>
    <row r="48" spans="15:116" ht="13.2" x14ac:dyDescent="0.2"/>
    <row r="49" spans="104:116" ht="13.2" x14ac:dyDescent="0.2"/>
    <row r="50" spans="104:116" ht="13.2" x14ac:dyDescent="0.2">
      <c r="CZ50" s="240"/>
      <c r="DA50" s="240"/>
      <c r="DB50" s="240"/>
      <c r="DC50" s="240"/>
      <c r="DD50" s="240"/>
      <c r="DE50" s="240"/>
      <c r="DF50" s="240"/>
      <c r="DG50" s="240"/>
      <c r="DH50" s="240"/>
      <c r="DI50" s="240"/>
      <c r="DJ50" s="240"/>
      <c r="DK50" s="240"/>
      <c r="DL50" s="240"/>
    </row>
    <row r="51" spans="104:116" ht="13.2" x14ac:dyDescent="0.2"/>
    <row r="52" spans="104:116" ht="13.2" x14ac:dyDescent="0.2"/>
    <row r="53" spans="104:116" ht="13.2" x14ac:dyDescent="0.2">
      <c r="DL53" s="240"/>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0"/>
      <c r="DD67" s="240"/>
      <c r="DE67" s="240"/>
      <c r="DF67" s="240"/>
      <c r="DG67" s="240"/>
      <c r="DH67" s="240"/>
      <c r="DI67" s="240"/>
      <c r="DJ67" s="240"/>
      <c r="DK67" s="240"/>
      <c r="DL67" s="240"/>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td23XTE8cMmDaFk6eFl+oYZErjmfnFcoQyv05NiQE80rleVH6lpM4SGar+g/FDrcgfevWabV81tcBeOof+Frg==" saltValue="kh0erx8idAjg8t7OCFdqM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2" customWidth="1"/>
    <col min="37" max="44" width="17" style="242" customWidth="1"/>
    <col min="45" max="45" width="6.109375" style="248" customWidth="1"/>
    <col min="46" max="46" width="3" style="246" customWidth="1"/>
    <col min="47" max="47" width="19.109375" style="242" hidden="1" customWidth="1"/>
    <col min="48" max="52" width="12.6640625" style="242" hidden="1" customWidth="1"/>
    <col min="53" max="16384" width="8.6640625" style="242" hidden="1"/>
  </cols>
  <sheetData>
    <row r="1" spans="1:46" ht="13.2" x14ac:dyDescent="0.2">
      <c r="AS1" s="242"/>
      <c r="AT1" s="242"/>
    </row>
    <row r="2" spans="1:46" ht="13.2" x14ac:dyDescent="0.2">
      <c r="AS2" s="242"/>
      <c r="AT2" s="242"/>
    </row>
    <row r="3" spans="1:46" ht="13.2" x14ac:dyDescent="0.2">
      <c r="AS3" s="242"/>
      <c r="AT3" s="242"/>
    </row>
    <row r="4" spans="1:46" ht="13.2" x14ac:dyDescent="0.2">
      <c r="AS4" s="242"/>
      <c r="AT4" s="242"/>
    </row>
    <row r="5" spans="1:46" ht="16.2" x14ac:dyDescent="0.2">
      <c r="A5" s="243" t="s">
        <v>475</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5"/>
    </row>
    <row r="6" spans="1:46" ht="13.2" x14ac:dyDescent="0.2">
      <c r="A6" s="246"/>
      <c r="AK6" s="247" t="s">
        <v>476</v>
      </c>
      <c r="AL6" s="247"/>
      <c r="AM6" s="247"/>
      <c r="AN6" s="247"/>
    </row>
    <row r="7" spans="1:46" ht="13.5" customHeight="1" x14ac:dyDescent="0.2">
      <c r="A7" s="246"/>
      <c r="AK7" s="249"/>
      <c r="AL7" s="250"/>
      <c r="AM7" s="250"/>
      <c r="AN7" s="251"/>
      <c r="AO7" s="1131" t="s">
        <v>477</v>
      </c>
      <c r="AP7" s="252"/>
      <c r="AQ7" s="253" t="s">
        <v>478</v>
      </c>
      <c r="AR7" s="254"/>
    </row>
    <row r="8" spans="1:46" ht="13.2" x14ac:dyDescent="0.2">
      <c r="A8" s="246"/>
      <c r="AK8" s="255"/>
      <c r="AL8" s="256"/>
      <c r="AM8" s="256"/>
      <c r="AN8" s="257"/>
      <c r="AO8" s="1132"/>
      <c r="AP8" s="258" t="s">
        <v>479</v>
      </c>
      <c r="AQ8" s="259" t="s">
        <v>480</v>
      </c>
      <c r="AR8" s="260" t="s">
        <v>481</v>
      </c>
    </row>
    <row r="9" spans="1:46" ht="13.2" x14ac:dyDescent="0.2">
      <c r="A9" s="246"/>
      <c r="AK9" s="1143" t="s">
        <v>482</v>
      </c>
      <c r="AL9" s="1144"/>
      <c r="AM9" s="1144"/>
      <c r="AN9" s="1145"/>
      <c r="AO9" s="261">
        <v>1999970</v>
      </c>
      <c r="AP9" s="261">
        <v>77935</v>
      </c>
      <c r="AQ9" s="262">
        <v>72090</v>
      </c>
      <c r="AR9" s="263">
        <v>8.1</v>
      </c>
    </row>
    <row r="10" spans="1:46" ht="13.5" customHeight="1" x14ac:dyDescent="0.2">
      <c r="A10" s="246"/>
      <c r="AK10" s="1143" t="s">
        <v>483</v>
      </c>
      <c r="AL10" s="1144"/>
      <c r="AM10" s="1144"/>
      <c r="AN10" s="1145"/>
      <c r="AO10" s="264">
        <v>52959</v>
      </c>
      <c r="AP10" s="264">
        <v>2064</v>
      </c>
      <c r="AQ10" s="265">
        <v>9072</v>
      </c>
      <c r="AR10" s="266">
        <v>-77.2</v>
      </c>
    </row>
    <row r="11" spans="1:46" ht="13.5" customHeight="1" x14ac:dyDescent="0.2">
      <c r="A11" s="246"/>
      <c r="AK11" s="1143" t="s">
        <v>484</v>
      </c>
      <c r="AL11" s="1144"/>
      <c r="AM11" s="1144"/>
      <c r="AN11" s="1145"/>
      <c r="AO11" s="264" t="s">
        <v>485</v>
      </c>
      <c r="AP11" s="264" t="s">
        <v>485</v>
      </c>
      <c r="AQ11" s="265">
        <v>383</v>
      </c>
      <c r="AR11" s="266" t="s">
        <v>485</v>
      </c>
    </row>
    <row r="12" spans="1:46" ht="13.5" customHeight="1" x14ac:dyDescent="0.2">
      <c r="A12" s="246"/>
      <c r="AK12" s="1143" t="s">
        <v>486</v>
      </c>
      <c r="AL12" s="1144"/>
      <c r="AM12" s="1144"/>
      <c r="AN12" s="1145"/>
      <c r="AO12" s="264">
        <v>5060</v>
      </c>
      <c r="AP12" s="264">
        <v>197</v>
      </c>
      <c r="AQ12" s="265">
        <v>26</v>
      </c>
      <c r="AR12" s="266">
        <v>657.7</v>
      </c>
    </row>
    <row r="13" spans="1:46" ht="13.5" customHeight="1" x14ac:dyDescent="0.2">
      <c r="A13" s="246"/>
      <c r="AK13" s="1143" t="s">
        <v>487</v>
      </c>
      <c r="AL13" s="1144"/>
      <c r="AM13" s="1144"/>
      <c r="AN13" s="1145"/>
      <c r="AO13" s="264">
        <v>75964</v>
      </c>
      <c r="AP13" s="264">
        <v>2960</v>
      </c>
      <c r="AQ13" s="265">
        <v>2732</v>
      </c>
      <c r="AR13" s="266">
        <v>8.3000000000000007</v>
      </c>
    </row>
    <row r="14" spans="1:46" ht="13.5" customHeight="1" x14ac:dyDescent="0.2">
      <c r="A14" s="246"/>
      <c r="AK14" s="1143" t="s">
        <v>488</v>
      </c>
      <c r="AL14" s="1144"/>
      <c r="AM14" s="1144"/>
      <c r="AN14" s="1145"/>
      <c r="AO14" s="264" t="s">
        <v>485</v>
      </c>
      <c r="AP14" s="264" t="s">
        <v>485</v>
      </c>
      <c r="AQ14" s="265">
        <v>1315</v>
      </c>
      <c r="AR14" s="266" t="s">
        <v>485</v>
      </c>
    </row>
    <row r="15" spans="1:46" ht="13.5" customHeight="1" x14ac:dyDescent="0.2">
      <c r="A15" s="246"/>
      <c r="AK15" s="1146" t="s">
        <v>489</v>
      </c>
      <c r="AL15" s="1147"/>
      <c r="AM15" s="1147"/>
      <c r="AN15" s="1148"/>
      <c r="AO15" s="264">
        <v>-107778</v>
      </c>
      <c r="AP15" s="264">
        <v>-4200</v>
      </c>
      <c r="AQ15" s="265">
        <v>-4107</v>
      </c>
      <c r="AR15" s="266">
        <v>2.2999999999999998</v>
      </c>
    </row>
    <row r="16" spans="1:46" ht="13.2" x14ac:dyDescent="0.2">
      <c r="A16" s="246"/>
      <c r="AK16" s="1146" t="s">
        <v>176</v>
      </c>
      <c r="AL16" s="1147"/>
      <c r="AM16" s="1147"/>
      <c r="AN16" s="1148"/>
      <c r="AO16" s="264">
        <v>2026175</v>
      </c>
      <c r="AP16" s="264">
        <v>78956</v>
      </c>
      <c r="AQ16" s="265">
        <v>81511</v>
      </c>
      <c r="AR16" s="266">
        <v>-3.1</v>
      </c>
    </row>
    <row r="17" spans="1:46" ht="13.2" x14ac:dyDescent="0.2">
      <c r="A17" s="246"/>
    </row>
    <row r="18" spans="1:46" ht="13.2" x14ac:dyDescent="0.2">
      <c r="A18" s="246"/>
      <c r="AQ18" s="267"/>
      <c r="AR18" s="267"/>
    </row>
    <row r="19" spans="1:46" ht="13.2" x14ac:dyDescent="0.2">
      <c r="A19" s="246"/>
      <c r="AK19" s="242" t="s">
        <v>490</v>
      </c>
    </row>
    <row r="20" spans="1:46" ht="13.2" x14ac:dyDescent="0.2">
      <c r="A20" s="246"/>
      <c r="AK20" s="268"/>
      <c r="AL20" s="269"/>
      <c r="AM20" s="269"/>
      <c r="AN20" s="270"/>
      <c r="AO20" s="271" t="s">
        <v>491</v>
      </c>
      <c r="AP20" s="272" t="s">
        <v>492</v>
      </c>
      <c r="AQ20" s="273" t="s">
        <v>493</v>
      </c>
      <c r="AR20" s="274"/>
    </row>
    <row r="21" spans="1:46" s="247" customFormat="1" ht="13.2" x14ac:dyDescent="0.2">
      <c r="A21" s="275"/>
      <c r="AK21" s="1149" t="s">
        <v>494</v>
      </c>
      <c r="AL21" s="1150"/>
      <c r="AM21" s="1150"/>
      <c r="AN21" s="1151"/>
      <c r="AO21" s="276">
        <v>7.44</v>
      </c>
      <c r="AP21" s="277">
        <v>6.74</v>
      </c>
      <c r="AQ21" s="278">
        <v>0.7</v>
      </c>
      <c r="AS21" s="279"/>
      <c r="AT21" s="275"/>
    </row>
    <row r="22" spans="1:46" s="247" customFormat="1" ht="13.2" x14ac:dyDescent="0.2">
      <c r="A22" s="275"/>
      <c r="AK22" s="1149" t="s">
        <v>495</v>
      </c>
      <c r="AL22" s="1150"/>
      <c r="AM22" s="1150"/>
      <c r="AN22" s="1151"/>
      <c r="AO22" s="280">
        <v>93.1</v>
      </c>
      <c r="AP22" s="281">
        <v>97</v>
      </c>
      <c r="AQ22" s="282">
        <v>-3.9</v>
      </c>
      <c r="AR22" s="267"/>
      <c r="AS22" s="279"/>
      <c r="AT22" s="275"/>
    </row>
    <row r="23" spans="1:46" s="247" customFormat="1" ht="13.2" x14ac:dyDescent="0.2">
      <c r="A23" s="275"/>
      <c r="AP23" s="267"/>
      <c r="AQ23" s="267"/>
      <c r="AR23" s="267"/>
      <c r="AS23" s="279"/>
      <c r="AT23" s="275"/>
    </row>
    <row r="24" spans="1:46" s="247" customFormat="1" ht="13.2" x14ac:dyDescent="0.2">
      <c r="A24" s="275"/>
      <c r="AP24" s="267"/>
      <c r="AQ24" s="267"/>
      <c r="AR24" s="267"/>
      <c r="AS24" s="279"/>
      <c r="AT24" s="275"/>
    </row>
    <row r="25" spans="1:46" s="247" customFormat="1" ht="13.2" x14ac:dyDescent="0.2">
      <c r="A25" s="283"/>
      <c r="B25" s="284"/>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5"/>
      <c r="AQ25" s="285"/>
      <c r="AR25" s="285"/>
      <c r="AS25" s="286"/>
      <c r="AT25" s="275"/>
    </row>
    <row r="26" spans="1:46" s="247"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7"/>
      <c r="AS27" s="242"/>
      <c r="AT27" s="242"/>
    </row>
    <row r="28" spans="1:46" ht="16.2" x14ac:dyDescent="0.2">
      <c r="A28" s="243" t="s">
        <v>497</v>
      </c>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88"/>
    </row>
    <row r="29" spans="1:46" ht="13.2" x14ac:dyDescent="0.2">
      <c r="A29" s="246"/>
      <c r="AK29" s="247" t="s">
        <v>498</v>
      </c>
      <c r="AL29" s="247"/>
      <c r="AM29" s="247"/>
      <c r="AN29" s="247"/>
      <c r="AS29" s="289"/>
    </row>
    <row r="30" spans="1:46" ht="13.5" customHeight="1" x14ac:dyDescent="0.2">
      <c r="A30" s="246"/>
      <c r="AK30" s="249"/>
      <c r="AL30" s="250"/>
      <c r="AM30" s="250"/>
      <c r="AN30" s="251"/>
      <c r="AO30" s="1131" t="s">
        <v>477</v>
      </c>
      <c r="AP30" s="252"/>
      <c r="AQ30" s="253" t="s">
        <v>478</v>
      </c>
      <c r="AR30" s="254"/>
    </row>
    <row r="31" spans="1:46" ht="13.2" x14ac:dyDescent="0.2">
      <c r="A31" s="246"/>
      <c r="AK31" s="255"/>
      <c r="AL31" s="256"/>
      <c r="AM31" s="256"/>
      <c r="AN31" s="257"/>
      <c r="AO31" s="1132"/>
      <c r="AP31" s="258" t="s">
        <v>479</v>
      </c>
      <c r="AQ31" s="259" t="s">
        <v>480</v>
      </c>
      <c r="AR31" s="260" t="s">
        <v>481</v>
      </c>
    </row>
    <row r="32" spans="1:46" ht="27" customHeight="1" x14ac:dyDescent="0.2">
      <c r="A32" s="246"/>
      <c r="AK32" s="1133" t="s">
        <v>499</v>
      </c>
      <c r="AL32" s="1134"/>
      <c r="AM32" s="1134"/>
      <c r="AN32" s="1135"/>
      <c r="AO32" s="290">
        <v>1078743</v>
      </c>
      <c r="AP32" s="290">
        <v>42037</v>
      </c>
      <c r="AQ32" s="291">
        <v>33695</v>
      </c>
      <c r="AR32" s="292">
        <v>24.8</v>
      </c>
    </row>
    <row r="33" spans="1:46" ht="13.5" customHeight="1" x14ac:dyDescent="0.2">
      <c r="A33" s="246"/>
      <c r="AK33" s="1133" t="s">
        <v>500</v>
      </c>
      <c r="AL33" s="1134"/>
      <c r="AM33" s="1134"/>
      <c r="AN33" s="1135"/>
      <c r="AO33" s="290" t="s">
        <v>485</v>
      </c>
      <c r="AP33" s="290" t="s">
        <v>485</v>
      </c>
      <c r="AQ33" s="291" t="s">
        <v>485</v>
      </c>
      <c r="AR33" s="292" t="s">
        <v>485</v>
      </c>
    </row>
    <row r="34" spans="1:46" ht="27" customHeight="1" x14ac:dyDescent="0.2">
      <c r="A34" s="246"/>
      <c r="AK34" s="1133" t="s">
        <v>501</v>
      </c>
      <c r="AL34" s="1134"/>
      <c r="AM34" s="1134"/>
      <c r="AN34" s="1135"/>
      <c r="AO34" s="290" t="s">
        <v>485</v>
      </c>
      <c r="AP34" s="290" t="s">
        <v>485</v>
      </c>
      <c r="AQ34" s="291" t="s">
        <v>485</v>
      </c>
      <c r="AR34" s="292" t="s">
        <v>485</v>
      </c>
    </row>
    <row r="35" spans="1:46" ht="27" customHeight="1" x14ac:dyDescent="0.2">
      <c r="A35" s="246"/>
      <c r="AK35" s="1133" t="s">
        <v>502</v>
      </c>
      <c r="AL35" s="1134"/>
      <c r="AM35" s="1134"/>
      <c r="AN35" s="1135"/>
      <c r="AO35" s="290">
        <v>373173</v>
      </c>
      <c r="AP35" s="290">
        <v>14542</v>
      </c>
      <c r="AQ35" s="291">
        <v>8394</v>
      </c>
      <c r="AR35" s="292">
        <v>73.2</v>
      </c>
    </row>
    <row r="36" spans="1:46" ht="27" customHeight="1" x14ac:dyDescent="0.2">
      <c r="A36" s="246"/>
      <c r="AK36" s="1133" t="s">
        <v>503</v>
      </c>
      <c r="AL36" s="1134"/>
      <c r="AM36" s="1134"/>
      <c r="AN36" s="1135"/>
      <c r="AO36" s="290">
        <v>15162</v>
      </c>
      <c r="AP36" s="290">
        <v>591</v>
      </c>
      <c r="AQ36" s="291">
        <v>1998</v>
      </c>
      <c r="AR36" s="292">
        <v>-70.400000000000006</v>
      </c>
    </row>
    <row r="37" spans="1:46" ht="13.5" customHeight="1" x14ac:dyDescent="0.2">
      <c r="A37" s="246"/>
      <c r="AK37" s="1133" t="s">
        <v>504</v>
      </c>
      <c r="AL37" s="1134"/>
      <c r="AM37" s="1134"/>
      <c r="AN37" s="1135"/>
      <c r="AO37" s="290" t="s">
        <v>485</v>
      </c>
      <c r="AP37" s="290" t="s">
        <v>485</v>
      </c>
      <c r="AQ37" s="291">
        <v>1021</v>
      </c>
      <c r="AR37" s="292" t="s">
        <v>485</v>
      </c>
    </row>
    <row r="38" spans="1:46" ht="27" customHeight="1" x14ac:dyDescent="0.2">
      <c r="A38" s="246"/>
      <c r="AK38" s="1136" t="s">
        <v>505</v>
      </c>
      <c r="AL38" s="1137"/>
      <c r="AM38" s="1137"/>
      <c r="AN38" s="1138"/>
      <c r="AO38" s="293">
        <v>122</v>
      </c>
      <c r="AP38" s="293">
        <v>5</v>
      </c>
      <c r="AQ38" s="294">
        <v>3</v>
      </c>
      <c r="AR38" s="282">
        <v>66.7</v>
      </c>
      <c r="AS38" s="289"/>
    </row>
    <row r="39" spans="1:46" ht="13.2" x14ac:dyDescent="0.2">
      <c r="A39" s="246"/>
      <c r="AK39" s="1136" t="s">
        <v>506</v>
      </c>
      <c r="AL39" s="1137"/>
      <c r="AM39" s="1137"/>
      <c r="AN39" s="1138"/>
      <c r="AO39" s="290">
        <v>-109520</v>
      </c>
      <c r="AP39" s="290">
        <v>-4268</v>
      </c>
      <c r="AQ39" s="291">
        <v>-3210</v>
      </c>
      <c r="AR39" s="292">
        <v>33</v>
      </c>
      <c r="AS39" s="289"/>
    </row>
    <row r="40" spans="1:46" ht="27" customHeight="1" x14ac:dyDescent="0.2">
      <c r="A40" s="246"/>
      <c r="AK40" s="1133" t="s">
        <v>507</v>
      </c>
      <c r="AL40" s="1134"/>
      <c r="AM40" s="1134"/>
      <c r="AN40" s="1135"/>
      <c r="AO40" s="290">
        <v>-843848</v>
      </c>
      <c r="AP40" s="290">
        <v>-32883</v>
      </c>
      <c r="AQ40" s="291">
        <v>-26336</v>
      </c>
      <c r="AR40" s="292">
        <v>24.9</v>
      </c>
      <c r="AS40" s="289"/>
    </row>
    <row r="41" spans="1:46" ht="13.2" x14ac:dyDescent="0.2">
      <c r="A41" s="246"/>
      <c r="AK41" s="1139" t="s">
        <v>286</v>
      </c>
      <c r="AL41" s="1140"/>
      <c r="AM41" s="1140"/>
      <c r="AN41" s="1141"/>
      <c r="AO41" s="290">
        <v>513832</v>
      </c>
      <c r="AP41" s="290">
        <v>20023</v>
      </c>
      <c r="AQ41" s="291">
        <v>15565</v>
      </c>
      <c r="AR41" s="292">
        <v>28.6</v>
      </c>
      <c r="AS41" s="289"/>
    </row>
    <row r="42" spans="1:46" ht="13.2" x14ac:dyDescent="0.2">
      <c r="A42" s="246"/>
      <c r="AK42" s="295"/>
      <c r="AQ42" s="267"/>
      <c r="AR42" s="267"/>
      <c r="AS42" s="289"/>
    </row>
    <row r="43" spans="1:46" ht="13.2" x14ac:dyDescent="0.2">
      <c r="A43" s="246"/>
      <c r="AP43" s="296"/>
      <c r="AQ43" s="267"/>
      <c r="AS43" s="289"/>
    </row>
    <row r="44" spans="1:46" ht="13.2" x14ac:dyDescent="0.2">
      <c r="A44" s="246"/>
      <c r="AQ44" s="267"/>
    </row>
    <row r="45" spans="1:46" ht="13.2" x14ac:dyDescent="0.2">
      <c r="A45" s="244"/>
      <c r="B45" s="244"/>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97"/>
      <c r="AR45" s="244"/>
      <c r="AS45" s="244"/>
      <c r="AT45" s="242"/>
    </row>
    <row r="46" spans="1:46" ht="13.2" x14ac:dyDescent="0.2">
      <c r="A46" s="298"/>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42"/>
    </row>
    <row r="47" spans="1:46" ht="17.25" customHeight="1" x14ac:dyDescent="0.2">
      <c r="A47" s="299" t="s">
        <v>508</v>
      </c>
    </row>
    <row r="48" spans="1:46" ht="13.2" x14ac:dyDescent="0.2">
      <c r="A48" s="246"/>
      <c r="AK48" s="300" t="s">
        <v>509</v>
      </c>
      <c r="AL48" s="300"/>
      <c r="AM48" s="300"/>
      <c r="AN48" s="300"/>
      <c r="AO48" s="300"/>
      <c r="AP48" s="300"/>
      <c r="AQ48" s="301"/>
      <c r="AR48" s="300"/>
    </row>
    <row r="49" spans="1:44" ht="13.5" customHeight="1" x14ac:dyDescent="0.2">
      <c r="A49" s="246"/>
      <c r="AK49" s="302"/>
      <c r="AL49" s="303"/>
      <c r="AM49" s="1126" t="s">
        <v>477</v>
      </c>
      <c r="AN49" s="1128" t="s">
        <v>510</v>
      </c>
      <c r="AO49" s="1129"/>
      <c r="AP49" s="1129"/>
      <c r="AQ49" s="1129"/>
      <c r="AR49" s="1130"/>
    </row>
    <row r="50" spans="1:44" ht="13.2" x14ac:dyDescent="0.2">
      <c r="A50" s="246"/>
      <c r="AK50" s="304"/>
      <c r="AL50" s="305"/>
      <c r="AM50" s="1127"/>
      <c r="AN50" s="306" t="s">
        <v>511</v>
      </c>
      <c r="AO50" s="307" t="s">
        <v>512</v>
      </c>
      <c r="AP50" s="308" t="s">
        <v>513</v>
      </c>
      <c r="AQ50" s="309" t="s">
        <v>514</v>
      </c>
      <c r="AR50" s="310" t="s">
        <v>515</v>
      </c>
    </row>
    <row r="51" spans="1:44" ht="13.2" x14ac:dyDescent="0.2">
      <c r="A51" s="246"/>
      <c r="AK51" s="302" t="s">
        <v>516</v>
      </c>
      <c r="AL51" s="303"/>
      <c r="AM51" s="311">
        <v>1636931</v>
      </c>
      <c r="AN51" s="312">
        <v>61909</v>
      </c>
      <c r="AO51" s="313">
        <v>-1.2</v>
      </c>
      <c r="AP51" s="314">
        <v>52068</v>
      </c>
      <c r="AQ51" s="315">
        <v>1.6</v>
      </c>
      <c r="AR51" s="316">
        <v>-2.8</v>
      </c>
    </row>
    <row r="52" spans="1:44" ht="13.2" x14ac:dyDescent="0.2">
      <c r="A52" s="246"/>
      <c r="AK52" s="317"/>
      <c r="AL52" s="318" t="s">
        <v>517</v>
      </c>
      <c r="AM52" s="319">
        <v>679062</v>
      </c>
      <c r="AN52" s="320">
        <v>25682</v>
      </c>
      <c r="AO52" s="321">
        <v>4.9000000000000004</v>
      </c>
      <c r="AP52" s="322">
        <v>26936</v>
      </c>
      <c r="AQ52" s="323">
        <v>3.4</v>
      </c>
      <c r="AR52" s="324">
        <v>1.5</v>
      </c>
    </row>
    <row r="53" spans="1:44" ht="13.2" x14ac:dyDescent="0.2">
      <c r="A53" s="246"/>
      <c r="AK53" s="302" t="s">
        <v>518</v>
      </c>
      <c r="AL53" s="303"/>
      <c r="AM53" s="311">
        <v>708237</v>
      </c>
      <c r="AN53" s="312">
        <v>26954</v>
      </c>
      <c r="AO53" s="313">
        <v>-56.5</v>
      </c>
      <c r="AP53" s="314">
        <v>47161</v>
      </c>
      <c r="AQ53" s="315">
        <v>-9.4</v>
      </c>
      <c r="AR53" s="316">
        <v>-47.1</v>
      </c>
    </row>
    <row r="54" spans="1:44" ht="13.2" x14ac:dyDescent="0.2">
      <c r="A54" s="246"/>
      <c r="AK54" s="317"/>
      <c r="AL54" s="318" t="s">
        <v>517</v>
      </c>
      <c r="AM54" s="319">
        <v>410370</v>
      </c>
      <c r="AN54" s="320">
        <v>15618</v>
      </c>
      <c r="AO54" s="321">
        <v>-39.200000000000003</v>
      </c>
      <c r="AP54" s="322">
        <v>24595</v>
      </c>
      <c r="AQ54" s="323">
        <v>-8.6999999999999993</v>
      </c>
      <c r="AR54" s="324">
        <v>-30.5</v>
      </c>
    </row>
    <row r="55" spans="1:44" ht="13.2" x14ac:dyDescent="0.2">
      <c r="A55" s="246"/>
      <c r="AK55" s="302" t="s">
        <v>519</v>
      </c>
      <c r="AL55" s="303"/>
      <c r="AM55" s="311">
        <v>952002</v>
      </c>
      <c r="AN55" s="312">
        <v>36400</v>
      </c>
      <c r="AO55" s="313">
        <v>35</v>
      </c>
      <c r="AP55" s="314">
        <v>43423</v>
      </c>
      <c r="AQ55" s="315">
        <v>-7.9</v>
      </c>
      <c r="AR55" s="316">
        <v>42.9</v>
      </c>
    </row>
    <row r="56" spans="1:44" ht="13.2" x14ac:dyDescent="0.2">
      <c r="A56" s="246"/>
      <c r="AK56" s="317"/>
      <c r="AL56" s="318" t="s">
        <v>517</v>
      </c>
      <c r="AM56" s="319">
        <v>407273</v>
      </c>
      <c r="AN56" s="320">
        <v>15572</v>
      </c>
      <c r="AO56" s="321">
        <v>-0.3</v>
      </c>
      <c r="AP56" s="322">
        <v>22207</v>
      </c>
      <c r="AQ56" s="323">
        <v>-9.6999999999999993</v>
      </c>
      <c r="AR56" s="324">
        <v>9.4</v>
      </c>
    </row>
    <row r="57" spans="1:44" ht="13.2" x14ac:dyDescent="0.2">
      <c r="A57" s="246"/>
      <c r="AK57" s="302" t="s">
        <v>520</v>
      </c>
      <c r="AL57" s="303"/>
      <c r="AM57" s="311">
        <v>983575</v>
      </c>
      <c r="AN57" s="312">
        <v>37786</v>
      </c>
      <c r="AO57" s="313">
        <v>3.8</v>
      </c>
      <c r="AP57" s="314">
        <v>45265</v>
      </c>
      <c r="AQ57" s="315">
        <v>4.2</v>
      </c>
      <c r="AR57" s="316">
        <v>-0.4</v>
      </c>
    </row>
    <row r="58" spans="1:44" ht="13.2" x14ac:dyDescent="0.2">
      <c r="A58" s="246"/>
      <c r="AK58" s="317"/>
      <c r="AL58" s="318" t="s">
        <v>517</v>
      </c>
      <c r="AM58" s="319">
        <v>512408</v>
      </c>
      <c r="AN58" s="320">
        <v>19685</v>
      </c>
      <c r="AO58" s="321">
        <v>26.4</v>
      </c>
      <c r="AP58" s="322">
        <v>22600</v>
      </c>
      <c r="AQ58" s="323">
        <v>1.8</v>
      </c>
      <c r="AR58" s="324">
        <v>24.6</v>
      </c>
    </row>
    <row r="59" spans="1:44" ht="13.2" x14ac:dyDescent="0.2">
      <c r="A59" s="246"/>
      <c r="AK59" s="302" t="s">
        <v>521</v>
      </c>
      <c r="AL59" s="303"/>
      <c r="AM59" s="311">
        <v>695375</v>
      </c>
      <c r="AN59" s="312">
        <v>27097</v>
      </c>
      <c r="AO59" s="313">
        <v>-28.3</v>
      </c>
      <c r="AP59" s="314">
        <v>54621</v>
      </c>
      <c r="AQ59" s="315">
        <v>20.7</v>
      </c>
      <c r="AR59" s="316">
        <v>-49</v>
      </c>
    </row>
    <row r="60" spans="1:44" ht="13.2" x14ac:dyDescent="0.2">
      <c r="A60" s="246"/>
      <c r="AK60" s="317"/>
      <c r="AL60" s="318" t="s">
        <v>517</v>
      </c>
      <c r="AM60" s="319">
        <v>451590</v>
      </c>
      <c r="AN60" s="320">
        <v>17598</v>
      </c>
      <c r="AO60" s="321">
        <v>-10.6</v>
      </c>
      <c r="AP60" s="322">
        <v>30892</v>
      </c>
      <c r="AQ60" s="323">
        <v>36.700000000000003</v>
      </c>
      <c r="AR60" s="324">
        <v>-47.3</v>
      </c>
    </row>
    <row r="61" spans="1:44" ht="13.2" x14ac:dyDescent="0.2">
      <c r="A61" s="246"/>
      <c r="AK61" s="302" t="s">
        <v>522</v>
      </c>
      <c r="AL61" s="325"/>
      <c r="AM61" s="311">
        <v>995224</v>
      </c>
      <c r="AN61" s="312">
        <v>38029</v>
      </c>
      <c r="AO61" s="313">
        <v>-9.4</v>
      </c>
      <c r="AP61" s="314">
        <v>48508</v>
      </c>
      <c r="AQ61" s="326">
        <v>1.8</v>
      </c>
      <c r="AR61" s="316">
        <v>-11.2</v>
      </c>
    </row>
    <row r="62" spans="1:44" ht="13.2" x14ac:dyDescent="0.2">
      <c r="A62" s="246"/>
      <c r="AK62" s="317"/>
      <c r="AL62" s="318" t="s">
        <v>517</v>
      </c>
      <c r="AM62" s="319">
        <v>492141</v>
      </c>
      <c r="AN62" s="320">
        <v>18831</v>
      </c>
      <c r="AO62" s="321">
        <v>-3.8</v>
      </c>
      <c r="AP62" s="322">
        <v>25446</v>
      </c>
      <c r="AQ62" s="323">
        <v>4.7</v>
      </c>
      <c r="AR62" s="324">
        <v>-8.5</v>
      </c>
    </row>
    <row r="63" spans="1:44" ht="13.2" x14ac:dyDescent="0.2">
      <c r="A63" s="246"/>
    </row>
    <row r="64" spans="1:44" ht="13.2" x14ac:dyDescent="0.2">
      <c r="A64" s="246"/>
    </row>
    <row r="65" spans="1:46" ht="13.2" x14ac:dyDescent="0.2">
      <c r="A65" s="246"/>
    </row>
    <row r="66" spans="1:46" ht="13.2" x14ac:dyDescent="0.2">
      <c r="A66" s="32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328"/>
    </row>
    <row r="67" spans="1:46" ht="13.5" hidden="1" customHeight="1" x14ac:dyDescent="0.2">
      <c r="AS67" s="242"/>
      <c r="AT67" s="242"/>
    </row>
    <row r="70" spans="1:46" ht="13.2" hidden="1" x14ac:dyDescent="0.2"/>
    <row r="71" spans="1:46" ht="13.2" hidden="1" x14ac:dyDescent="0.2"/>
    <row r="72" spans="1:46" ht="13.2" hidden="1" x14ac:dyDescent="0.2"/>
    <row r="73" spans="1:46" ht="13.2" hidden="1" x14ac:dyDescent="0.2"/>
  </sheetData>
  <sheetProtection algorithmName="SHA-512" hashValue="SbT3qFU+gh7FesVthbVDdQUMFKk5d5dHvR7KN+dSxmxOBltxm4S8yVnR4sHs4vofKCSK4Vp0It2117tPH9rnyg==" saltValue="EEzlBAPmC9fVDDtX4Vr9b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1" customWidth="1"/>
    <col min="126" max="16384" width="9" style="240" hidden="1"/>
  </cols>
  <sheetData>
    <row r="1" spans="2:125"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2:125" ht="13.2" x14ac:dyDescent="0.2">
      <c r="B2" s="240"/>
      <c r="DG2" s="240"/>
    </row>
    <row r="3" spans="2:125" ht="13.2" x14ac:dyDescent="0.2">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H3" s="240"/>
      <c r="DI3" s="240"/>
      <c r="DJ3" s="240"/>
      <c r="DK3" s="240"/>
      <c r="DL3" s="240"/>
      <c r="DM3" s="240"/>
      <c r="DN3" s="240"/>
      <c r="DO3" s="240"/>
      <c r="DP3" s="240"/>
      <c r="DQ3" s="240"/>
      <c r="DR3" s="240"/>
      <c r="DS3" s="240"/>
      <c r="DT3" s="240"/>
      <c r="DU3" s="240"/>
    </row>
    <row r="4" spans="2:125" ht="13.2" x14ac:dyDescent="0.2"/>
    <row r="5" spans="2:125" ht="13.2" x14ac:dyDescent="0.2"/>
    <row r="6" spans="2:125" ht="13.2" x14ac:dyDescent="0.2"/>
    <row r="7" spans="2:125" ht="13.2" x14ac:dyDescent="0.2"/>
    <row r="8" spans="2:125" ht="13.2" x14ac:dyDescent="0.2"/>
    <row r="9" spans="2:125" ht="13.2" x14ac:dyDescent="0.2">
      <c r="DU9" s="240"/>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0"/>
    </row>
    <row r="18" spans="125:125" ht="13.2" x14ac:dyDescent="0.2"/>
    <row r="19" spans="125:125" ht="13.2" x14ac:dyDescent="0.2"/>
    <row r="20" spans="125:125" ht="13.2" x14ac:dyDescent="0.2">
      <c r="DU20" s="240"/>
    </row>
    <row r="21" spans="125:125" ht="13.2" x14ac:dyDescent="0.2">
      <c r="DU21" s="240"/>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0"/>
    </row>
    <row r="29" spans="125:125" ht="13.2" x14ac:dyDescent="0.2"/>
    <row r="30" spans="125:125" ht="13.2" x14ac:dyDescent="0.2"/>
    <row r="31" spans="125:125" ht="13.2" x14ac:dyDescent="0.2"/>
    <row r="32" spans="125:125" ht="13.2" x14ac:dyDescent="0.2"/>
    <row r="33" spans="2:125" ht="13.2" x14ac:dyDescent="0.2">
      <c r="B33" s="240"/>
      <c r="G33" s="240"/>
      <c r="I33" s="240"/>
    </row>
    <row r="34" spans="2:125" ht="13.2" x14ac:dyDescent="0.2">
      <c r="C34" s="240"/>
      <c r="P34" s="240"/>
      <c r="DE34" s="240"/>
      <c r="DH34" s="240"/>
    </row>
    <row r="35" spans="2:125" ht="13.2" x14ac:dyDescent="0.2">
      <c r="D35" s="240"/>
      <c r="E35" s="240"/>
      <c r="DG35" s="240"/>
      <c r="DJ35" s="240"/>
      <c r="DP35" s="240"/>
      <c r="DQ35" s="240"/>
      <c r="DR35" s="240"/>
      <c r="DS35" s="240"/>
      <c r="DT35" s="240"/>
      <c r="DU35" s="240"/>
    </row>
    <row r="36" spans="2:125" ht="13.2" x14ac:dyDescent="0.2">
      <c r="F36" s="240"/>
      <c r="H36" s="240"/>
      <c r="J36" s="240"/>
      <c r="K36" s="240"/>
      <c r="L36" s="240"/>
      <c r="M36" s="240"/>
      <c r="N36" s="240"/>
      <c r="O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0"/>
      <c r="DD36" s="240"/>
      <c r="DF36" s="240"/>
      <c r="DI36" s="240"/>
      <c r="DK36" s="240"/>
      <c r="DL36" s="240"/>
      <c r="DM36" s="240"/>
      <c r="DN36" s="240"/>
      <c r="DO36" s="240"/>
      <c r="DP36" s="240"/>
      <c r="DQ36" s="240"/>
      <c r="DR36" s="240"/>
      <c r="DS36" s="240"/>
      <c r="DT36" s="240"/>
      <c r="DU36" s="240"/>
    </row>
    <row r="37" spans="2:125" ht="13.2" x14ac:dyDescent="0.2">
      <c r="DU37" s="240"/>
    </row>
    <row r="38" spans="2:125" ht="13.2" x14ac:dyDescent="0.2">
      <c r="DT38" s="240"/>
      <c r="DU38" s="240"/>
    </row>
    <row r="39" spans="2:125" ht="13.2" x14ac:dyDescent="0.2"/>
    <row r="40" spans="2:125" ht="13.2" x14ac:dyDescent="0.2">
      <c r="DH40" s="240"/>
    </row>
    <row r="41" spans="2:125" ht="13.2" x14ac:dyDescent="0.2">
      <c r="DE41" s="240"/>
    </row>
    <row r="42" spans="2:125" ht="13.2" x14ac:dyDescent="0.2">
      <c r="DG42" s="240"/>
      <c r="DJ42" s="240"/>
    </row>
    <row r="43" spans="2:125" ht="13.2" x14ac:dyDescent="0.2">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F43" s="240"/>
      <c r="DI43" s="240"/>
      <c r="DK43" s="240"/>
      <c r="DL43" s="240"/>
      <c r="DM43" s="240"/>
      <c r="DN43" s="240"/>
      <c r="DO43" s="240"/>
      <c r="DP43" s="240"/>
      <c r="DQ43" s="240"/>
      <c r="DR43" s="240"/>
      <c r="DS43" s="240"/>
      <c r="DT43" s="240"/>
      <c r="DU43" s="240"/>
    </row>
    <row r="44" spans="2:125" ht="13.2" x14ac:dyDescent="0.2">
      <c r="DU44" s="240"/>
    </row>
    <row r="45" spans="2:125" ht="13.2" x14ac:dyDescent="0.2"/>
    <row r="46" spans="2:125" ht="13.2" x14ac:dyDescent="0.2"/>
    <row r="47" spans="2:125" ht="13.2" x14ac:dyDescent="0.2"/>
    <row r="48" spans="2:125" ht="13.2" x14ac:dyDescent="0.2">
      <c r="DT48" s="240"/>
      <c r="DU48" s="240"/>
    </row>
    <row r="49" spans="120:125" ht="13.2" x14ac:dyDescent="0.2">
      <c r="DU49" s="240"/>
    </row>
    <row r="50" spans="120:125" ht="13.2" x14ac:dyDescent="0.2">
      <c r="DU50" s="240"/>
    </row>
    <row r="51" spans="120:125" ht="13.2" x14ac:dyDescent="0.2">
      <c r="DP51" s="240"/>
      <c r="DQ51" s="240"/>
      <c r="DR51" s="240"/>
      <c r="DS51" s="240"/>
      <c r="DT51" s="240"/>
      <c r="DU51" s="240"/>
    </row>
    <row r="52" spans="120:125" ht="13.2" x14ac:dyDescent="0.2"/>
    <row r="53" spans="120:125" ht="13.2" x14ac:dyDescent="0.2"/>
    <row r="54" spans="120:125" ht="13.2" x14ac:dyDescent="0.2">
      <c r="DU54" s="240"/>
    </row>
    <row r="55" spans="120:125" ht="13.2" x14ac:dyDescent="0.2"/>
    <row r="56" spans="120:125" ht="13.2" x14ac:dyDescent="0.2"/>
    <row r="57" spans="120:125" ht="13.2" x14ac:dyDescent="0.2"/>
    <row r="58" spans="120:125" ht="13.2" x14ac:dyDescent="0.2">
      <c r="DU58" s="240"/>
    </row>
    <row r="59" spans="120:125" ht="13.2" x14ac:dyDescent="0.2"/>
    <row r="60" spans="120:125" ht="13.2" x14ac:dyDescent="0.2"/>
    <row r="61" spans="120:125" ht="13.2" x14ac:dyDescent="0.2"/>
    <row r="62" spans="120:125" ht="13.2" x14ac:dyDescent="0.2"/>
    <row r="63" spans="120:125" ht="13.2" x14ac:dyDescent="0.2">
      <c r="DU63" s="240"/>
    </row>
    <row r="64" spans="120:125" ht="13.2" x14ac:dyDescent="0.2">
      <c r="DT64" s="240"/>
      <c r="DU64" s="240"/>
    </row>
    <row r="65" spans="123:125" ht="13.2" x14ac:dyDescent="0.2"/>
    <row r="66" spans="123:125" ht="13.2" x14ac:dyDescent="0.2"/>
    <row r="67" spans="123:125" ht="13.2" x14ac:dyDescent="0.2"/>
    <row r="68" spans="123:125" ht="13.2" x14ac:dyDescent="0.2"/>
    <row r="69" spans="123:125" ht="13.2" x14ac:dyDescent="0.2">
      <c r="DS69" s="240"/>
      <c r="DT69" s="240"/>
      <c r="DU69" s="240"/>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0"/>
    </row>
    <row r="83" spans="116:125" ht="13.2" x14ac:dyDescent="0.2">
      <c r="DM83" s="240"/>
      <c r="DN83" s="240"/>
      <c r="DO83" s="240"/>
      <c r="DP83" s="240"/>
      <c r="DQ83" s="240"/>
      <c r="DR83" s="240"/>
      <c r="DS83" s="240"/>
      <c r="DT83" s="240"/>
      <c r="DU83" s="240"/>
    </row>
    <row r="84" spans="116:125" ht="13.2" x14ac:dyDescent="0.2"/>
    <row r="85" spans="116:125" ht="13.2" x14ac:dyDescent="0.2"/>
    <row r="86" spans="116:125" ht="13.2" x14ac:dyDescent="0.2"/>
    <row r="87" spans="116:125" ht="13.2" x14ac:dyDescent="0.2"/>
    <row r="88" spans="116:125" ht="13.2" x14ac:dyDescent="0.2">
      <c r="DU88" s="240"/>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0"/>
      <c r="DT94" s="240"/>
      <c r="DU94" s="240"/>
    </row>
    <row r="95" spans="116:125" ht="13.5" customHeight="1" x14ac:dyDescent="0.2">
      <c r="DU95" s="24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0"/>
    </row>
    <row r="102" spans="124:125" ht="13.5" customHeight="1" x14ac:dyDescent="0.2"/>
    <row r="103" spans="124:125" ht="13.5" customHeight="1" x14ac:dyDescent="0.2"/>
    <row r="104" spans="124:125" ht="13.5" customHeight="1" x14ac:dyDescent="0.2">
      <c r="DT104" s="240"/>
      <c r="DU104" s="24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0" t="s">
        <v>474</v>
      </c>
    </row>
    <row r="121" spans="125:125" ht="13.5" hidden="1" customHeight="1" x14ac:dyDescent="0.2">
      <c r="DU121" s="240"/>
    </row>
  </sheetData>
  <sheetProtection algorithmName="SHA-512" hashValue="4pSzB71K2AJ2Y2Dl6veld9e/Rr8rlCRcIDrIwaLF3omHsQPgLCiq5BW2ln+cvT+iAFqrPUAknGxYJg57mW3ROw==" saltValue="Iucnt13EAqTwV3yND32q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1" customWidth="1"/>
    <col min="126" max="142" width="0" style="240" hidden="1" customWidth="1"/>
    <col min="143" max="16384" width="9" style="240" hidden="1"/>
  </cols>
  <sheetData>
    <row r="1" spans="1:125"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1:125" ht="13.2" x14ac:dyDescent="0.2">
      <c r="B2" s="240"/>
      <c r="T2" s="240"/>
    </row>
    <row r="3" spans="1:125"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0"/>
      <c r="G33" s="240"/>
      <c r="I33" s="240"/>
    </row>
    <row r="34" spans="2:125" ht="13.2" x14ac:dyDescent="0.2">
      <c r="C34" s="240"/>
      <c r="P34" s="240"/>
      <c r="R34" s="240"/>
      <c r="U34" s="240"/>
    </row>
    <row r="35" spans="2:125" ht="13.2" x14ac:dyDescent="0.2">
      <c r="D35" s="240"/>
      <c r="E35" s="240"/>
      <c r="T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c r="BQ35" s="240"/>
      <c r="BR35" s="240"/>
      <c r="BS35" s="240"/>
      <c r="BT35" s="240"/>
      <c r="BU35" s="240"/>
      <c r="BV35" s="240"/>
      <c r="BW35" s="240"/>
      <c r="BX35" s="240"/>
      <c r="BY35" s="240"/>
      <c r="BZ35" s="240"/>
      <c r="CA35" s="240"/>
      <c r="CB35" s="240"/>
      <c r="CC35" s="240"/>
      <c r="CD35" s="240"/>
      <c r="CE35" s="240"/>
      <c r="CF35" s="240"/>
      <c r="CG35" s="240"/>
      <c r="CH35" s="240"/>
      <c r="CI35" s="240"/>
      <c r="CJ35" s="240"/>
      <c r="CK35" s="240"/>
      <c r="CL35" s="240"/>
      <c r="CM35" s="240"/>
      <c r="CN35" s="240"/>
      <c r="CO35" s="240"/>
      <c r="CP35" s="240"/>
      <c r="CQ35" s="240"/>
      <c r="CR35" s="240"/>
      <c r="CS35" s="240"/>
      <c r="CT35" s="240"/>
      <c r="CU35" s="240"/>
      <c r="CV35" s="240"/>
      <c r="CW35" s="240"/>
      <c r="CX35" s="240"/>
      <c r="CY35" s="240"/>
      <c r="CZ35" s="240"/>
      <c r="DA35" s="240"/>
      <c r="DB35" s="240"/>
      <c r="DC35" s="240"/>
      <c r="DD35" s="240"/>
      <c r="DE35" s="240"/>
      <c r="DF35" s="240"/>
      <c r="DG35" s="240"/>
      <c r="DH35" s="240"/>
      <c r="DI35" s="240"/>
      <c r="DJ35" s="240"/>
      <c r="DK35" s="240"/>
      <c r="DL35" s="240"/>
      <c r="DM35" s="240"/>
      <c r="DN35" s="240"/>
      <c r="DO35" s="240"/>
      <c r="DP35" s="240"/>
      <c r="DQ35" s="240"/>
      <c r="DR35" s="240"/>
      <c r="DS35" s="240"/>
      <c r="DT35" s="240"/>
      <c r="DU35" s="240"/>
    </row>
    <row r="36" spans="2:125" ht="13.2" x14ac:dyDescent="0.2">
      <c r="F36" s="240"/>
      <c r="H36" s="240"/>
      <c r="J36" s="240"/>
      <c r="K36" s="240"/>
      <c r="L36" s="240"/>
      <c r="M36" s="240"/>
      <c r="N36" s="240"/>
      <c r="O36" s="240"/>
      <c r="Q36" s="240"/>
      <c r="S36" s="240"/>
      <c r="V36" s="240"/>
    </row>
    <row r="37" spans="2:125" ht="13.2" x14ac:dyDescent="0.2"/>
    <row r="38" spans="2:125" ht="13.2" x14ac:dyDescent="0.2"/>
    <row r="39" spans="2:125" ht="13.2" x14ac:dyDescent="0.2"/>
    <row r="40" spans="2:125" ht="13.2" x14ac:dyDescent="0.2">
      <c r="U40" s="240"/>
    </row>
    <row r="41" spans="2:125" ht="13.2" x14ac:dyDescent="0.2">
      <c r="R41" s="240"/>
    </row>
    <row r="42" spans="2:125" ht="13.2" x14ac:dyDescent="0.2">
      <c r="T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row>
    <row r="43" spans="2:125" ht="13.2" x14ac:dyDescent="0.2">
      <c r="Q43" s="240"/>
      <c r="S43" s="240"/>
      <c r="V43" s="240"/>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sheetData>
  <sheetProtection algorithmName="SHA-512" hashValue="7LC06EjrzG7uUNlAeBEOdWrnHfT+5DuwOy6JFDHbP8kWJbiW+OYshRTpOF2egRNMz9444pI2h5C5IUSJAab7hw==" saltValue="8tJnqhJXuOFcqkerVUFMg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13.54</v>
      </c>
      <c r="G47" s="12">
        <v>17.16</v>
      </c>
      <c r="H47" s="12">
        <v>17.61</v>
      </c>
      <c r="I47" s="12">
        <v>30.36</v>
      </c>
      <c r="J47" s="13">
        <v>23.62</v>
      </c>
    </row>
    <row r="48" spans="2:10" ht="57.75" customHeight="1" x14ac:dyDescent="0.2">
      <c r="B48" s="14"/>
      <c r="C48" s="1154" t="s">
        <v>4</v>
      </c>
      <c r="D48" s="1154"/>
      <c r="E48" s="1155"/>
      <c r="F48" s="15">
        <v>1.29</v>
      </c>
      <c r="G48" s="16">
        <v>2.29</v>
      </c>
      <c r="H48" s="16">
        <v>2.04</v>
      </c>
      <c r="I48" s="16">
        <v>2.08</v>
      </c>
      <c r="J48" s="17">
        <v>2.91</v>
      </c>
    </row>
    <row r="49" spans="2:10" ht="57.75" customHeight="1" thickBot="1" x14ac:dyDescent="0.25">
      <c r="B49" s="18"/>
      <c r="C49" s="1156" t="s">
        <v>5</v>
      </c>
      <c r="D49" s="1156"/>
      <c r="E49" s="1157"/>
      <c r="F49" s="19">
        <v>2.54</v>
      </c>
      <c r="G49" s="20">
        <v>4.62</v>
      </c>
      <c r="H49" s="20" t="s">
        <v>529</v>
      </c>
      <c r="I49" s="20">
        <v>12.37</v>
      </c>
      <c r="J49" s="21" t="s">
        <v>530</v>
      </c>
    </row>
    <row r="50" spans="2:10" ht="13.2" x14ac:dyDescent="0.2"/>
  </sheetData>
  <sheetProtection algorithmName="SHA-512" hashValue="ZAUsHFQEDX9Olp4/PXs8XIy21bsWgrJzAwkYSrVfx/vGgnNicuUfTt6LDMQdqH4mfSNyNVQwQKR8Pn+CS2AzRA==" saltValue="rV9qsWxBxOG3hqgcvzx9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6.98</v>
      </c>
      <c r="G34" s="33">
        <v>7.66</v>
      </c>
      <c r="H34" s="33">
        <v>8.14</v>
      </c>
      <c r="I34" s="33">
        <v>8.23</v>
      </c>
      <c r="J34" s="34">
        <v>7.69</v>
      </c>
      <c r="K34" s="22"/>
      <c r="L34" s="22"/>
      <c r="M34" s="22"/>
      <c r="N34" s="22"/>
      <c r="O34" s="22"/>
      <c r="P34" s="22"/>
    </row>
    <row r="35" spans="1:16" ht="39" customHeight="1" x14ac:dyDescent="0.2">
      <c r="A35" s="22"/>
      <c r="B35" s="35"/>
      <c r="C35" s="1158" t="s">
        <v>532</v>
      </c>
      <c r="D35" s="1158"/>
      <c r="E35" s="1159"/>
      <c r="F35" s="36">
        <v>2.48</v>
      </c>
      <c r="G35" s="37">
        <v>2.97</v>
      </c>
      <c r="H35" s="37">
        <v>4.6900000000000004</v>
      </c>
      <c r="I35" s="37">
        <v>3.79</v>
      </c>
      <c r="J35" s="38">
        <v>4.33</v>
      </c>
      <c r="K35" s="22"/>
      <c r="L35" s="22"/>
      <c r="M35" s="22"/>
      <c r="N35" s="22"/>
      <c r="O35" s="22"/>
      <c r="P35" s="22"/>
    </row>
    <row r="36" spans="1:16" ht="39" customHeight="1" x14ac:dyDescent="0.2">
      <c r="A36" s="22"/>
      <c r="B36" s="35"/>
      <c r="C36" s="1158" t="s">
        <v>533</v>
      </c>
      <c r="D36" s="1158"/>
      <c r="E36" s="1159"/>
      <c r="F36" s="36">
        <v>1.28</v>
      </c>
      <c r="G36" s="37">
        <v>2.29</v>
      </c>
      <c r="H36" s="37">
        <v>2.0299999999999998</v>
      </c>
      <c r="I36" s="37">
        <v>2.08</v>
      </c>
      <c r="J36" s="38">
        <v>2.9</v>
      </c>
      <c r="K36" s="22"/>
      <c r="L36" s="22"/>
      <c r="M36" s="22"/>
      <c r="N36" s="22"/>
      <c r="O36" s="22"/>
      <c r="P36" s="22"/>
    </row>
    <row r="37" spans="1:16" ht="39" customHeight="1" x14ac:dyDescent="0.2">
      <c r="A37" s="22"/>
      <c r="B37" s="35"/>
      <c r="C37" s="1158" t="s">
        <v>534</v>
      </c>
      <c r="D37" s="1158"/>
      <c r="E37" s="1159"/>
      <c r="F37" s="36">
        <v>0.24</v>
      </c>
      <c r="G37" s="37">
        <v>0.47</v>
      </c>
      <c r="H37" s="37">
        <v>1.37</v>
      </c>
      <c r="I37" s="37">
        <v>0.62</v>
      </c>
      <c r="J37" s="38">
        <v>1.18</v>
      </c>
      <c r="K37" s="22"/>
      <c r="L37" s="22"/>
      <c r="M37" s="22"/>
      <c r="N37" s="22"/>
      <c r="O37" s="22"/>
      <c r="P37" s="22"/>
    </row>
    <row r="38" spans="1:16" ht="39" customHeight="1" x14ac:dyDescent="0.2">
      <c r="A38" s="22"/>
      <c r="B38" s="35"/>
      <c r="C38" s="1158" t="s">
        <v>535</v>
      </c>
      <c r="D38" s="1158"/>
      <c r="E38" s="1159"/>
      <c r="F38" s="36" t="s">
        <v>536</v>
      </c>
      <c r="G38" s="37" t="s">
        <v>537</v>
      </c>
      <c r="H38" s="37">
        <v>0.25</v>
      </c>
      <c r="I38" s="37">
        <v>0.26</v>
      </c>
      <c r="J38" s="38">
        <v>0.46</v>
      </c>
      <c r="K38" s="22"/>
      <c r="L38" s="22"/>
      <c r="M38" s="22"/>
      <c r="N38" s="22"/>
      <c r="O38" s="22"/>
      <c r="P38" s="22"/>
    </row>
    <row r="39" spans="1:16" ht="39" customHeight="1" x14ac:dyDescent="0.2">
      <c r="A39" s="22"/>
      <c r="B39" s="35"/>
      <c r="C39" s="1158" t="s">
        <v>538</v>
      </c>
      <c r="D39" s="1158"/>
      <c r="E39" s="1159"/>
      <c r="F39" s="36">
        <v>0</v>
      </c>
      <c r="G39" s="37">
        <v>0</v>
      </c>
      <c r="H39" s="37">
        <v>0</v>
      </c>
      <c r="I39" s="37">
        <v>0</v>
      </c>
      <c r="J39" s="38">
        <v>0</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541</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XGIBa5Nk+ajqhzQ1UauVQuqISKEMgKVrzm5tdmr7A/1RIIq6YHf7ALmVCgqMoys8gH2JaiK7pZHdMBMAVRDUQ==" saltValue="BIBbq9qtC3NCm40PciNL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1008</v>
      </c>
      <c r="L45" s="58">
        <v>1180</v>
      </c>
      <c r="M45" s="58">
        <v>1104</v>
      </c>
      <c r="N45" s="58">
        <v>1086</v>
      </c>
      <c r="O45" s="59">
        <v>1079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430</v>
      </c>
      <c r="L48" s="62">
        <v>320</v>
      </c>
      <c r="M48" s="62">
        <v>428</v>
      </c>
      <c r="N48" s="62">
        <v>260</v>
      </c>
      <c r="O48" s="63">
        <v>373</v>
      </c>
      <c r="P48" s="46"/>
      <c r="Q48" s="46"/>
      <c r="R48" s="46"/>
      <c r="S48" s="46"/>
      <c r="T48" s="46"/>
      <c r="U48" s="46"/>
    </row>
    <row r="49" spans="1:21" ht="30.75" customHeight="1" x14ac:dyDescent="0.2">
      <c r="A49" s="46"/>
      <c r="B49" s="1189"/>
      <c r="C49" s="1190"/>
      <c r="D49" s="60"/>
      <c r="E49" s="1166" t="s">
        <v>14</v>
      </c>
      <c r="F49" s="1166"/>
      <c r="G49" s="1166"/>
      <c r="H49" s="1166"/>
      <c r="I49" s="1166"/>
      <c r="J49" s="1167"/>
      <c r="K49" s="61">
        <v>42</v>
      </c>
      <c r="L49" s="62">
        <v>20</v>
      </c>
      <c r="M49" s="62">
        <v>20</v>
      </c>
      <c r="N49" s="62">
        <v>10</v>
      </c>
      <c r="O49" s="63">
        <v>15</v>
      </c>
      <c r="P49" s="46"/>
      <c r="Q49" s="46"/>
      <c r="R49" s="46"/>
      <c r="S49" s="46"/>
      <c r="T49" s="46"/>
      <c r="U49" s="46"/>
    </row>
    <row r="50" spans="1:21" ht="30.75" customHeight="1" x14ac:dyDescent="0.2">
      <c r="A50" s="46"/>
      <c r="B50" s="1189"/>
      <c r="C50" s="1190"/>
      <c r="D50" s="60"/>
      <c r="E50" s="1166" t="s">
        <v>15</v>
      </c>
      <c r="F50" s="1166"/>
      <c r="G50" s="1166"/>
      <c r="H50" s="1166"/>
      <c r="I50" s="1166"/>
      <c r="J50" s="1167"/>
      <c r="K50" s="61">
        <v>20</v>
      </c>
      <c r="L50" s="62">
        <v>5</v>
      </c>
      <c r="M50" s="62">
        <v>5</v>
      </c>
      <c r="N50" s="62" t="s">
        <v>485</v>
      </c>
      <c r="O50" s="63" t="s">
        <v>485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1092</v>
      </c>
      <c r="L52" s="62">
        <v>1092</v>
      </c>
      <c r="M52" s="62">
        <v>1037</v>
      </c>
      <c r="N52" s="62">
        <v>989</v>
      </c>
      <c r="O52" s="63">
        <v>954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408</v>
      </c>
      <c r="L53" s="67">
        <v>433</v>
      </c>
      <c r="M53" s="67">
        <v>520</v>
      </c>
      <c r="N53" s="67">
        <v>367</v>
      </c>
      <c r="O53" s="68">
        <v>513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dttIGm5Y+pHUpRkktaesd1qZ1bKem66sdlHtSL4vsFzIh0xbQEgzSac3xN3QuvCUbustic8oEucI76QBxtQyQ==" saltValue="hcxM9imK1QeYd6L/hb3zS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29">
        <v>13040</v>
      </c>
      <c r="J41" s="330">
        <v>12808</v>
      </c>
      <c r="K41" s="330">
        <v>12540</v>
      </c>
      <c r="L41" s="330">
        <v>12202</v>
      </c>
      <c r="M41" s="331">
        <v>12613</v>
      </c>
    </row>
    <row r="42" spans="2:13" ht="27.75" customHeight="1" x14ac:dyDescent="0.2">
      <c r="B42" s="1197"/>
      <c r="C42" s="1198"/>
      <c r="D42" s="104"/>
      <c r="E42" s="1201" t="s">
        <v>32</v>
      </c>
      <c r="F42" s="1201"/>
      <c r="G42" s="1201"/>
      <c r="H42" s="1202"/>
      <c r="I42" s="332">
        <v>299</v>
      </c>
      <c r="J42" s="333">
        <v>294</v>
      </c>
      <c r="K42" s="333">
        <v>288</v>
      </c>
      <c r="L42" s="333">
        <v>313</v>
      </c>
      <c r="M42" s="334">
        <v>294</v>
      </c>
    </row>
    <row r="43" spans="2:13" ht="27.75" customHeight="1" x14ac:dyDescent="0.2">
      <c r="B43" s="1197"/>
      <c r="C43" s="1198"/>
      <c r="D43" s="104"/>
      <c r="E43" s="1201" t="s">
        <v>33</v>
      </c>
      <c r="F43" s="1201"/>
      <c r="G43" s="1201"/>
      <c r="H43" s="1202"/>
      <c r="I43" s="332">
        <v>5062</v>
      </c>
      <c r="J43" s="333">
        <v>4621</v>
      </c>
      <c r="K43" s="333">
        <v>4535</v>
      </c>
      <c r="L43" s="333">
        <v>3548</v>
      </c>
      <c r="M43" s="334">
        <v>3969</v>
      </c>
    </row>
    <row r="44" spans="2:13" ht="27.75" customHeight="1" x14ac:dyDescent="0.2">
      <c r="B44" s="1197"/>
      <c r="C44" s="1198"/>
      <c r="D44" s="104"/>
      <c r="E44" s="1201" t="s">
        <v>34</v>
      </c>
      <c r="F44" s="1201"/>
      <c r="G44" s="1201"/>
      <c r="H44" s="1202"/>
      <c r="I44" s="332">
        <v>110</v>
      </c>
      <c r="J44" s="333">
        <v>565</v>
      </c>
      <c r="K44" s="333">
        <v>1426</v>
      </c>
      <c r="L44" s="333">
        <v>1345</v>
      </c>
      <c r="M44" s="334">
        <v>1337</v>
      </c>
    </row>
    <row r="45" spans="2:13" ht="27.75" customHeight="1" x14ac:dyDescent="0.2">
      <c r="B45" s="1197"/>
      <c r="C45" s="1198"/>
      <c r="D45" s="104"/>
      <c r="E45" s="1201" t="s">
        <v>35</v>
      </c>
      <c r="F45" s="1201"/>
      <c r="G45" s="1201"/>
      <c r="H45" s="1202"/>
      <c r="I45" s="332">
        <v>714</v>
      </c>
      <c r="J45" s="333">
        <v>652</v>
      </c>
      <c r="K45" s="333">
        <v>584</v>
      </c>
      <c r="L45" s="333">
        <v>513</v>
      </c>
      <c r="M45" s="334">
        <v>510</v>
      </c>
    </row>
    <row r="46" spans="2:13" ht="27.75" customHeight="1" x14ac:dyDescent="0.2">
      <c r="B46" s="1197"/>
      <c r="C46" s="1198"/>
      <c r="D46" s="105"/>
      <c r="E46" s="1201" t="s">
        <v>36</v>
      </c>
      <c r="F46" s="1201"/>
      <c r="G46" s="1201"/>
      <c r="H46" s="1202"/>
      <c r="I46" s="332" t="s">
        <v>485</v>
      </c>
      <c r="J46" s="333" t="s">
        <v>485</v>
      </c>
      <c r="K46" s="333" t="s">
        <v>485</v>
      </c>
      <c r="L46" s="333" t="s">
        <v>485</v>
      </c>
      <c r="M46" s="334" t="s">
        <v>485</v>
      </c>
    </row>
    <row r="47" spans="2:13" ht="27.75" customHeight="1" x14ac:dyDescent="0.2">
      <c r="B47" s="1197"/>
      <c r="C47" s="1198"/>
      <c r="D47" s="106"/>
      <c r="E47" s="1211" t="s">
        <v>37</v>
      </c>
      <c r="F47" s="1212"/>
      <c r="G47" s="1212"/>
      <c r="H47" s="1213"/>
      <c r="I47" s="332" t="s">
        <v>485</v>
      </c>
      <c r="J47" s="333" t="s">
        <v>485</v>
      </c>
      <c r="K47" s="333" t="s">
        <v>485</v>
      </c>
      <c r="L47" s="333" t="s">
        <v>485</v>
      </c>
      <c r="M47" s="334" t="s">
        <v>485</v>
      </c>
    </row>
    <row r="48" spans="2:13" ht="27.75" customHeight="1" x14ac:dyDescent="0.2">
      <c r="B48" s="1197"/>
      <c r="C48" s="1198"/>
      <c r="D48" s="104"/>
      <c r="E48" s="1201" t="s">
        <v>38</v>
      </c>
      <c r="F48" s="1201"/>
      <c r="G48" s="1201"/>
      <c r="H48" s="1202"/>
      <c r="I48" s="332" t="s">
        <v>485</v>
      </c>
      <c r="J48" s="333" t="s">
        <v>485</v>
      </c>
      <c r="K48" s="333" t="s">
        <v>485</v>
      </c>
      <c r="L48" s="333" t="s">
        <v>485</v>
      </c>
      <c r="M48" s="334" t="s">
        <v>485</v>
      </c>
    </row>
    <row r="49" spans="2:13" ht="27.75" customHeight="1" x14ac:dyDescent="0.2">
      <c r="B49" s="1199"/>
      <c r="C49" s="1200"/>
      <c r="D49" s="104"/>
      <c r="E49" s="1201" t="s">
        <v>39</v>
      </c>
      <c r="F49" s="1201"/>
      <c r="G49" s="1201"/>
      <c r="H49" s="1202"/>
      <c r="I49" s="332" t="s">
        <v>485</v>
      </c>
      <c r="J49" s="333" t="s">
        <v>485</v>
      </c>
      <c r="K49" s="333" t="s">
        <v>485</v>
      </c>
      <c r="L49" s="333" t="s">
        <v>485</v>
      </c>
      <c r="M49" s="334" t="s">
        <v>485</v>
      </c>
    </row>
    <row r="50" spans="2:13" ht="27.75" customHeight="1" x14ac:dyDescent="0.2">
      <c r="B50" s="1195" t="s">
        <v>40</v>
      </c>
      <c r="C50" s="1196"/>
      <c r="D50" s="107"/>
      <c r="E50" s="1201" t="s">
        <v>41</v>
      </c>
      <c r="F50" s="1201"/>
      <c r="G50" s="1201"/>
      <c r="H50" s="1202"/>
      <c r="I50" s="332">
        <v>1605</v>
      </c>
      <c r="J50" s="333">
        <v>2048</v>
      </c>
      <c r="K50" s="333">
        <v>2081</v>
      </c>
      <c r="L50" s="333">
        <v>2971</v>
      </c>
      <c r="M50" s="334">
        <v>2862</v>
      </c>
    </row>
    <row r="51" spans="2:13" ht="27.75" customHeight="1" x14ac:dyDescent="0.2">
      <c r="B51" s="1197"/>
      <c r="C51" s="1198"/>
      <c r="D51" s="104"/>
      <c r="E51" s="1201" t="s">
        <v>42</v>
      </c>
      <c r="F51" s="1201"/>
      <c r="G51" s="1201"/>
      <c r="H51" s="1202"/>
      <c r="I51" s="332">
        <v>1601</v>
      </c>
      <c r="J51" s="333">
        <v>1450</v>
      </c>
      <c r="K51" s="333">
        <v>1413</v>
      </c>
      <c r="L51" s="333">
        <v>1326</v>
      </c>
      <c r="M51" s="334">
        <v>1376</v>
      </c>
    </row>
    <row r="52" spans="2:13" ht="27.75" customHeight="1" x14ac:dyDescent="0.2">
      <c r="B52" s="1199"/>
      <c r="C52" s="1200"/>
      <c r="D52" s="104"/>
      <c r="E52" s="1201" t="s">
        <v>43</v>
      </c>
      <c r="F52" s="1201"/>
      <c r="G52" s="1201"/>
      <c r="H52" s="1202"/>
      <c r="I52" s="332">
        <v>11853</v>
      </c>
      <c r="J52" s="333">
        <v>11649</v>
      </c>
      <c r="K52" s="333">
        <v>11600</v>
      </c>
      <c r="L52" s="333">
        <v>11055</v>
      </c>
      <c r="M52" s="334">
        <v>11394</v>
      </c>
    </row>
    <row r="53" spans="2:13" ht="27.75" customHeight="1" thickBot="1" x14ac:dyDescent="0.25">
      <c r="B53" s="1203" t="s">
        <v>19</v>
      </c>
      <c r="C53" s="1204"/>
      <c r="D53" s="108"/>
      <c r="E53" s="1205" t="s">
        <v>44</v>
      </c>
      <c r="F53" s="1205"/>
      <c r="G53" s="1205"/>
      <c r="H53" s="1206"/>
      <c r="I53" s="335">
        <v>4165</v>
      </c>
      <c r="J53" s="336">
        <v>3792</v>
      </c>
      <c r="K53" s="336">
        <v>4280</v>
      </c>
      <c r="L53" s="336">
        <v>2570</v>
      </c>
      <c r="M53" s="337">
        <v>3092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AR74Akt30fkShPnl/dSSaqiTgS6uklNTXgyscRayGyT2JGZ0LvPH7v5VojpYXpLfKCspaatFgGQ8E1RM6CTwQ==" saltValue="Pklm5K9toYuFW9CBucc3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8">
        <v>1051</v>
      </c>
      <c r="G55" s="338">
        <v>1865</v>
      </c>
      <c r="H55" s="339">
        <v>1477</v>
      </c>
    </row>
    <row r="56" spans="2:8" ht="52.5" customHeight="1" x14ac:dyDescent="0.2">
      <c r="B56" s="120"/>
      <c r="C56" s="1224" t="s">
        <v>47</v>
      </c>
      <c r="D56" s="1224"/>
      <c r="E56" s="1225"/>
      <c r="F56" s="340">
        <v>107</v>
      </c>
      <c r="G56" s="340">
        <v>158</v>
      </c>
      <c r="H56" s="341">
        <v>204</v>
      </c>
    </row>
    <row r="57" spans="2:8" ht="53.25" customHeight="1" x14ac:dyDescent="0.2">
      <c r="B57" s="120"/>
      <c r="C57" s="1226" t="s">
        <v>48</v>
      </c>
      <c r="D57" s="1226"/>
      <c r="E57" s="1227"/>
      <c r="F57" s="342">
        <v>464</v>
      </c>
      <c r="G57" s="342">
        <v>480</v>
      </c>
      <c r="H57" s="343">
        <v>668</v>
      </c>
    </row>
    <row r="58" spans="2:8" ht="45.75" customHeight="1" x14ac:dyDescent="0.2">
      <c r="B58" s="121"/>
      <c r="C58" s="1214" t="s">
        <v>557</v>
      </c>
      <c r="D58" s="1215"/>
      <c r="E58" s="1216"/>
      <c r="F58" s="344">
        <v>19</v>
      </c>
      <c r="G58" s="344">
        <v>19</v>
      </c>
      <c r="H58" s="345">
        <v>178</v>
      </c>
    </row>
    <row r="59" spans="2:8" ht="45.75" customHeight="1" x14ac:dyDescent="0.2">
      <c r="B59" s="121"/>
      <c r="C59" s="1214" t="s">
        <v>558</v>
      </c>
      <c r="D59" s="1215"/>
      <c r="E59" s="1216"/>
      <c r="F59" s="344">
        <v>131</v>
      </c>
      <c r="G59" s="344">
        <v>143</v>
      </c>
      <c r="H59" s="345">
        <v>152</v>
      </c>
    </row>
    <row r="60" spans="2:8" ht="45.75" customHeight="1" x14ac:dyDescent="0.2">
      <c r="B60" s="121"/>
      <c r="C60" s="1214" t="s">
        <v>559</v>
      </c>
      <c r="D60" s="1215"/>
      <c r="E60" s="1216"/>
      <c r="F60" s="344">
        <v>104</v>
      </c>
      <c r="G60" s="344">
        <v>121</v>
      </c>
      <c r="H60" s="345">
        <v>141</v>
      </c>
    </row>
    <row r="61" spans="2:8" ht="45.75" customHeight="1" x14ac:dyDescent="0.2">
      <c r="B61" s="121"/>
      <c r="C61" s="1214" t="s">
        <v>560</v>
      </c>
      <c r="D61" s="1215"/>
      <c r="E61" s="1216"/>
      <c r="F61" s="344">
        <v>101</v>
      </c>
      <c r="G61" s="344">
        <v>101</v>
      </c>
      <c r="H61" s="345">
        <v>101</v>
      </c>
    </row>
    <row r="62" spans="2:8" ht="45.75" customHeight="1" thickBot="1" x14ac:dyDescent="0.25">
      <c r="B62" s="122"/>
      <c r="C62" s="1217" t="s">
        <v>561</v>
      </c>
      <c r="D62" s="1218"/>
      <c r="E62" s="1219"/>
      <c r="F62" s="346">
        <v>89</v>
      </c>
      <c r="G62" s="346">
        <v>73</v>
      </c>
      <c r="H62" s="347">
        <v>73</v>
      </c>
    </row>
    <row r="63" spans="2:8" ht="52.5" customHeight="1" thickBot="1" x14ac:dyDescent="0.25">
      <c r="B63" s="123"/>
      <c r="C63" s="1220" t="s">
        <v>49</v>
      </c>
      <c r="D63" s="1220"/>
      <c r="E63" s="1221"/>
      <c r="F63" s="348">
        <v>1622</v>
      </c>
      <c r="G63" s="348">
        <v>2503</v>
      </c>
      <c r="H63" s="349">
        <v>2349</v>
      </c>
    </row>
    <row r="64" spans="2:8" ht="13.2" x14ac:dyDescent="0.2"/>
  </sheetData>
  <sheetProtection algorithmName="SHA-512" hashValue="ZLNJKrtmOoIA/K3zv05exc+DbGOiD/eBxKdisOXam99g83U+/J3s2nClKmhdXm9G+m7X/JfdF9otzO3oFGXtZQ==" saltValue="vKo5fqwWKy64tmjEzYk0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20550-CC88-4402-82CB-65A6E047209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2" customWidth="1"/>
    <col min="2" max="107" width="2.44140625" style="242" customWidth="1"/>
    <col min="108" max="108" width="6.109375" style="248" customWidth="1"/>
    <col min="109" max="109" width="5.88671875" style="246" customWidth="1"/>
    <col min="110" max="16384" width="8.6640625" style="242" hidden="1"/>
  </cols>
  <sheetData>
    <row r="1" spans="1:109" ht="42.75" customHeight="1" x14ac:dyDescent="0.2">
      <c r="A1" s="351"/>
      <c r="B1" s="352"/>
      <c r="DD1" s="242"/>
      <c r="DE1" s="242"/>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2"/>
      <c r="DE2" s="242"/>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2"/>
      <c r="DE3" s="242"/>
    </row>
    <row r="4" spans="1:109" s="240"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0"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0"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0"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0"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0"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0"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0"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0"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0"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0"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0" customFormat="1" ht="13.2" x14ac:dyDescent="0.2">
      <c r="A15" s="242"/>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0" customFormat="1" ht="13.2" x14ac:dyDescent="0.2">
      <c r="A16" s="242"/>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0" customFormat="1" ht="13.2" x14ac:dyDescent="0.2">
      <c r="A17" s="242"/>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0" customFormat="1" ht="13.2" x14ac:dyDescent="0.2">
      <c r="A18" s="242"/>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2"/>
      <c r="DE19" s="242"/>
    </row>
    <row r="20" spans="1:109" ht="13.2" x14ac:dyDescent="0.2">
      <c r="DD20" s="242"/>
      <c r="DE20" s="242"/>
    </row>
    <row r="21" spans="1:109" ht="17.25" customHeight="1" x14ac:dyDescent="0.2">
      <c r="B21" s="354"/>
      <c r="C21" s="244"/>
      <c r="D21" s="244"/>
      <c r="E21" s="244"/>
      <c r="F21" s="244"/>
      <c r="G21" s="244"/>
      <c r="H21" s="244"/>
      <c r="I21" s="244"/>
      <c r="J21" s="244"/>
      <c r="K21" s="244"/>
      <c r="L21" s="244"/>
      <c r="M21" s="244"/>
      <c r="N21" s="355"/>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355"/>
      <c r="AU21" s="244"/>
      <c r="AV21" s="244"/>
      <c r="AW21" s="244"/>
      <c r="AX21" s="244"/>
      <c r="AY21" s="244"/>
      <c r="AZ21" s="244"/>
      <c r="BA21" s="244"/>
      <c r="BB21" s="244"/>
      <c r="BC21" s="244"/>
      <c r="BD21" s="244"/>
      <c r="BE21" s="244"/>
      <c r="BF21" s="355"/>
      <c r="BG21" s="244"/>
      <c r="BH21" s="244"/>
      <c r="BI21" s="244"/>
      <c r="BJ21" s="244"/>
      <c r="BK21" s="244"/>
      <c r="BL21" s="244"/>
      <c r="BM21" s="244"/>
      <c r="BN21" s="244"/>
      <c r="BO21" s="244"/>
      <c r="BP21" s="244"/>
      <c r="BQ21" s="244"/>
      <c r="BR21" s="355"/>
      <c r="BS21" s="244"/>
      <c r="BT21" s="244"/>
      <c r="BU21" s="244"/>
      <c r="BV21" s="244"/>
      <c r="BW21" s="244"/>
      <c r="BX21" s="244"/>
      <c r="BY21" s="244"/>
      <c r="BZ21" s="244"/>
      <c r="CA21" s="244"/>
      <c r="CB21" s="244"/>
      <c r="CC21" s="244"/>
      <c r="CD21" s="355"/>
      <c r="CE21" s="244"/>
      <c r="CF21" s="244"/>
      <c r="CG21" s="244"/>
      <c r="CH21" s="244"/>
      <c r="CI21" s="244"/>
      <c r="CJ21" s="244"/>
      <c r="CK21" s="244"/>
      <c r="CL21" s="244"/>
      <c r="CM21" s="244"/>
      <c r="CN21" s="244"/>
      <c r="CO21" s="244"/>
      <c r="CP21" s="355"/>
      <c r="CQ21" s="244"/>
      <c r="CR21" s="244"/>
      <c r="CS21" s="244"/>
      <c r="CT21" s="244"/>
      <c r="CU21" s="244"/>
      <c r="CV21" s="244"/>
      <c r="CW21" s="244"/>
      <c r="CX21" s="244"/>
      <c r="CY21" s="244"/>
      <c r="CZ21" s="244"/>
      <c r="DA21" s="244"/>
      <c r="DB21" s="355"/>
      <c r="DC21" s="244"/>
      <c r="DD21" s="245"/>
      <c r="DE21" s="242"/>
    </row>
    <row r="22" spans="1:109" ht="17.25" customHeight="1" x14ac:dyDescent="0.2">
      <c r="B22" s="246"/>
    </row>
    <row r="23" spans="1:109" ht="13.2" x14ac:dyDescent="0.2">
      <c r="B23" s="246"/>
    </row>
    <row r="24" spans="1:109" ht="13.2" x14ac:dyDescent="0.2">
      <c r="B24" s="246"/>
    </row>
    <row r="25" spans="1:109" ht="13.2" x14ac:dyDescent="0.2">
      <c r="B25" s="246"/>
    </row>
    <row r="26" spans="1:109" ht="13.2" x14ac:dyDescent="0.2">
      <c r="B26" s="246"/>
    </row>
    <row r="27" spans="1:109" ht="13.2" x14ac:dyDescent="0.2">
      <c r="B27" s="246"/>
    </row>
    <row r="28" spans="1:109" ht="13.2" x14ac:dyDescent="0.2">
      <c r="B28" s="246"/>
    </row>
    <row r="29" spans="1:109" ht="13.2" x14ac:dyDescent="0.2">
      <c r="B29" s="246"/>
    </row>
    <row r="30" spans="1:109" ht="13.2" x14ac:dyDescent="0.2">
      <c r="B30" s="246"/>
    </row>
    <row r="31" spans="1:109" ht="13.2" x14ac:dyDescent="0.2">
      <c r="B31" s="246"/>
    </row>
    <row r="32" spans="1:109" ht="13.2" x14ac:dyDescent="0.2">
      <c r="B32" s="246"/>
    </row>
    <row r="33" spans="2:109" ht="13.2" x14ac:dyDescent="0.2">
      <c r="B33" s="246"/>
    </row>
    <row r="34" spans="2:109" ht="13.2" x14ac:dyDescent="0.2">
      <c r="B34" s="246"/>
    </row>
    <row r="35" spans="2:109" ht="13.2" x14ac:dyDescent="0.2">
      <c r="B35" s="246"/>
    </row>
    <row r="36" spans="2:109" ht="13.2" x14ac:dyDescent="0.2">
      <c r="B36" s="246"/>
    </row>
    <row r="37" spans="2:109" ht="13.2" x14ac:dyDescent="0.2">
      <c r="B37" s="246"/>
    </row>
    <row r="38" spans="2:109" ht="13.2" x14ac:dyDescent="0.2">
      <c r="B38" s="246"/>
    </row>
    <row r="39" spans="2:109" ht="13.2" x14ac:dyDescent="0.2">
      <c r="B39" s="327"/>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328"/>
    </row>
    <row r="40" spans="2:109" ht="13.2" x14ac:dyDescent="0.2">
      <c r="B40" s="356"/>
      <c r="DD40" s="356"/>
      <c r="DE40" s="242"/>
    </row>
    <row r="41" spans="2:109" ht="16.2" x14ac:dyDescent="0.2">
      <c r="B41" s="243" t="s">
        <v>562</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5"/>
    </row>
    <row r="42" spans="2:109" ht="13.2" x14ac:dyDescent="0.2">
      <c r="B42" s="246"/>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6"/>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6"/>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6"/>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6"/>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6"/>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6"/>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6"/>
      <c r="AN49" s="242" t="s">
        <v>565</v>
      </c>
    </row>
    <row r="50" spans="1:109" ht="13.2" x14ac:dyDescent="0.2">
      <c r="B50" s="246"/>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6"/>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v>85.1</v>
      </c>
      <c r="BQ51" s="1228"/>
      <c r="BR51" s="1228"/>
      <c r="BS51" s="1228"/>
      <c r="BT51" s="1228"/>
      <c r="BU51" s="1228"/>
      <c r="BV51" s="1228"/>
      <c r="BW51" s="1228"/>
      <c r="BX51" s="1228">
        <v>73</v>
      </c>
      <c r="BY51" s="1228"/>
      <c r="BZ51" s="1228"/>
      <c r="CA51" s="1228"/>
      <c r="CB51" s="1228"/>
      <c r="CC51" s="1228"/>
      <c r="CD51" s="1228"/>
      <c r="CE51" s="1228"/>
      <c r="CF51" s="1228">
        <v>84.6</v>
      </c>
      <c r="CG51" s="1228"/>
      <c r="CH51" s="1228"/>
      <c r="CI51" s="1228"/>
      <c r="CJ51" s="1228"/>
      <c r="CK51" s="1228"/>
      <c r="CL51" s="1228"/>
      <c r="CM51" s="1228"/>
      <c r="CN51" s="1228">
        <v>49.2</v>
      </c>
      <c r="CO51" s="1228"/>
      <c r="CP51" s="1228"/>
      <c r="CQ51" s="1228"/>
      <c r="CR51" s="1228"/>
      <c r="CS51" s="1228"/>
      <c r="CT51" s="1228"/>
      <c r="CU51" s="1228"/>
      <c r="CV51" s="1228">
        <v>57.1</v>
      </c>
      <c r="CW51" s="1228"/>
      <c r="CX51" s="1228"/>
      <c r="CY51" s="1228"/>
      <c r="CZ51" s="1228"/>
      <c r="DA51" s="1228"/>
      <c r="DB51" s="1228"/>
      <c r="DC51" s="1228"/>
    </row>
    <row r="52" spans="1:109" ht="13.2" x14ac:dyDescent="0.2">
      <c r="B52" s="246"/>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6"/>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63.1</v>
      </c>
      <c r="BQ53" s="1228"/>
      <c r="BR53" s="1228"/>
      <c r="BS53" s="1228"/>
      <c r="BT53" s="1228"/>
      <c r="BU53" s="1228"/>
      <c r="BV53" s="1228"/>
      <c r="BW53" s="1228"/>
      <c r="BX53" s="1228">
        <v>64.8</v>
      </c>
      <c r="BY53" s="1228"/>
      <c r="BZ53" s="1228"/>
      <c r="CA53" s="1228"/>
      <c r="CB53" s="1228"/>
      <c r="CC53" s="1228"/>
      <c r="CD53" s="1228"/>
      <c r="CE53" s="1228"/>
      <c r="CF53" s="1228">
        <v>66.400000000000006</v>
      </c>
      <c r="CG53" s="1228"/>
      <c r="CH53" s="1228"/>
      <c r="CI53" s="1228"/>
      <c r="CJ53" s="1228"/>
      <c r="CK53" s="1228"/>
      <c r="CL53" s="1228"/>
      <c r="CM53" s="1228"/>
      <c r="CN53" s="1228">
        <v>67.7</v>
      </c>
      <c r="CO53" s="1228"/>
      <c r="CP53" s="1228"/>
      <c r="CQ53" s="1228"/>
      <c r="CR53" s="1228"/>
      <c r="CS53" s="1228"/>
      <c r="CT53" s="1228"/>
      <c r="CU53" s="1228"/>
      <c r="CV53" s="1228">
        <v>69.400000000000006</v>
      </c>
      <c r="CW53" s="1228"/>
      <c r="CX53" s="1228"/>
      <c r="CY53" s="1228"/>
      <c r="CZ53" s="1228"/>
      <c r="DA53" s="1228"/>
      <c r="DB53" s="1228"/>
      <c r="DC53" s="1228"/>
    </row>
    <row r="54" spans="1:109" ht="13.2" x14ac:dyDescent="0.2">
      <c r="A54" s="358"/>
      <c r="B54" s="246"/>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6"/>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15.5</v>
      </c>
      <c r="BQ55" s="1228"/>
      <c r="BR55" s="1228"/>
      <c r="BS55" s="1228"/>
      <c r="BT55" s="1228"/>
      <c r="BU55" s="1228"/>
      <c r="BV55" s="1228"/>
      <c r="BW55" s="1228"/>
      <c r="BX55" s="1228">
        <v>4.5999999999999996</v>
      </c>
      <c r="BY55" s="1228"/>
      <c r="BZ55" s="1228"/>
      <c r="CA55" s="1228"/>
      <c r="CB55" s="1228"/>
      <c r="CC55" s="1228"/>
      <c r="CD55" s="1228"/>
      <c r="CE55" s="1228"/>
      <c r="CF55" s="1228">
        <v>0.6</v>
      </c>
      <c r="CG55" s="1228"/>
      <c r="CH55" s="1228"/>
      <c r="CI55" s="1228"/>
      <c r="CJ55" s="1228"/>
      <c r="CK55" s="1228"/>
      <c r="CL55" s="1228"/>
      <c r="CM55" s="1228"/>
      <c r="CN55" s="1228">
        <v>0</v>
      </c>
      <c r="CO55" s="1228"/>
      <c r="CP55" s="1228"/>
      <c r="CQ55" s="1228"/>
      <c r="CR55" s="1228"/>
      <c r="CS55" s="1228"/>
      <c r="CT55" s="1228"/>
      <c r="CU55" s="1228"/>
      <c r="CV55" s="1228">
        <v>1</v>
      </c>
      <c r="CW55" s="1228"/>
      <c r="CX55" s="1228"/>
      <c r="CY55" s="1228"/>
      <c r="CZ55" s="1228"/>
      <c r="DA55" s="1228"/>
      <c r="DB55" s="1228"/>
      <c r="DC55" s="1228"/>
    </row>
    <row r="56" spans="1:109" ht="13.2" x14ac:dyDescent="0.2">
      <c r="A56" s="358"/>
      <c r="B56" s="246"/>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2"/>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61.4</v>
      </c>
      <c r="BY57" s="1228"/>
      <c r="BZ57" s="1228"/>
      <c r="CA57" s="1228"/>
      <c r="CB57" s="1228"/>
      <c r="CC57" s="1228"/>
      <c r="CD57" s="1228"/>
      <c r="CE57" s="1228"/>
      <c r="CF57" s="1228">
        <v>62.6</v>
      </c>
      <c r="CG57" s="1228"/>
      <c r="CH57" s="1228"/>
      <c r="CI57" s="1228"/>
      <c r="CJ57" s="1228"/>
      <c r="CK57" s="1228"/>
      <c r="CL57" s="1228"/>
      <c r="CM57" s="1228"/>
      <c r="CN57" s="1228">
        <v>63.6</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2"/>
      <c r="B58" s="362"/>
      <c r="G58" s="1234"/>
      <c r="H58" s="1234"/>
      <c r="I58" s="1229"/>
      <c r="J58" s="1229"/>
      <c r="K58" s="1235"/>
      <c r="L58" s="1235"/>
      <c r="M58" s="1235"/>
      <c r="N58" s="1235"/>
      <c r="AM58" s="242"/>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2"/>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2"/>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2"/>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2"/>
    </row>
    <row r="63" spans="1:109" ht="16.2" x14ac:dyDescent="0.2">
      <c r="B63" s="299" t="s">
        <v>570</v>
      </c>
    </row>
    <row r="64" spans="1:109" ht="13.2" x14ac:dyDescent="0.2">
      <c r="B64" s="246"/>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6"/>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6"/>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6"/>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6"/>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6"/>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6"/>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6"/>
      <c r="G71" s="374"/>
      <c r="I71" s="375"/>
      <c r="J71" s="372"/>
      <c r="K71" s="372"/>
      <c r="L71" s="373"/>
      <c r="M71" s="372"/>
      <c r="N71" s="373"/>
      <c r="AM71" s="374"/>
      <c r="AN71" s="242" t="s">
        <v>565</v>
      </c>
    </row>
    <row r="72" spans="2:107" ht="13.2" x14ac:dyDescent="0.2">
      <c r="B72" s="246"/>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46"/>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v>85.1</v>
      </c>
      <c r="BQ73" s="1228"/>
      <c r="BR73" s="1228"/>
      <c r="BS73" s="1228"/>
      <c r="BT73" s="1228"/>
      <c r="BU73" s="1228"/>
      <c r="BV73" s="1228"/>
      <c r="BW73" s="1228"/>
      <c r="BX73" s="1228">
        <v>73</v>
      </c>
      <c r="BY73" s="1228"/>
      <c r="BZ73" s="1228"/>
      <c r="CA73" s="1228"/>
      <c r="CB73" s="1228"/>
      <c r="CC73" s="1228"/>
      <c r="CD73" s="1228"/>
      <c r="CE73" s="1228"/>
      <c r="CF73" s="1228">
        <v>84.6</v>
      </c>
      <c r="CG73" s="1228"/>
      <c r="CH73" s="1228"/>
      <c r="CI73" s="1228"/>
      <c r="CJ73" s="1228"/>
      <c r="CK73" s="1228"/>
      <c r="CL73" s="1228"/>
      <c r="CM73" s="1228"/>
      <c r="CN73" s="1228">
        <v>49.2</v>
      </c>
      <c r="CO73" s="1228"/>
      <c r="CP73" s="1228"/>
      <c r="CQ73" s="1228"/>
      <c r="CR73" s="1228"/>
      <c r="CS73" s="1228"/>
      <c r="CT73" s="1228"/>
      <c r="CU73" s="1228"/>
      <c r="CV73" s="1228">
        <v>57.1</v>
      </c>
      <c r="CW73" s="1228"/>
      <c r="CX73" s="1228"/>
      <c r="CY73" s="1228"/>
      <c r="CZ73" s="1228"/>
      <c r="DA73" s="1228"/>
      <c r="DB73" s="1228"/>
      <c r="DC73" s="1228"/>
    </row>
    <row r="74" spans="2:107" ht="13.2" x14ac:dyDescent="0.2">
      <c r="B74" s="246"/>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6"/>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8.1999999999999993</v>
      </c>
      <c r="BQ75" s="1228"/>
      <c r="BR75" s="1228"/>
      <c r="BS75" s="1228"/>
      <c r="BT75" s="1228"/>
      <c r="BU75" s="1228"/>
      <c r="BV75" s="1228"/>
      <c r="BW75" s="1228"/>
      <c r="BX75" s="1228">
        <v>8.1</v>
      </c>
      <c r="BY75" s="1228"/>
      <c r="BZ75" s="1228"/>
      <c r="CA75" s="1228"/>
      <c r="CB75" s="1228"/>
      <c r="CC75" s="1228"/>
      <c r="CD75" s="1228"/>
      <c r="CE75" s="1228"/>
      <c r="CF75" s="1228">
        <v>8.9</v>
      </c>
      <c r="CG75" s="1228"/>
      <c r="CH75" s="1228"/>
      <c r="CI75" s="1228"/>
      <c r="CJ75" s="1228"/>
      <c r="CK75" s="1228"/>
      <c r="CL75" s="1228"/>
      <c r="CM75" s="1228"/>
      <c r="CN75" s="1228">
        <v>8.5</v>
      </c>
      <c r="CO75" s="1228"/>
      <c r="CP75" s="1228"/>
      <c r="CQ75" s="1228"/>
      <c r="CR75" s="1228"/>
      <c r="CS75" s="1228"/>
      <c r="CT75" s="1228"/>
      <c r="CU75" s="1228"/>
      <c r="CV75" s="1228">
        <v>8.9</v>
      </c>
      <c r="CW75" s="1228"/>
      <c r="CX75" s="1228"/>
      <c r="CY75" s="1228"/>
      <c r="CZ75" s="1228"/>
      <c r="DA75" s="1228"/>
      <c r="DB75" s="1228"/>
      <c r="DC75" s="1228"/>
    </row>
    <row r="76" spans="2:107" ht="13.2" x14ac:dyDescent="0.2">
      <c r="B76" s="246"/>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6"/>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15.5</v>
      </c>
      <c r="BQ77" s="1228"/>
      <c r="BR77" s="1228"/>
      <c r="BS77" s="1228"/>
      <c r="BT77" s="1228"/>
      <c r="BU77" s="1228"/>
      <c r="BV77" s="1228"/>
      <c r="BW77" s="1228"/>
      <c r="BX77" s="1228">
        <v>4.5999999999999996</v>
      </c>
      <c r="BY77" s="1228"/>
      <c r="BZ77" s="1228"/>
      <c r="CA77" s="1228"/>
      <c r="CB77" s="1228"/>
      <c r="CC77" s="1228"/>
      <c r="CD77" s="1228"/>
      <c r="CE77" s="1228"/>
      <c r="CF77" s="1228">
        <v>0.6</v>
      </c>
      <c r="CG77" s="1228"/>
      <c r="CH77" s="1228"/>
      <c r="CI77" s="1228"/>
      <c r="CJ77" s="1228"/>
      <c r="CK77" s="1228"/>
      <c r="CL77" s="1228"/>
      <c r="CM77" s="1228"/>
      <c r="CN77" s="1228">
        <v>0</v>
      </c>
      <c r="CO77" s="1228"/>
      <c r="CP77" s="1228"/>
      <c r="CQ77" s="1228"/>
      <c r="CR77" s="1228"/>
      <c r="CS77" s="1228"/>
      <c r="CT77" s="1228"/>
      <c r="CU77" s="1228"/>
      <c r="CV77" s="1228">
        <v>1</v>
      </c>
      <c r="CW77" s="1228"/>
      <c r="CX77" s="1228"/>
      <c r="CY77" s="1228"/>
      <c r="CZ77" s="1228"/>
      <c r="DA77" s="1228"/>
      <c r="DB77" s="1228"/>
      <c r="DC77" s="1228"/>
    </row>
    <row r="78" spans="2:107" ht="13.2" x14ac:dyDescent="0.2">
      <c r="B78" s="246"/>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6"/>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6.3</v>
      </c>
      <c r="BY79" s="1228"/>
      <c r="BZ79" s="1228"/>
      <c r="CA79" s="1228"/>
      <c r="CB79" s="1228"/>
      <c r="CC79" s="1228"/>
      <c r="CD79" s="1228"/>
      <c r="CE79" s="1228"/>
      <c r="CF79" s="1228">
        <v>6.6</v>
      </c>
      <c r="CG79" s="1228"/>
      <c r="CH79" s="1228"/>
      <c r="CI79" s="1228"/>
      <c r="CJ79" s="1228"/>
      <c r="CK79" s="1228"/>
      <c r="CL79" s="1228"/>
      <c r="CM79" s="1228"/>
      <c r="CN79" s="1228">
        <v>6.8</v>
      </c>
      <c r="CO79" s="1228"/>
      <c r="CP79" s="1228"/>
      <c r="CQ79" s="1228"/>
      <c r="CR79" s="1228"/>
      <c r="CS79" s="1228"/>
      <c r="CT79" s="1228"/>
      <c r="CU79" s="1228"/>
      <c r="CV79" s="1228">
        <v>7</v>
      </c>
      <c r="CW79" s="1228"/>
      <c r="CX79" s="1228"/>
      <c r="CY79" s="1228"/>
      <c r="CZ79" s="1228"/>
      <c r="DA79" s="1228"/>
      <c r="DB79" s="1228"/>
      <c r="DC79" s="1228"/>
    </row>
    <row r="80" spans="2:107" ht="13.2" x14ac:dyDescent="0.2">
      <c r="B80" s="246"/>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6"/>
    </row>
    <row r="82" spans="2:109" ht="16.2" x14ac:dyDescent="0.2">
      <c r="B82" s="246"/>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7"/>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328"/>
    </row>
    <row r="84" spans="2:109" ht="13.2" x14ac:dyDescent="0.2">
      <c r="DD84" s="242"/>
      <c r="DE84" s="242"/>
    </row>
    <row r="85" spans="2:109" ht="13.2" x14ac:dyDescent="0.2">
      <c r="DD85" s="242"/>
      <c r="DE85" s="242"/>
    </row>
  </sheetData>
  <sheetProtection algorithmName="SHA-512" hashValue="ISiShgof2RvwqBGNCVsTvlsVrVOrHaSOp38rIaHhl+QFB5bfAXtjjeGFWqVg1YUK/EsnPl67VdbrC8iN+5GYiA==" saltValue="U3ebZF3i0LVDTT8kqEhCI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78740157480314965"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817FD-EC2B-4013-A05C-D87FCC3B396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1" customWidth="1"/>
    <col min="35" max="122" width="2.44140625" style="240" customWidth="1"/>
    <col min="123" max="16384" width="2.44140625" style="240" hidden="1"/>
  </cols>
  <sheetData>
    <row r="1" spans="1:34"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1:34" ht="13.2" x14ac:dyDescent="0.2">
      <c r="S2" s="240"/>
      <c r="AH2" s="240"/>
    </row>
    <row r="3" spans="1:34"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1:34" ht="13.2" x14ac:dyDescent="0.2"/>
    <row r="5" spans="1:34" ht="13.2" x14ac:dyDescent="0.2"/>
    <row r="6" spans="1:34" ht="13.2" x14ac:dyDescent="0.2"/>
    <row r="7" spans="1:34" ht="13.2" x14ac:dyDescent="0.2"/>
    <row r="8" spans="1:34" ht="13.2" x14ac:dyDescent="0.2"/>
    <row r="9" spans="1:34" ht="13.2" x14ac:dyDescent="0.2">
      <c r="AH9" s="240"/>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0"/>
    </row>
    <row r="18" spans="12:34" ht="13.2" x14ac:dyDescent="0.2"/>
    <row r="19" spans="12:34" ht="13.2" x14ac:dyDescent="0.2"/>
    <row r="20" spans="12:34" ht="13.2" x14ac:dyDescent="0.2">
      <c r="AH20" s="240"/>
    </row>
    <row r="21" spans="12:34" ht="13.2" x14ac:dyDescent="0.2">
      <c r="AH21" s="240"/>
    </row>
    <row r="22" spans="12:34" ht="13.2" x14ac:dyDescent="0.2"/>
    <row r="23" spans="12:34" ht="13.2" x14ac:dyDescent="0.2"/>
    <row r="24" spans="12:34" ht="13.2" x14ac:dyDescent="0.2">
      <c r="Q24" s="240"/>
    </row>
    <row r="25" spans="12:34" ht="13.2" x14ac:dyDescent="0.2"/>
    <row r="26" spans="12:34" ht="13.2" x14ac:dyDescent="0.2"/>
    <row r="27" spans="12:34" ht="13.2" x14ac:dyDescent="0.2"/>
    <row r="28" spans="12:34" ht="13.2" x14ac:dyDescent="0.2">
      <c r="O28" s="240"/>
      <c r="T28" s="240"/>
      <c r="AH28" s="240"/>
    </row>
    <row r="29" spans="12:34" ht="13.2" x14ac:dyDescent="0.2"/>
    <row r="30" spans="12:34" ht="13.2" x14ac:dyDescent="0.2"/>
    <row r="31" spans="12:34" ht="13.2" x14ac:dyDescent="0.2">
      <c r="Q31" s="240"/>
    </row>
    <row r="32" spans="12:34" ht="13.2" x14ac:dyDescent="0.2">
      <c r="L32" s="240"/>
    </row>
    <row r="33" spans="2:34" ht="13.2" x14ac:dyDescent="0.2">
      <c r="C33" s="240"/>
      <c r="E33" s="240"/>
      <c r="G33" s="240"/>
      <c r="I33" s="240"/>
      <c r="X33" s="240"/>
    </row>
    <row r="34" spans="2:34" ht="13.2" x14ac:dyDescent="0.2">
      <c r="B34" s="240"/>
      <c r="P34" s="240"/>
      <c r="R34" s="240"/>
      <c r="T34" s="240"/>
    </row>
    <row r="35" spans="2:34" ht="13.2" x14ac:dyDescent="0.2">
      <c r="D35" s="240"/>
      <c r="W35" s="240"/>
      <c r="AC35" s="240"/>
      <c r="AD35" s="240"/>
      <c r="AE35" s="240"/>
      <c r="AF35" s="240"/>
      <c r="AG35" s="240"/>
      <c r="AH35" s="240"/>
    </row>
    <row r="36" spans="2:34" ht="13.2" x14ac:dyDescent="0.2">
      <c r="H36" s="240"/>
      <c r="J36" s="240"/>
      <c r="K36" s="240"/>
      <c r="M36" s="240"/>
      <c r="Y36" s="240"/>
      <c r="Z36" s="240"/>
      <c r="AA36" s="240"/>
      <c r="AB36" s="240"/>
      <c r="AC36" s="240"/>
      <c r="AD36" s="240"/>
      <c r="AE36" s="240"/>
      <c r="AF36" s="240"/>
      <c r="AG36" s="240"/>
      <c r="AH36" s="240"/>
    </row>
    <row r="37" spans="2:34" ht="13.2" x14ac:dyDescent="0.2">
      <c r="AH37" s="240"/>
    </row>
    <row r="38" spans="2:34" ht="13.2" x14ac:dyDescent="0.2">
      <c r="AG38" s="240"/>
      <c r="AH38" s="240"/>
    </row>
    <row r="39" spans="2:34" ht="13.2" x14ac:dyDescent="0.2"/>
    <row r="40" spans="2:34" ht="13.2" x14ac:dyDescent="0.2">
      <c r="X40" s="240"/>
    </row>
    <row r="41" spans="2:34" ht="13.2" x14ac:dyDescent="0.2">
      <c r="R41" s="240"/>
    </row>
    <row r="42" spans="2:34" ht="13.2" x14ac:dyDescent="0.2">
      <c r="W42" s="240"/>
    </row>
    <row r="43" spans="2:34" ht="13.2" x14ac:dyDescent="0.2">
      <c r="Y43" s="240"/>
      <c r="Z43" s="240"/>
      <c r="AA43" s="240"/>
      <c r="AB43" s="240"/>
      <c r="AC43" s="240"/>
      <c r="AD43" s="240"/>
      <c r="AE43" s="240"/>
      <c r="AF43" s="240"/>
      <c r="AG43" s="240"/>
      <c r="AH43" s="240"/>
    </row>
    <row r="44" spans="2:34" ht="13.2" x14ac:dyDescent="0.2">
      <c r="AH44" s="240"/>
    </row>
    <row r="45" spans="2:34" ht="13.2" x14ac:dyDescent="0.2">
      <c r="X45" s="240"/>
    </row>
    <row r="46" spans="2:34" ht="13.2" x14ac:dyDescent="0.2"/>
    <row r="47" spans="2:34" ht="13.2" x14ac:dyDescent="0.2"/>
    <row r="48" spans="2:34" ht="13.2" x14ac:dyDescent="0.2">
      <c r="W48" s="240"/>
      <c r="Y48" s="240"/>
      <c r="Z48" s="240"/>
      <c r="AA48" s="240"/>
      <c r="AB48" s="240"/>
      <c r="AC48" s="240"/>
      <c r="AD48" s="240"/>
      <c r="AE48" s="240"/>
      <c r="AF48" s="240"/>
      <c r="AG48" s="240"/>
      <c r="AH48" s="240"/>
    </row>
    <row r="49" spans="28:34" ht="13.2" x14ac:dyDescent="0.2"/>
    <row r="50" spans="28:34" ht="13.2" x14ac:dyDescent="0.2">
      <c r="AE50" s="240"/>
      <c r="AF50" s="240"/>
      <c r="AG50" s="240"/>
      <c r="AH50" s="240"/>
    </row>
    <row r="51" spans="28:34" ht="13.2" x14ac:dyDescent="0.2">
      <c r="AC51" s="240"/>
      <c r="AD51" s="240"/>
      <c r="AE51" s="240"/>
      <c r="AF51" s="240"/>
      <c r="AG51" s="240"/>
      <c r="AH51" s="240"/>
    </row>
    <row r="52" spans="28:34" ht="13.2" x14ac:dyDescent="0.2"/>
    <row r="53" spans="28:34" ht="13.2" x14ac:dyDescent="0.2">
      <c r="AF53" s="240"/>
      <c r="AG53" s="240"/>
      <c r="AH53" s="240"/>
    </row>
    <row r="54" spans="28:34" ht="13.2" x14ac:dyDescent="0.2">
      <c r="AH54" s="240"/>
    </row>
    <row r="55" spans="28:34" ht="13.2" x14ac:dyDescent="0.2"/>
    <row r="56" spans="28:34" ht="13.2" x14ac:dyDescent="0.2">
      <c r="AB56" s="240"/>
      <c r="AC56" s="240"/>
      <c r="AD56" s="240"/>
      <c r="AE56" s="240"/>
      <c r="AF56" s="240"/>
      <c r="AG56" s="240"/>
      <c r="AH56" s="240"/>
    </row>
    <row r="57" spans="28:34" ht="13.2" x14ac:dyDescent="0.2">
      <c r="AH57" s="240"/>
    </row>
    <row r="58" spans="28:34" ht="13.2" x14ac:dyDescent="0.2">
      <c r="AH58" s="240"/>
    </row>
    <row r="59" spans="28:34" ht="13.2" x14ac:dyDescent="0.2"/>
    <row r="60" spans="28:34" ht="13.2" x14ac:dyDescent="0.2"/>
    <row r="61" spans="28:34" ht="13.2" x14ac:dyDescent="0.2"/>
    <row r="62" spans="28:34" ht="13.2" x14ac:dyDescent="0.2"/>
    <row r="63" spans="28:34" ht="13.2" x14ac:dyDescent="0.2">
      <c r="AH63" s="240"/>
    </row>
    <row r="64" spans="28:34" ht="13.2" x14ac:dyDescent="0.2">
      <c r="AG64" s="240"/>
      <c r="AH64" s="240"/>
    </row>
    <row r="65" spans="28:34" ht="13.2" x14ac:dyDescent="0.2"/>
    <row r="66" spans="28:34" ht="13.2" x14ac:dyDescent="0.2"/>
    <row r="67" spans="28:34" ht="13.2" x14ac:dyDescent="0.2"/>
    <row r="68" spans="28:34" ht="13.2" x14ac:dyDescent="0.2">
      <c r="AB68" s="240"/>
      <c r="AC68" s="240"/>
      <c r="AD68" s="240"/>
      <c r="AE68" s="240"/>
      <c r="AF68" s="240"/>
      <c r="AG68" s="240"/>
      <c r="AH68" s="240"/>
    </row>
    <row r="69" spans="28:34" ht="13.2" x14ac:dyDescent="0.2">
      <c r="AF69" s="240"/>
      <c r="AG69" s="240"/>
      <c r="AH69" s="240"/>
    </row>
    <row r="70" spans="28:34" ht="13.2" x14ac:dyDescent="0.2"/>
    <row r="71" spans="28:34" ht="13.2" x14ac:dyDescent="0.2"/>
    <row r="72" spans="28:34" ht="13.2" x14ac:dyDescent="0.2"/>
    <row r="73" spans="28:34" ht="13.2" x14ac:dyDescent="0.2"/>
    <row r="74" spans="28:34" ht="13.2" x14ac:dyDescent="0.2"/>
    <row r="75" spans="28:34" ht="13.2" x14ac:dyDescent="0.2">
      <c r="AH75" s="240"/>
    </row>
    <row r="76" spans="28:34" ht="13.2" x14ac:dyDescent="0.2">
      <c r="AF76" s="240"/>
      <c r="AG76" s="240"/>
      <c r="AH76" s="240"/>
    </row>
    <row r="77" spans="28:34" ht="13.2" x14ac:dyDescent="0.2">
      <c r="AG77" s="240"/>
      <c r="AH77" s="240"/>
    </row>
    <row r="78" spans="28:34" ht="13.2" x14ac:dyDescent="0.2"/>
    <row r="79" spans="28:34" ht="13.2" x14ac:dyDescent="0.2"/>
    <row r="80" spans="28:34" ht="13.2" x14ac:dyDescent="0.2"/>
    <row r="81" spans="25:34" ht="13.2" x14ac:dyDescent="0.2"/>
    <row r="82" spans="25:34" ht="13.2" x14ac:dyDescent="0.2">
      <c r="Y82" s="240"/>
    </row>
    <row r="83" spans="25:34" ht="13.2" x14ac:dyDescent="0.2">
      <c r="Y83" s="240"/>
      <c r="Z83" s="240"/>
      <c r="AA83" s="240"/>
      <c r="AB83" s="240"/>
      <c r="AC83" s="240"/>
      <c r="AD83" s="240"/>
      <c r="AE83" s="240"/>
      <c r="AF83" s="240"/>
      <c r="AG83" s="240"/>
      <c r="AH83" s="240"/>
    </row>
    <row r="84" spans="25:34" ht="13.2" x14ac:dyDescent="0.2"/>
    <row r="85" spans="25:34" ht="13.2" x14ac:dyDescent="0.2"/>
    <row r="86" spans="25:34" ht="13.2" x14ac:dyDescent="0.2"/>
    <row r="87" spans="25:34" ht="13.2" x14ac:dyDescent="0.2"/>
    <row r="88" spans="25:34" ht="13.2" x14ac:dyDescent="0.2">
      <c r="AH88" s="24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474</v>
      </c>
    </row>
  </sheetData>
  <sheetProtection algorithmName="SHA-512" hashValue="kvG6Ly0BUPz7Ik4G9erewYSwTN7Z0r1/fc2l6LTTw+fGeOdIUM4ePpTbvSAnq7FUbmpY8wal/ysl1CBPzQwgnA==" saltValue="SSA5DV0ZVNILnDMmP9btN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9ACD-6C34-4E11-B91D-A4809AA4900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1" customWidth="1"/>
    <col min="35" max="122" width="2.44140625" style="240" customWidth="1"/>
    <col min="123" max="16384" width="2.44140625" style="240" hidden="1"/>
  </cols>
  <sheetData>
    <row r="1" spans="2:34"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ht="13.2" x14ac:dyDescent="0.2">
      <c r="S2" s="240"/>
      <c r="AH2" s="240"/>
    </row>
    <row r="3" spans="2:34"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ht="13.2" x14ac:dyDescent="0.2"/>
    <row r="5" spans="2:34" ht="13.2" x14ac:dyDescent="0.2"/>
    <row r="6" spans="2:34" ht="13.2" x14ac:dyDescent="0.2"/>
    <row r="7" spans="2:34" ht="13.2" x14ac:dyDescent="0.2"/>
    <row r="8" spans="2:34" ht="13.2" x14ac:dyDescent="0.2"/>
    <row r="9" spans="2:34" ht="13.2" x14ac:dyDescent="0.2">
      <c r="AH9" s="24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0"/>
    </row>
    <row r="18" spans="12:34" ht="13.2" x14ac:dyDescent="0.2"/>
    <row r="19" spans="12:34" ht="13.2" x14ac:dyDescent="0.2"/>
    <row r="20" spans="12:34" ht="13.2" x14ac:dyDescent="0.2">
      <c r="AH20" s="240"/>
    </row>
    <row r="21" spans="12:34" ht="13.2" x14ac:dyDescent="0.2">
      <c r="AH21" s="240"/>
    </row>
    <row r="22" spans="12:34" ht="13.2" x14ac:dyDescent="0.2"/>
    <row r="23" spans="12:34" ht="13.2" x14ac:dyDescent="0.2"/>
    <row r="24" spans="12:34" ht="13.2" x14ac:dyDescent="0.2">
      <c r="Q24" s="240"/>
    </row>
    <row r="25" spans="12:34" ht="13.2" x14ac:dyDescent="0.2"/>
    <row r="26" spans="12:34" ht="13.2" x14ac:dyDescent="0.2"/>
    <row r="27" spans="12:34" ht="13.2" x14ac:dyDescent="0.2"/>
    <row r="28" spans="12:34" ht="13.2" x14ac:dyDescent="0.2">
      <c r="O28" s="240"/>
      <c r="T28" s="240"/>
      <c r="AH28" s="240"/>
    </row>
    <row r="29" spans="12:34" ht="13.2" x14ac:dyDescent="0.2"/>
    <row r="30" spans="12:34" ht="13.2" x14ac:dyDescent="0.2"/>
    <row r="31" spans="12:34" ht="13.2" x14ac:dyDescent="0.2">
      <c r="Q31" s="240"/>
    </row>
    <row r="32" spans="12:34" ht="13.2" x14ac:dyDescent="0.2">
      <c r="L32" s="240"/>
    </row>
    <row r="33" spans="2:34" ht="13.2" x14ac:dyDescent="0.2">
      <c r="C33" s="240"/>
      <c r="E33" s="240"/>
      <c r="G33" s="240"/>
      <c r="I33" s="240"/>
      <c r="X33" s="240"/>
    </row>
    <row r="34" spans="2:34" ht="13.2" x14ac:dyDescent="0.2">
      <c r="B34" s="240"/>
      <c r="P34" s="240"/>
      <c r="R34" s="240"/>
      <c r="T34" s="240"/>
    </row>
    <row r="35" spans="2:34" ht="13.2" x14ac:dyDescent="0.2">
      <c r="D35" s="240"/>
      <c r="W35" s="240"/>
      <c r="AC35" s="240"/>
      <c r="AD35" s="240"/>
      <c r="AE35" s="240"/>
      <c r="AF35" s="240"/>
      <c r="AG35" s="240"/>
      <c r="AH35" s="240"/>
    </row>
    <row r="36" spans="2:34" ht="13.2" x14ac:dyDescent="0.2">
      <c r="H36" s="240"/>
      <c r="J36" s="240"/>
      <c r="K36" s="240"/>
      <c r="M36" s="240"/>
      <c r="Y36" s="240"/>
      <c r="Z36" s="240"/>
      <c r="AA36" s="240"/>
      <c r="AB36" s="240"/>
      <c r="AC36" s="240"/>
      <c r="AD36" s="240"/>
      <c r="AE36" s="240"/>
      <c r="AF36" s="240"/>
      <c r="AG36" s="240"/>
      <c r="AH36" s="240"/>
    </row>
    <row r="37" spans="2:34" ht="13.2" x14ac:dyDescent="0.2">
      <c r="AH37" s="240"/>
    </row>
    <row r="38" spans="2:34" ht="13.2" x14ac:dyDescent="0.2">
      <c r="AG38" s="240"/>
      <c r="AH38" s="240"/>
    </row>
    <row r="39" spans="2:34" ht="13.2" x14ac:dyDescent="0.2"/>
    <row r="40" spans="2:34" ht="13.2" x14ac:dyDescent="0.2">
      <c r="X40" s="240"/>
    </row>
    <row r="41" spans="2:34" ht="13.2" x14ac:dyDescent="0.2">
      <c r="R41" s="240"/>
    </row>
    <row r="42" spans="2:34" ht="13.2" x14ac:dyDescent="0.2">
      <c r="W42" s="240"/>
    </row>
    <row r="43" spans="2:34" ht="13.2" x14ac:dyDescent="0.2">
      <c r="Y43" s="240"/>
      <c r="Z43" s="240"/>
      <c r="AA43" s="240"/>
      <c r="AB43" s="240"/>
      <c r="AC43" s="240"/>
      <c r="AD43" s="240"/>
      <c r="AE43" s="240"/>
      <c r="AF43" s="240"/>
      <c r="AG43" s="240"/>
      <c r="AH43" s="240"/>
    </row>
    <row r="44" spans="2:34" ht="13.2" x14ac:dyDescent="0.2">
      <c r="AH44" s="240"/>
    </row>
    <row r="45" spans="2:34" ht="13.2" x14ac:dyDescent="0.2">
      <c r="X45" s="240"/>
    </row>
    <row r="46" spans="2:34" ht="13.2" x14ac:dyDescent="0.2"/>
    <row r="47" spans="2:34" ht="13.2" x14ac:dyDescent="0.2"/>
    <row r="48" spans="2:34" ht="13.2" x14ac:dyDescent="0.2">
      <c r="W48" s="240"/>
      <c r="Y48" s="240"/>
      <c r="Z48" s="240"/>
      <c r="AA48" s="240"/>
      <c r="AB48" s="240"/>
      <c r="AC48" s="240"/>
      <c r="AD48" s="240"/>
      <c r="AE48" s="240"/>
      <c r="AF48" s="240"/>
      <c r="AG48" s="240"/>
      <c r="AH48" s="240"/>
    </row>
    <row r="49" spans="28:34" ht="13.2" x14ac:dyDescent="0.2"/>
    <row r="50" spans="28:34" ht="13.2" x14ac:dyDescent="0.2">
      <c r="AE50" s="240"/>
      <c r="AF50" s="240"/>
      <c r="AG50" s="240"/>
      <c r="AH50" s="240"/>
    </row>
    <row r="51" spans="28:34" ht="13.2" x14ac:dyDescent="0.2">
      <c r="AC51" s="240"/>
      <c r="AD51" s="240"/>
      <c r="AE51" s="240"/>
      <c r="AF51" s="240"/>
      <c r="AG51" s="240"/>
      <c r="AH51" s="240"/>
    </row>
    <row r="52" spans="28:34" ht="13.2" x14ac:dyDescent="0.2"/>
    <row r="53" spans="28:34" ht="13.2" x14ac:dyDescent="0.2">
      <c r="AF53" s="240"/>
      <c r="AG53" s="240"/>
      <c r="AH53" s="240"/>
    </row>
    <row r="54" spans="28:34" ht="13.2" x14ac:dyDescent="0.2">
      <c r="AH54" s="240"/>
    </row>
    <row r="55" spans="28:34" ht="13.2" x14ac:dyDescent="0.2"/>
    <row r="56" spans="28:34" ht="13.2" x14ac:dyDescent="0.2">
      <c r="AB56" s="240"/>
      <c r="AC56" s="240"/>
      <c r="AD56" s="240"/>
      <c r="AE56" s="240"/>
      <c r="AF56" s="240"/>
      <c r="AG56" s="240"/>
      <c r="AH56" s="240"/>
    </row>
    <row r="57" spans="28:34" ht="13.2" x14ac:dyDescent="0.2">
      <c r="AH57" s="240"/>
    </row>
    <row r="58" spans="28:34" ht="13.2" x14ac:dyDescent="0.2">
      <c r="AH58" s="240"/>
    </row>
    <row r="59" spans="28:34" ht="13.2" x14ac:dyDescent="0.2">
      <c r="AG59" s="240"/>
      <c r="AH59" s="240"/>
    </row>
    <row r="60" spans="28:34" ht="13.2" x14ac:dyDescent="0.2"/>
    <row r="61" spans="28:34" ht="13.2" x14ac:dyDescent="0.2"/>
    <row r="62" spans="28:34" ht="13.2" x14ac:dyDescent="0.2"/>
    <row r="63" spans="28:34" ht="13.2" x14ac:dyDescent="0.2">
      <c r="AH63" s="240"/>
    </row>
    <row r="64" spans="28:34" ht="13.2" x14ac:dyDescent="0.2">
      <c r="AG64" s="240"/>
      <c r="AH64" s="240"/>
    </row>
    <row r="65" spans="28:34" ht="13.2" x14ac:dyDescent="0.2"/>
    <row r="66" spans="28:34" ht="13.2" x14ac:dyDescent="0.2"/>
    <row r="67" spans="28:34" ht="13.2" x14ac:dyDescent="0.2"/>
    <row r="68" spans="28:34" ht="13.2" x14ac:dyDescent="0.2">
      <c r="AB68" s="240"/>
      <c r="AC68" s="240"/>
      <c r="AD68" s="240"/>
      <c r="AE68" s="240"/>
      <c r="AF68" s="240"/>
      <c r="AG68" s="240"/>
      <c r="AH68" s="240"/>
    </row>
    <row r="69" spans="28:34" ht="13.2" x14ac:dyDescent="0.2">
      <c r="AF69" s="240"/>
      <c r="AG69" s="240"/>
      <c r="AH69" s="240"/>
    </row>
    <row r="70" spans="28:34" ht="13.2" x14ac:dyDescent="0.2"/>
    <row r="71" spans="28:34" ht="13.2" x14ac:dyDescent="0.2"/>
    <row r="72" spans="28:34" ht="13.2" x14ac:dyDescent="0.2"/>
    <row r="73" spans="28:34" ht="13.2" x14ac:dyDescent="0.2"/>
    <row r="74" spans="28:34" ht="13.2" x14ac:dyDescent="0.2"/>
    <row r="75" spans="28:34" ht="13.2" x14ac:dyDescent="0.2">
      <c r="AH75" s="240"/>
    </row>
    <row r="76" spans="28:34" ht="13.2" x14ac:dyDescent="0.2">
      <c r="AF76" s="240"/>
      <c r="AG76" s="240"/>
      <c r="AH76" s="240"/>
    </row>
    <row r="77" spans="28:34" ht="13.2" x14ac:dyDescent="0.2">
      <c r="AG77" s="240"/>
      <c r="AH77" s="240"/>
    </row>
    <row r="78" spans="28:34" ht="13.2" x14ac:dyDescent="0.2"/>
    <row r="79" spans="28:34" ht="13.2" x14ac:dyDescent="0.2"/>
    <row r="80" spans="28:34" ht="13.2" x14ac:dyDescent="0.2"/>
    <row r="81" spans="25:34" ht="13.2" x14ac:dyDescent="0.2"/>
    <row r="82" spans="25:34" ht="13.2" x14ac:dyDescent="0.2">
      <c r="Y82" s="240"/>
    </row>
    <row r="83" spans="25:34" ht="13.2" x14ac:dyDescent="0.2">
      <c r="Y83" s="240"/>
      <c r="Z83" s="240"/>
      <c r="AA83" s="240"/>
      <c r="AB83" s="240"/>
      <c r="AC83" s="240"/>
      <c r="AD83" s="240"/>
      <c r="AE83" s="240"/>
      <c r="AF83" s="240"/>
      <c r="AG83" s="240"/>
      <c r="AH83" s="240"/>
    </row>
    <row r="84" spans="25:34" ht="13.2" x14ac:dyDescent="0.2"/>
    <row r="85" spans="25:34" ht="13.2" x14ac:dyDescent="0.2"/>
    <row r="86" spans="25:34" ht="13.2" x14ac:dyDescent="0.2"/>
    <row r="87" spans="25:34" ht="13.2" x14ac:dyDescent="0.2"/>
    <row r="88" spans="25:34" ht="13.2" x14ac:dyDescent="0.2">
      <c r="AH88" s="24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474</v>
      </c>
    </row>
  </sheetData>
  <sheetProtection algorithmName="SHA-512" hashValue="rIhOZuw3a8KmVJrdXz5Hw3cuGuraD0xFHZbJOA6zsR1t32gRquxJ0+kRIkbSHF/MjapUy+V9jyxxv6JfYYsY3A==" saltValue="FzoXA1+9GY4Hi+xm1DX90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61909</v>
      </c>
      <c r="E3" s="142"/>
      <c r="F3" s="143">
        <v>52068</v>
      </c>
      <c r="G3" s="144"/>
      <c r="H3" s="145"/>
    </row>
    <row r="4" spans="1:8" x14ac:dyDescent="0.2">
      <c r="A4" s="146"/>
      <c r="B4" s="147"/>
      <c r="C4" s="148"/>
      <c r="D4" s="149">
        <v>25682</v>
      </c>
      <c r="E4" s="150"/>
      <c r="F4" s="151">
        <v>26936</v>
      </c>
      <c r="G4" s="152"/>
      <c r="H4" s="153"/>
    </row>
    <row r="5" spans="1:8" x14ac:dyDescent="0.2">
      <c r="A5" s="134" t="s">
        <v>518</v>
      </c>
      <c r="B5" s="139"/>
      <c r="C5" s="140"/>
      <c r="D5" s="141">
        <v>26954</v>
      </c>
      <c r="E5" s="142"/>
      <c r="F5" s="143">
        <v>47161</v>
      </c>
      <c r="G5" s="144"/>
      <c r="H5" s="145"/>
    </row>
    <row r="6" spans="1:8" x14ac:dyDescent="0.2">
      <c r="A6" s="146"/>
      <c r="B6" s="147"/>
      <c r="C6" s="148"/>
      <c r="D6" s="149">
        <v>15618</v>
      </c>
      <c r="E6" s="150"/>
      <c r="F6" s="151">
        <v>24595</v>
      </c>
      <c r="G6" s="152"/>
      <c r="H6" s="153"/>
    </row>
    <row r="7" spans="1:8" x14ac:dyDescent="0.2">
      <c r="A7" s="134" t="s">
        <v>519</v>
      </c>
      <c r="B7" s="139"/>
      <c r="C7" s="140"/>
      <c r="D7" s="141">
        <v>36400</v>
      </c>
      <c r="E7" s="142"/>
      <c r="F7" s="143">
        <v>43423</v>
      </c>
      <c r="G7" s="144"/>
      <c r="H7" s="145"/>
    </row>
    <row r="8" spans="1:8" x14ac:dyDescent="0.2">
      <c r="A8" s="146"/>
      <c r="B8" s="147"/>
      <c r="C8" s="148"/>
      <c r="D8" s="149">
        <v>15572</v>
      </c>
      <c r="E8" s="150"/>
      <c r="F8" s="151">
        <v>22207</v>
      </c>
      <c r="G8" s="152"/>
      <c r="H8" s="153"/>
    </row>
    <row r="9" spans="1:8" x14ac:dyDescent="0.2">
      <c r="A9" s="134" t="s">
        <v>520</v>
      </c>
      <c r="B9" s="139"/>
      <c r="C9" s="140"/>
      <c r="D9" s="141">
        <v>37786</v>
      </c>
      <c r="E9" s="142"/>
      <c r="F9" s="143">
        <v>45265</v>
      </c>
      <c r="G9" s="144"/>
      <c r="H9" s="145"/>
    </row>
    <row r="10" spans="1:8" x14ac:dyDescent="0.2">
      <c r="A10" s="146"/>
      <c r="B10" s="147"/>
      <c r="C10" s="148"/>
      <c r="D10" s="149">
        <v>19685</v>
      </c>
      <c r="E10" s="150"/>
      <c r="F10" s="151">
        <v>22600</v>
      </c>
      <c r="G10" s="152"/>
      <c r="H10" s="153"/>
    </row>
    <row r="11" spans="1:8" x14ac:dyDescent="0.2">
      <c r="A11" s="134" t="s">
        <v>521</v>
      </c>
      <c r="B11" s="139"/>
      <c r="C11" s="140"/>
      <c r="D11" s="141">
        <v>27097</v>
      </c>
      <c r="E11" s="142"/>
      <c r="F11" s="143">
        <v>54621</v>
      </c>
      <c r="G11" s="144"/>
      <c r="H11" s="145"/>
    </row>
    <row r="12" spans="1:8" x14ac:dyDescent="0.2">
      <c r="A12" s="146"/>
      <c r="B12" s="147"/>
      <c r="C12" s="154"/>
      <c r="D12" s="149">
        <v>17598</v>
      </c>
      <c r="E12" s="150"/>
      <c r="F12" s="151">
        <v>30892</v>
      </c>
      <c r="G12" s="152"/>
      <c r="H12" s="153"/>
    </row>
    <row r="13" spans="1:8" x14ac:dyDescent="0.2">
      <c r="A13" s="134"/>
      <c r="B13" s="139"/>
      <c r="C13" s="140"/>
      <c r="D13" s="141">
        <v>38029</v>
      </c>
      <c r="E13" s="142"/>
      <c r="F13" s="143">
        <v>48508</v>
      </c>
      <c r="G13" s="155"/>
      <c r="H13" s="145"/>
    </row>
    <row r="14" spans="1:8" x14ac:dyDescent="0.2">
      <c r="A14" s="146"/>
      <c r="B14" s="147"/>
      <c r="C14" s="148"/>
      <c r="D14" s="149">
        <v>18831</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1.29</v>
      </c>
      <c r="C19" s="156">
        <f>ROUND(VALUE(SUBSTITUTE(実質収支比率等に係る経年分析!G$48,"▲","-")),2)</f>
        <v>2.29</v>
      </c>
      <c r="D19" s="156">
        <f>ROUND(VALUE(SUBSTITUTE(実質収支比率等に係る経年分析!H$48,"▲","-")),2)</f>
        <v>2.04</v>
      </c>
      <c r="E19" s="156">
        <f>ROUND(VALUE(SUBSTITUTE(実質収支比率等に係る経年分析!I$48,"▲","-")),2)</f>
        <v>2.08</v>
      </c>
      <c r="F19" s="156">
        <f>ROUND(VALUE(SUBSTITUTE(実質収支比率等に係る経年分析!J$48,"▲","-")),2)</f>
        <v>2.91</v>
      </c>
    </row>
    <row r="20" spans="1:11" x14ac:dyDescent="0.2">
      <c r="A20" s="156" t="s">
        <v>53</v>
      </c>
      <c r="B20" s="156">
        <f>ROUND(VALUE(SUBSTITUTE(実質収支比率等に係る経年分析!F$47,"▲","-")),2)</f>
        <v>13.54</v>
      </c>
      <c r="C20" s="156">
        <f>ROUND(VALUE(SUBSTITUTE(実質収支比率等に係る経年分析!G$47,"▲","-")),2)</f>
        <v>17.16</v>
      </c>
      <c r="D20" s="156">
        <f>ROUND(VALUE(SUBSTITUTE(実質収支比率等に係る経年分析!H$47,"▲","-")),2)</f>
        <v>17.61</v>
      </c>
      <c r="E20" s="156">
        <f>ROUND(VALUE(SUBSTITUTE(実質収支比率等に係る経年分析!I$47,"▲","-")),2)</f>
        <v>30.36</v>
      </c>
      <c r="F20" s="156">
        <f>ROUND(VALUE(SUBSTITUTE(実質収支比率等に係る経年分析!J$47,"▲","-")),2)</f>
        <v>23.62</v>
      </c>
    </row>
    <row r="21" spans="1:11" x14ac:dyDescent="0.2">
      <c r="A21" s="156" t="s">
        <v>54</v>
      </c>
      <c r="B21" s="156">
        <f>IF(ISNUMBER(VALUE(SUBSTITUTE(実質収支比率等に係る経年分析!F$49,"▲","-"))),ROUND(VALUE(SUBSTITUTE(実質収支比率等に係る経年分析!F$49,"▲","-")),2),NA())</f>
        <v>2.54</v>
      </c>
      <c r="C21" s="156">
        <f>IF(ISNUMBER(VALUE(SUBSTITUTE(実質収支比率等に係る経年分析!G$49,"▲","-"))),ROUND(VALUE(SUBSTITUTE(実質収支比率等に係る経年分析!G$49,"▲","-")),2),NA())</f>
        <v>4.62</v>
      </c>
      <c r="D21" s="156">
        <f>IF(ISNUMBER(VALUE(SUBSTITUTE(実質収支比率等に係る経年分析!H$49,"▲","-"))),ROUND(VALUE(SUBSTITUTE(実質収支比率等に係る経年分析!H$49,"▲","-")),2),NA())</f>
        <v>-1.51</v>
      </c>
      <c r="E21" s="156">
        <f>IF(ISNUMBER(VALUE(SUBSTITUTE(実質収支比率等に係る経年分析!I$49,"▲","-"))),ROUND(VALUE(SUBSTITUTE(実質収支比率等に係る経年分析!I$49,"▲","-")),2),NA())</f>
        <v>12.37</v>
      </c>
      <c r="F21" s="156">
        <f>IF(ISNUMBER(VALUE(SUBSTITUTE(実質収支比率等に係る経年分析!J$49,"▲","-"))),ROUND(VALUE(SUBSTITUTE(実質収支比率等に係る経年分析!J$49,"▲","-")),2),NA())</f>
        <v>-6.37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内灘町新エネルギー事業特別会計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内灘町後期高齢者医療特別会計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内灘町国民健康保険特別会計</v>
      </c>
      <c r="B32" s="157">
        <f>IF(ROUND(VALUE(SUBSTITUTE(連結実質赤字比率に係る赤字・黒字の構成分析!F$38,"▲", "-")), 2) &lt; 0, ABS(ROUND(VALUE(SUBSTITUTE(連結実質赤字比率に係る赤字・黒字の構成分析!F$38,"▲", "-")), 2)), NA())</f>
        <v>1.18</v>
      </c>
      <c r="C32" s="157" t="e">
        <f>IF(ROUND(VALUE(SUBSTITUTE(連結実質赤字比率に係る赤字・黒字の構成分析!F$38,"▲", "-")), 2) &gt;= 0, ABS(ROUND(VALUE(SUBSTITUTE(連結実質赤字比率に係る赤字・黒字の構成分析!F$38,"▲", "-")), 2)), NA())</f>
        <v>#N/A</v>
      </c>
      <c r="D32" s="157">
        <f>IF(ROUND(VALUE(SUBSTITUTE(連結実質赤字比率に係る赤字・黒字の構成分析!G$38,"▲", "-")), 2) &lt; 0, ABS(ROUND(VALUE(SUBSTITUTE(連結実質赤字比率に係る赤字・黒字の構成分析!G$38,"▲", "-")), 2)), NA())</f>
        <v>0.18</v>
      </c>
      <c r="E32" s="157" t="e">
        <f>IF(ROUND(VALUE(SUBSTITUTE(連結実質赤字比率に係る赤字・黒字の構成分析!G$38,"▲", "-")), 2) &gt;= 0, ABS(ROUND(VALUE(SUBSTITUTE(連結実質赤字比率に係る赤字・黒字の構成分析!G$38,"▲", "-")), 2)), NA())</f>
        <v>#N/A</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0.46</v>
      </c>
    </row>
    <row r="33" spans="1:16" x14ac:dyDescent="0.2">
      <c r="A33" s="157" t="str">
        <f>IF(連結実質赤字比率に係る赤字・黒字の構成分析!C$37="",NA(),連結実質赤字比率に係る赤字・黒字の構成分析!C$37)</f>
        <v>内灘町介護保険特別会計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v>
      </c>
    </row>
    <row r="35" spans="1:16" x14ac:dyDescent="0.2">
      <c r="A35" s="157" t="str">
        <f>IF(連結実質赤字比率に係る赤字・黒字の構成分析!C$35="",NA(),連結実質赤字比率に係る赤字・黒字の構成分析!C$35)</f>
        <v>内灘町下水道事業会計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4.6900000000000004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3.79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4.33</v>
      </c>
    </row>
    <row r="36" spans="1:16" x14ac:dyDescent="0.2">
      <c r="A36" s="157" t="str">
        <f>IF(連結実質赤字比率に係る赤字・黒字の構成分析!C$34="",NA(),連結実質赤字比率に係る赤字・黒字の構成分析!C$34)</f>
        <v>内灘町水道事業会計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7.66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1092</v>
      </c>
      <c r="E42" s="158"/>
      <c r="F42" s="158"/>
      <c r="G42" s="158">
        <f>'実質公債費比率（分子）の構造'!L$52</f>
        <v>1092</v>
      </c>
      <c r="H42" s="158"/>
      <c r="I42" s="158"/>
      <c r="J42" s="158">
        <f>'実質公債費比率（分子）の構造'!M$52</f>
        <v>1037</v>
      </c>
      <c r="K42" s="158"/>
      <c r="L42" s="158"/>
      <c r="M42" s="158">
        <f>'実質公債費比率（分子）の構造'!N$52</f>
        <v>989</v>
      </c>
      <c r="N42" s="158"/>
      <c r="O42" s="158"/>
      <c r="P42" s="158">
        <f>'実質公債費比率（分子）の構造'!O$52</f>
        <v>954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20</v>
      </c>
      <c r="C44" s="158"/>
      <c r="D44" s="158"/>
      <c r="E44" s="158">
        <f>'実質公債費比率（分子）の構造'!L$50</f>
        <v>5</v>
      </c>
      <c r="F44" s="158"/>
      <c r="G44" s="158"/>
      <c r="H44" s="158">
        <f>'実質公債費比率（分子）の構造'!M$50</f>
        <v>5</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42</v>
      </c>
      <c r="C45" s="158"/>
      <c r="D45" s="158"/>
      <c r="E45" s="158">
        <f>'実質公債費比率（分子）の構造'!L$49</f>
        <v>20</v>
      </c>
      <c r="F45" s="158"/>
      <c r="G45" s="158"/>
      <c r="H45" s="158">
        <f>'実質公債費比率（分子）の構造'!M$49</f>
        <v>20</v>
      </c>
      <c r="I45" s="158"/>
      <c r="J45" s="158"/>
      <c r="K45" s="158">
        <f>'実質公債費比率（分子）の構造'!N$49</f>
        <v>10</v>
      </c>
      <c r="L45" s="158"/>
      <c r="M45" s="158"/>
      <c r="N45" s="158">
        <f>'実質公債費比率（分子）の構造'!O$49</f>
        <v>15</v>
      </c>
      <c r="O45" s="158"/>
      <c r="P45" s="158"/>
    </row>
    <row r="46" spans="1:16" x14ac:dyDescent="0.2">
      <c r="A46" s="158" t="s">
        <v>64</v>
      </c>
      <c r="B46" s="158">
        <f>'実質公債費比率（分子）の構造'!K$48</f>
        <v>430</v>
      </c>
      <c r="C46" s="158"/>
      <c r="D46" s="158"/>
      <c r="E46" s="158">
        <f>'実質公債費比率（分子）の構造'!L$48</f>
        <v>320</v>
      </c>
      <c r="F46" s="158"/>
      <c r="G46" s="158"/>
      <c r="H46" s="158">
        <f>'実質公債費比率（分子）の構造'!M$48</f>
        <v>428</v>
      </c>
      <c r="I46" s="158"/>
      <c r="J46" s="158"/>
      <c r="K46" s="158">
        <f>'実質公債費比率（分子）の構造'!N$48</f>
        <v>260</v>
      </c>
      <c r="L46" s="158"/>
      <c r="M46" s="158"/>
      <c r="N46" s="158">
        <f>'実質公債費比率（分子）の構造'!O$48</f>
        <v>373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1008</v>
      </c>
      <c r="C49" s="158"/>
      <c r="D49" s="158"/>
      <c r="E49" s="158">
        <f>'実質公債費比率（分子）の構造'!L$45</f>
        <v>1180</v>
      </c>
      <c r="F49" s="158"/>
      <c r="G49" s="158"/>
      <c r="H49" s="158">
        <f>'実質公債費比率（分子）の構造'!M$45</f>
        <v>1104</v>
      </c>
      <c r="I49" s="158"/>
      <c r="J49" s="158"/>
      <c r="K49" s="158">
        <f>'実質公債費比率（分子）の構造'!N$45</f>
        <v>1086</v>
      </c>
      <c r="L49" s="158"/>
      <c r="M49" s="158"/>
      <c r="N49" s="158">
        <f>'実質公債費比率（分子）の構造'!O$45</f>
        <v>1079</v>
      </c>
      <c r="O49" s="158"/>
      <c r="P49" s="158"/>
    </row>
    <row r="50" spans="1:16" x14ac:dyDescent="0.2">
      <c r="A50" s="158" t="s">
        <v>67</v>
      </c>
      <c r="B50" s="158" t="e">
        <f>NA()</f>
        <v>#N/A</v>
      </c>
      <c r="C50" s="158">
        <f>IF(ISNUMBER('実質公債費比率（分子）の構造'!K$53),'実質公債費比率（分子）の構造'!K$53,NA())</f>
        <v>408</v>
      </c>
      <c r="D50" s="158" t="e">
        <f>NA()</f>
        <v>#N/A</v>
      </c>
      <c r="E50" s="158" t="e">
        <f>NA()</f>
        <v>#N/A</v>
      </c>
      <c r="F50" s="158">
        <f>IF(ISNUMBER('実質公債費比率（分子）の構造'!L$53),'実質公債費比率（分子）の構造'!L$53,NA())</f>
        <v>433</v>
      </c>
      <c r="G50" s="158" t="e">
        <f>NA()</f>
        <v>#N/A</v>
      </c>
      <c r="H50" s="158" t="e">
        <f>NA()</f>
        <v>#N/A</v>
      </c>
      <c r="I50" s="158">
        <f>IF(ISNUMBER('実質公債費比率（分子）の構造'!M$53),'実質公債費比率（分子）の構造'!M$53,NA())</f>
        <v>520</v>
      </c>
      <c r="J50" s="158" t="e">
        <f>NA()</f>
        <v>#N/A</v>
      </c>
      <c r="K50" s="158" t="e">
        <f>NA()</f>
        <v>#N/A</v>
      </c>
      <c r="L50" s="158">
        <f>IF(ISNUMBER('実質公債費比率（分子）の構造'!N$53),'実質公債費比率（分子）の構造'!N$53,NA())</f>
        <v>367</v>
      </c>
      <c r="M50" s="158" t="e">
        <f>NA()</f>
        <v>#N/A</v>
      </c>
      <c r="N50" s="158" t="e">
        <f>NA()</f>
        <v>#N/A</v>
      </c>
      <c r="O50" s="158">
        <f>IF(ISNUMBER('実質公債費比率（分子）の構造'!O$53),'実質公債費比率（分子）の構造'!O$53,NA())</f>
        <v>513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11853</v>
      </c>
      <c r="E56" s="157"/>
      <c r="F56" s="157"/>
      <c r="G56" s="157">
        <f>'将来負担比率（分子）の構造'!J$52</f>
        <v>11649</v>
      </c>
      <c r="H56" s="157"/>
      <c r="I56" s="157"/>
      <c r="J56" s="157">
        <f>'将来負担比率（分子）の構造'!K$52</f>
        <v>11600</v>
      </c>
      <c r="K56" s="157"/>
      <c r="L56" s="157"/>
      <c r="M56" s="157">
        <f>'将来負担比率（分子）の構造'!L$52</f>
        <v>11055</v>
      </c>
      <c r="N56" s="157"/>
      <c r="O56" s="157"/>
      <c r="P56" s="157">
        <f>'将来負担比率（分子）の構造'!M$52</f>
        <v>11394</v>
      </c>
    </row>
    <row r="57" spans="1:16" x14ac:dyDescent="0.2">
      <c r="A57" s="157" t="s">
        <v>42</v>
      </c>
      <c r="B57" s="157"/>
      <c r="C57" s="157"/>
      <c r="D57" s="157">
        <f>'将来負担比率（分子）の構造'!I$51</f>
        <v>1601</v>
      </c>
      <c r="E57" s="157"/>
      <c r="F57" s="157"/>
      <c r="G57" s="157">
        <f>'将来負担比率（分子）の構造'!J$51</f>
        <v>1450</v>
      </c>
      <c r="H57" s="157"/>
      <c r="I57" s="157"/>
      <c r="J57" s="157">
        <f>'将来負担比率（分子）の構造'!K$51</f>
        <v>1413</v>
      </c>
      <c r="K57" s="157"/>
      <c r="L57" s="157"/>
      <c r="M57" s="157">
        <f>'将来負担比率（分子）の構造'!L$51</f>
        <v>1326</v>
      </c>
      <c r="N57" s="157"/>
      <c r="O57" s="157"/>
      <c r="P57" s="157">
        <f>'将来負担比率（分子）の構造'!M$51</f>
        <v>1376</v>
      </c>
    </row>
    <row r="58" spans="1:16" x14ac:dyDescent="0.2">
      <c r="A58" s="157" t="s">
        <v>41</v>
      </c>
      <c r="B58" s="157"/>
      <c r="C58" s="157"/>
      <c r="D58" s="157">
        <f>'将来負担比率（分子）の構造'!I$50</f>
        <v>1605</v>
      </c>
      <c r="E58" s="157"/>
      <c r="F58" s="157"/>
      <c r="G58" s="157">
        <f>'将来負担比率（分子）の構造'!J$50</f>
        <v>2048</v>
      </c>
      <c r="H58" s="157"/>
      <c r="I58" s="157"/>
      <c r="J58" s="157">
        <f>'将来負担比率（分子）の構造'!K$50</f>
        <v>2081</v>
      </c>
      <c r="K58" s="157"/>
      <c r="L58" s="157"/>
      <c r="M58" s="157">
        <f>'将来負担比率（分子）の構造'!L$50</f>
        <v>2971</v>
      </c>
      <c r="N58" s="157"/>
      <c r="O58" s="157"/>
      <c r="P58" s="157">
        <f>'将来負担比率（分子）の構造'!M$50</f>
        <v>2862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714</v>
      </c>
      <c r="C62" s="157"/>
      <c r="D62" s="157"/>
      <c r="E62" s="157">
        <f>'将来負担比率（分子）の構造'!J$45</f>
        <v>652</v>
      </c>
      <c r="F62" s="157"/>
      <c r="G62" s="157"/>
      <c r="H62" s="157">
        <f>'将来負担比率（分子）の構造'!K$45</f>
        <v>584</v>
      </c>
      <c r="I62" s="157"/>
      <c r="J62" s="157"/>
      <c r="K62" s="157">
        <f>'将来負担比率（分子）の構造'!L$45</f>
        <v>513</v>
      </c>
      <c r="L62" s="157"/>
      <c r="M62" s="157"/>
      <c r="N62" s="157">
        <f>'将来負担比率（分子）の構造'!M$45</f>
        <v>510</v>
      </c>
      <c r="O62" s="157"/>
      <c r="P62" s="157"/>
    </row>
    <row r="63" spans="1:16" x14ac:dyDescent="0.2">
      <c r="A63" s="157" t="s">
        <v>34</v>
      </c>
      <c r="B63" s="157">
        <f>'将来負担比率（分子）の構造'!I$44</f>
        <v>110</v>
      </c>
      <c r="C63" s="157"/>
      <c r="D63" s="157"/>
      <c r="E63" s="157">
        <f>'将来負担比率（分子）の構造'!J$44</f>
        <v>565</v>
      </c>
      <c r="F63" s="157"/>
      <c r="G63" s="157"/>
      <c r="H63" s="157">
        <f>'将来負担比率（分子）の構造'!K$44</f>
        <v>1426</v>
      </c>
      <c r="I63" s="157"/>
      <c r="J63" s="157"/>
      <c r="K63" s="157">
        <f>'将来負担比率（分子）の構造'!L$44</f>
        <v>1345</v>
      </c>
      <c r="L63" s="157"/>
      <c r="M63" s="157"/>
      <c r="N63" s="157">
        <f>'将来負担比率（分子）の構造'!M$44</f>
        <v>1337</v>
      </c>
      <c r="O63" s="157"/>
      <c r="P63" s="157"/>
    </row>
    <row r="64" spans="1:16" x14ac:dyDescent="0.2">
      <c r="A64" s="157" t="s">
        <v>33</v>
      </c>
      <c r="B64" s="157">
        <f>'将来負担比率（分子）の構造'!I$43</f>
        <v>5062</v>
      </c>
      <c r="C64" s="157"/>
      <c r="D64" s="157"/>
      <c r="E64" s="157">
        <f>'将来負担比率（分子）の構造'!J$43</f>
        <v>4621</v>
      </c>
      <c r="F64" s="157"/>
      <c r="G64" s="157"/>
      <c r="H64" s="157">
        <f>'将来負担比率（分子）の構造'!K$43</f>
        <v>4535</v>
      </c>
      <c r="I64" s="157"/>
      <c r="J64" s="157"/>
      <c r="K64" s="157">
        <f>'将来負担比率（分子）の構造'!L$43</f>
        <v>3548</v>
      </c>
      <c r="L64" s="157"/>
      <c r="M64" s="157"/>
      <c r="N64" s="157">
        <f>'将来負担比率（分子）の構造'!M$43</f>
        <v>3969</v>
      </c>
      <c r="O64" s="157"/>
      <c r="P64" s="157"/>
    </row>
    <row r="65" spans="1:16" x14ac:dyDescent="0.2">
      <c r="A65" s="157" t="s">
        <v>32</v>
      </c>
      <c r="B65" s="157">
        <f>'将来負担比率（分子）の構造'!I$42</f>
        <v>299</v>
      </c>
      <c r="C65" s="157"/>
      <c r="D65" s="157"/>
      <c r="E65" s="157">
        <f>'将来負担比率（分子）の構造'!J$42</f>
        <v>294</v>
      </c>
      <c r="F65" s="157"/>
      <c r="G65" s="157"/>
      <c r="H65" s="157">
        <f>'将来負担比率（分子）の構造'!K$42</f>
        <v>288</v>
      </c>
      <c r="I65" s="157"/>
      <c r="J65" s="157"/>
      <c r="K65" s="157">
        <f>'将来負担比率（分子）の構造'!L$42</f>
        <v>313</v>
      </c>
      <c r="L65" s="157"/>
      <c r="M65" s="157"/>
      <c r="N65" s="157">
        <f>'将来負担比率（分子）の構造'!M$42</f>
        <v>294</v>
      </c>
      <c r="O65" s="157"/>
      <c r="P65" s="157"/>
    </row>
    <row r="66" spans="1:16" x14ac:dyDescent="0.2">
      <c r="A66" s="157" t="s">
        <v>31</v>
      </c>
      <c r="B66" s="157">
        <f>'将来負担比率（分子）の構造'!I$41</f>
        <v>13040</v>
      </c>
      <c r="C66" s="157"/>
      <c r="D66" s="157"/>
      <c r="E66" s="157">
        <f>'将来負担比率（分子）の構造'!J$41</f>
        <v>12808</v>
      </c>
      <c r="F66" s="157"/>
      <c r="G66" s="157"/>
      <c r="H66" s="157">
        <f>'将来負担比率（分子）の構造'!K$41</f>
        <v>12540</v>
      </c>
      <c r="I66" s="157"/>
      <c r="J66" s="157"/>
      <c r="K66" s="157">
        <f>'将来負担比率（分子）の構造'!L$41</f>
        <v>12202</v>
      </c>
      <c r="L66" s="157"/>
      <c r="M66" s="157"/>
      <c r="N66" s="157">
        <f>'将来負担比率（分子）の構造'!M$41</f>
        <v>12613</v>
      </c>
      <c r="O66" s="157"/>
      <c r="P66" s="157"/>
    </row>
    <row r="67" spans="1:16" x14ac:dyDescent="0.2">
      <c r="A67" s="157" t="s">
        <v>71</v>
      </c>
      <c r="B67" s="157" t="e">
        <f>NA()</f>
        <v>#N/A</v>
      </c>
      <c r="C67" s="157">
        <f>IF(ISNUMBER('将来負担比率（分子）の構造'!I$53), IF('将来負担比率（分子）の構造'!I$53 &lt; 0, 0, '将来負担比率（分子）の構造'!I$53), NA())</f>
        <v>4165</v>
      </c>
      <c r="D67" s="157" t="e">
        <f>NA()</f>
        <v>#N/A</v>
      </c>
      <c r="E67" s="157" t="e">
        <f>NA()</f>
        <v>#N/A</v>
      </c>
      <c r="F67" s="157">
        <f>IF(ISNUMBER('将来負担比率（分子）の構造'!J$53), IF('将来負担比率（分子）の構造'!J$53 &lt; 0, 0, '将来負担比率（分子）の構造'!J$53), NA())</f>
        <v>3792</v>
      </c>
      <c r="G67" s="157" t="e">
        <f>NA()</f>
        <v>#N/A</v>
      </c>
      <c r="H67" s="157" t="e">
        <f>NA()</f>
        <v>#N/A</v>
      </c>
      <c r="I67" s="157">
        <f>IF(ISNUMBER('将来負担比率（分子）の構造'!K$53), IF('将来負担比率（分子）の構造'!K$53 &lt; 0, 0, '将来負担比率（分子）の構造'!K$53), NA())</f>
        <v>4280</v>
      </c>
      <c r="J67" s="157" t="e">
        <f>NA()</f>
        <v>#N/A</v>
      </c>
      <c r="K67" s="157" t="e">
        <f>NA()</f>
        <v>#N/A</v>
      </c>
      <c r="L67" s="157">
        <f>IF(ISNUMBER('将来負担比率（分子）の構造'!L$53), IF('将来負担比率（分子）の構造'!L$53 &lt; 0, 0, '将来負担比率（分子）の構造'!L$53), NA())</f>
        <v>2570</v>
      </c>
      <c r="M67" s="157" t="e">
        <f>NA()</f>
        <v>#N/A</v>
      </c>
      <c r="N67" s="157" t="e">
        <f>NA()</f>
        <v>#N/A</v>
      </c>
      <c r="O67" s="157">
        <f>IF(ISNUMBER('将来負担比率（分子）の構造'!M$53), IF('将来負担比率（分子）の構造'!M$53 &lt; 0, 0, '将来負担比率（分子）の構造'!M$53), NA())</f>
        <v>3092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1051</v>
      </c>
      <c r="C72" s="161">
        <f>基金残高に係る経年分析!G55</f>
        <v>1865</v>
      </c>
      <c r="D72" s="161">
        <f>基金残高に係る経年分析!H55</f>
        <v>1477</v>
      </c>
    </row>
    <row r="73" spans="1:16" x14ac:dyDescent="0.2">
      <c r="A73" s="160" t="s">
        <v>74</v>
      </c>
      <c r="B73" s="161">
        <f>基金残高に係る経年分析!F56</f>
        <v>107</v>
      </c>
      <c r="C73" s="161">
        <f>基金残高に係る経年分析!G56</f>
        <v>158</v>
      </c>
      <c r="D73" s="161">
        <f>基金残高に係る経年分析!H56</f>
        <v>204</v>
      </c>
    </row>
    <row r="74" spans="1:16" x14ac:dyDescent="0.2">
      <c r="A74" s="160" t="s">
        <v>75</v>
      </c>
      <c r="B74" s="161">
        <f>基金残高に係る経年分析!F57</f>
        <v>464</v>
      </c>
      <c r="C74" s="161">
        <f>基金残高に係る経年分析!G57</f>
        <v>480</v>
      </c>
      <c r="D74" s="161">
        <f>基金残高に係る経年分析!H57</f>
        <v>668</v>
      </c>
    </row>
  </sheetData>
  <sheetProtection algorithmName="SHA-512" hashValue="eBd6QMcV7tjaJC6kpu/sIsLDtSWbkCD21smhJavwC+DcWTshZaM4QW/LXjo3QTd7Oe7g9yy+Rcf6/6NqExLxuw==" saltValue="8obDNi0ADtQi5i7637wP6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2026-03-06T01:19:21Z</cp:lastPrinted>
  <dcterms:created xsi:type="dcterms:W3CDTF">2026-02-26T09:42:58Z</dcterms:created>
  <dcterms:modified xsi:type="dcterms:W3CDTF">2026-09-29T05:29:33Z</dcterms:modified>
  <cp:category/>
</cp:coreProperties>
</file>