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7 市町財政\08-1 R1財政状況資料集（公会計分）\03 市町→県\13 津幡町\"/>
    </mc:Choice>
  </mc:AlternateContent>
  <bookViews>
    <workbookView xWindow="-120" yWindow="-120" windowWidth="20730" windowHeight="11160" tabRatio="6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U36" i="10" s="1"/>
  <c r="AM34" i="10"/>
  <c r="AM35" i="10" s="1"/>
  <c r="AM36" i="10" s="1"/>
  <c r="BE34" i="10" l="1"/>
  <c r="BW34" i="10" s="1"/>
  <c r="BW35" i="10" s="1"/>
  <c r="BW36" i="10" s="1"/>
  <c r="BW37" i="10" s="1"/>
  <c r="BW38" i="10" s="1"/>
  <c r="BW39" i="10" s="1"/>
  <c r="BW40" i="10" s="1"/>
  <c r="CO34" i="10" l="1"/>
  <c r="CO35" i="10" s="1"/>
  <c r="CO36" i="10" s="1"/>
</calcChain>
</file>

<file path=xl/sharedStrings.xml><?xml version="1.0" encoding="utf-8"?>
<sst xmlns="http://schemas.openxmlformats.org/spreadsheetml/2006/main" count="1104" uniqueCount="604">
  <si>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</si>
  <si>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</si>
  <si>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</si>
  <si>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</si>
  <si>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</si>
  <si>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</si>
  <si>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</si>
  <si>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</si>
  <si>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</si>
  <si>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</si>
  <si>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</si>
  <si>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</si>
  <si>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</si>
  <si>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</si>
  <si>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</si>
  <si>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</si>
  <si>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</si>
  <si>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</si>
  <si>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</si>
  <si>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</si>
  <si>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</si>
  <si>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</si>
  <si>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</si>
  <si>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</si>
  <si>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</si>
  <si>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</si>
  <si>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</si>
  <si>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</si>
  <si>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</si>
  <si>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</si>
  <si>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</si>
  <si>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</si>
  <si>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</si>
  <si>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</si>
  <si>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</si>
  <si>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</si>
  <si>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</si>
  <si>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</si>
  <si>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</si>
  <si>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</si>
  <si>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</si>
  <si>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</si>
  <si>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</si>
  <si>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</si>
  <si>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</si>
  <si>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</si>
  <si>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</si>
  <si>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</si>
  <si>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</si>
  <si>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</si>
  <si>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</si>
  <si>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</si>
  <si>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</si>
  <si>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</si>
  <si>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</si>
  <si>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</si>
  <si>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</si>
  <si>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</si>
  <si>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</si>
  <si>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</si>
  <si>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</si>
  <si>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</si>
  <si>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</si>
  <si>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</si>
  <si>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</si>
  <si>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</si>
  <si>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</si>
  <si>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</si>
  <si>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</si>
  <si>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</si>
  <si>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</si>
  <si>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</si>
  <si>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</si>
  <si>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</si>
  <si>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</si>
  <si>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</si>
  <si>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</si>
  <si>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</si>
  <si>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</si>
  <si>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</si>
  <si>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</si>
  <si>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</si>
  <si>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</si>
  <si>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</si>
  <si>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</si>
  <si>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</si>
  <si>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</si>
  <si>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</si>
  <si>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</si>
  <si>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</si>
  <si>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</si>
  <si>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</si>
  <si>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</si>
  <si>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</si>
  <si>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</si>
  <si>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</si>
  <si>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</si>
  <si>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津幡町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</si>
  <si>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</si>
  <si>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</si>
  <si>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</si>
  <si>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</si>
  <si>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</si>
  <si>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</si>
  <si>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</si>
  <si>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</si>
  <si>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</si>
  <si>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</si>
  <si>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</si>
  <si>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</si>
  <si>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</si>
  <si>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</si>
  <si>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</si>
  <si>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</si>
  <si>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</si>
  <si>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</si>
  <si>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</si>
  <si>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</si>
  <si>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</si>
  <si>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</si>
  <si>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</si>
  <si>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</si>
  <si>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</si>
  <si>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</si>
  <si>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</si>
  <si>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</si>
  <si>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</si>
  <si>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</si>
  <si>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</si>
  <si>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</si>
  <si>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</si>
  <si>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</si>
  <si>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</si>
  <si>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</si>
  <si>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</si>
  <si>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</si>
  <si>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</si>
  <si>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</si>
  <si>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</si>
  <si>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</si>
  <si>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</si>
  <si>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</si>
  <si>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</si>
  <si>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</si>
  <si>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</si>
  <si>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</si>
  <si>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</si>
  <si>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</si>
  <si>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</si>
  <si>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</si>
  <si>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</si>
  <si>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</si>
  <si>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</si>
  <si>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</si>
  <si>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</si>
  <si>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</si>
  <si>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</si>
  <si>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</si>
  <si>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</si>
  <si>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</si>
  <si>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</si>
  <si>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</si>
  <si>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</si>
  <si>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</si>
  <si>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</si>
  <si>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</si>
  <si>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</si>
  <si>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</si>
  <si>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</si>
  <si>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</si>
  <si>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</si>
  <si>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</si>
  <si>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</si>
  <si>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</si>
  <si>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</si>
  <si>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</si>
  <si>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</si>
  <si>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</si>
  <si>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</si>
  <si>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</si>
  <si>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</si>
  <si>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</si>
  <si>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</si>
  <si>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</si>
  <si>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</si>
  <si>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</si>
  <si>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</si>
  <si>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</si>
  <si>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</si>
  <si>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</si>
  <si>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</si>
  <si>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</si>
  <si>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</si>
  <si>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</si>
  <si>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</si>
  <si>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</si>
  <si>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</si>
  <si>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</si>
  <si>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</si>
  <si>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</si>
  <si>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</si>
  <si>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</si>
  <si>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</si>
  <si>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</si>
  <si>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</si>
  <si>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</si>
  <si>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</si>
  <si>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</si>
  <si>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</si>
  <si>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</si>
  <si>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</si>
  <si>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</si>
  <si>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石川県津幡町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</si>
  <si>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</si>
  <si>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</si>
  <si>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</si>
  <si>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</si>
  <si>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</si>
  <si>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</si>
  <si>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</si>
  <si>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</si>
  <si>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</si>
  <si>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</si>
  <si>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</si>
  <si>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</si>
  <si>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</si>
  <si>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</si>
  <si>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</si>
  <si>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</si>
  <si>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</si>
  <si>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</si>
  <si>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</si>
  <si>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</si>
  <si>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</si>
  <si>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</si>
  <si>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</si>
  <si>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</si>
  <si>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</si>
  <si>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</si>
  <si>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</si>
  <si>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</si>
  <si>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</si>
  <si>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</si>
  <si>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</si>
  <si>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</si>
  <si>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</si>
  <si>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</si>
  <si>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</si>
  <si>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</si>
  <si>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</si>
  <si>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</si>
  <si>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</si>
  <si>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</si>
  <si>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</si>
  <si>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</si>
  <si>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</si>
  <si>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</si>
  <si>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</si>
  <si>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</si>
  <si>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</si>
  <si>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</si>
  <si>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</si>
  <si>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</si>
  <si>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</si>
  <si>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</si>
  <si>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</si>
  <si>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</si>
  <si>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</si>
  <si>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</si>
  <si>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</si>
  <si>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</si>
  <si>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</si>
  <si>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</si>
  <si>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</si>
  <si>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</si>
  <si>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</si>
  <si>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</si>
  <si>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</si>
  <si>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</si>
  <si>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</si>
  <si>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</si>
  <si>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</si>
  <si>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</si>
  <si>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</si>
  <si>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</si>
  <si>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</si>
  <si>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</si>
  <si>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</si>
  <si>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</si>
  <si>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</si>
  <si>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</si>
  <si>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</si>
  <si>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</si>
  <si>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</si>
  <si>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</si>
  <si>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</si>
  <si>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</si>
  <si>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</si>
  <si>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</si>
  <si>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</si>
  <si>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</si>
  <si>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</si>
  <si>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</si>
  <si>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</si>
  <si>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</si>
  <si>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</si>
  <si>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</si>
  <si>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</si>
  <si>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</si>
  <si>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</si>
  <si>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</si>
  <si>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</si>
  <si>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</si>
  <si>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</si>
  <si>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</si>
  <si>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</si>
  <si>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</si>
  <si>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</si>
  <si>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</si>
  <si>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</si>
  <si>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</si>
  <si>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</si>
  <si>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</si>
  <si>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</si>
  <si>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</si>
  <si>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</si>
  <si>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</si>
  <si>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</si>
  <si>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</si>
  <si>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</si>
  <si>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</si>
  <si>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</si>
  <si>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</si>
  <si>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</si>
  <si>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</si>
  <si>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</si>
  <si>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</si>
  <si>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</si>
  <si>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</si>
  <si>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</si>
  <si>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</si>
  <si>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</si>
  <si>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</si>
  <si>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</si>
  <si>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</si>
  <si>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</si>
  <si>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</si>
  <si>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</si>
  <si>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</si>
  <si>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</si>
  <si>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</si>
  <si>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</si>
  <si>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</si>
  <si>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</si>
  <si>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</si>
  <si>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</si>
  <si>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</si>
  <si>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</si>
  <si>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</si>
  <si>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</si>
  <si>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</si>
  <si>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</si>
  <si>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</si>
  <si>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</si>
  <si>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</si>
  <si>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</si>
  <si>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石川県津幡町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</si>
  <si>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</si>
  <si>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</si>
  <si>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</si>
  <si>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</si>
  <si>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</si>
  <si>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</si>
  <si>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</si>
  <si>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</si>
  <si>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</si>
  <si>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</si>
  <si>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</si>
  <si>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</si>
  <si>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</si>
  <si>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</si>
  <si>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</si>
  <si>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</si>
  <si>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</si>
  <si>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</si>
  <si>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</si>
  <si>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</si>
  <si>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津幡町バス事業特別会計</t>
    <phoneticPr fontId="5"/>
  </si>
  <si>
    <t>津幡町ケーブルテレビ事業特別会計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</si>
  <si>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</si>
  <si>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</si>
  <si>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</si>
  <si>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</si>
  <si>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</si>
  <si>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</si>
  <si>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</si>
  <si>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</si>
  <si>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</si>
  <si>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</si>
  <si>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</si>
  <si>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</si>
  <si>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</si>
  <si>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津幡町国民健康保険特別会計</t>
    <phoneticPr fontId="5"/>
  </si>
  <si>
    <t>津幡町介護保険特別会計</t>
    <phoneticPr fontId="5"/>
  </si>
  <si>
    <t>津幡町後期高齢者医療特別会計</t>
    <phoneticPr fontId="5"/>
  </si>
  <si>
    <t>津幡町国民健康保険直営河北中央病院事業会計</t>
    <phoneticPr fontId="5"/>
  </si>
  <si>
    <t>法適用企業</t>
    <phoneticPr fontId="5"/>
  </si>
  <si>
    <t>津幡町水道事業会計</t>
    <phoneticPr fontId="5"/>
  </si>
  <si>
    <t>津幡町下水道事業会計</t>
    <phoneticPr fontId="5"/>
  </si>
  <si>
    <t>津幡町簡易水道事業特別会計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</si>
  <si>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</si>
  <si>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</si>
  <si>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</si>
  <si>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</si>
  <si>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</si>
  <si>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</si>
  <si>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</si>
  <si>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</si>
  <si>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</si>
  <si>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</si>
  <si>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</si>
  <si>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</si>
  <si>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</si>
  <si>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</si>
  <si>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</si>
  <si>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</si>
  <si>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</si>
  <si>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</si>
  <si>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</si>
  <si>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</si>
  <si>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</si>
  <si>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</si>
  <si>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</si>
  <si>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</si>
  <si>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</si>
  <si>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</si>
  <si>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</si>
  <si>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</si>
  <si>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</si>
  <si>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</si>
  <si>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</si>
  <si>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</si>
  <si>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</si>
  <si>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</si>
  <si>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</si>
  <si>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</si>
  <si>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</si>
  <si>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</si>
  <si>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</si>
  <si>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</si>
  <si>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</si>
  <si>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</si>
  <si>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</si>
  <si>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</si>
  <si>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</si>
  <si>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</si>
  <si>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</si>
  <si>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</si>
  <si>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</si>
  <si>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</si>
  <si>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</si>
  <si>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</si>
  <si>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</si>
  <si>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</si>
  <si>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</si>
  <si>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</si>
  <si>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</si>
  <si>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</si>
  <si>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</si>
  <si>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</si>
  <si>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</si>
  <si>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</si>
  <si>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</si>
  <si>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</si>
  <si>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</si>
  <si>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</si>
  <si>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</si>
  <si>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</si>
  <si>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</si>
  <si>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</si>
  <si>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</si>
  <si>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</si>
  <si>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</si>
  <si>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</si>
  <si>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</si>
  <si>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</si>
  <si>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</si>
  <si>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</si>
  <si>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</si>
  <si>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</si>
  <si>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</si>
  <si>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</si>
  <si>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</si>
  <si>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</si>
  <si>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</si>
  <si>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</si>
  <si>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</si>
  <si>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</si>
  <si>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</si>
  <si>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</si>
  <si>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</si>
  <si>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</si>
  <si>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</si>
  <si>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</si>
  <si>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</si>
  <si>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</si>
  <si>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</si>
  <si>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</si>
  <si>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</si>
  <si>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</si>
  <si>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</si>
  <si>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</si>
  <si>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</si>
  <si>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</si>
  <si>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</si>
  <si>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</si>
  <si>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</si>
  <si>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</si>
  <si>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</si>
  <si>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</si>
  <si>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</si>
  <si>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</si>
  <si>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</si>
  <si>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</si>
  <si>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</si>
  <si>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</si>
  <si>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</si>
  <si>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</si>
  <si>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</si>
  <si>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</si>
  <si>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</si>
  <si>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</si>
  <si>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</si>
  <si>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</si>
  <si>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</si>
  <si>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</si>
  <si>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</si>
  <si>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</si>
  <si>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</si>
  <si>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</si>
  <si>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</si>
  <si>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</si>
  <si>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</si>
  <si>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</si>
  <si>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</si>
  <si>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</si>
  <si>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</si>
  <si>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</si>
  <si>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</si>
  <si>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</si>
  <si>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</si>
  <si>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</si>
  <si>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</si>
  <si>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</si>
  <si>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0.40</t>
  </si>
  <si>
    <t>▲ 0.56</t>
  </si>
  <si>
    <t>▲ 1.84</t>
  </si>
  <si>
    <t>▲ 0.98</t>
  </si>
  <si>
    <t>▲ 1.59</t>
  </si>
  <si>
    <t>津幡町水道事業会計</t>
  </si>
  <si>
    <t>一般会計</t>
  </si>
  <si>
    <t>津幡町下水道事業会計</t>
  </si>
  <si>
    <t>津幡町国民健康保険特別会計</t>
  </si>
  <si>
    <t>津幡町介護保険特別会計</t>
  </si>
  <si>
    <t>津幡町後期高齢者医療特別会計</t>
  </si>
  <si>
    <t>津幡町バス事業特別会計</t>
  </si>
  <si>
    <t>津幡町簡易水道事業特別会計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</si>
  <si>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</si>
  <si>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</si>
  <si>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</si>
  <si>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</si>
  <si>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</si>
  <si>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</si>
  <si>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</si>
  <si>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</si>
  <si>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土地開発公社</t>
    <rPh sb="0" eb="2">
      <t>トチ</t>
    </rPh>
    <rPh sb="2" eb="4">
      <t>カイハツ</t>
    </rPh>
    <rPh sb="4" eb="6">
      <t>コウシャ</t>
    </rPh>
    <phoneticPr fontId="2"/>
  </si>
  <si>
    <t>公共施設管理公社</t>
    <rPh sb="0" eb="2">
      <t>コウキョウ</t>
    </rPh>
    <rPh sb="2" eb="4">
      <t>シセツ</t>
    </rPh>
    <rPh sb="4" eb="6">
      <t>カンリ</t>
    </rPh>
    <rPh sb="6" eb="8">
      <t>コウシャ</t>
    </rPh>
    <phoneticPr fontId="2"/>
  </si>
  <si>
    <t>ティたすティ</t>
    <phoneticPr fontId="2"/>
  </si>
  <si>
    <t>庁舎整備基金</t>
    <rPh sb="0" eb="2">
      <t>チョウシャ</t>
    </rPh>
    <rPh sb="2" eb="4">
      <t>セイビ</t>
    </rPh>
    <rPh sb="4" eb="6">
      <t>キキン</t>
    </rPh>
    <phoneticPr fontId="2"/>
  </si>
  <si>
    <t>福祉文化施設建設基金</t>
    <rPh sb="0" eb="2">
      <t>フクシ</t>
    </rPh>
    <rPh sb="2" eb="4">
      <t>ブンカ</t>
    </rPh>
    <rPh sb="4" eb="6">
      <t>シセツ</t>
    </rPh>
    <rPh sb="6" eb="8">
      <t>ケンセツ</t>
    </rPh>
    <rPh sb="8" eb="10">
      <t>キキン</t>
    </rPh>
    <phoneticPr fontId="2"/>
  </si>
  <si>
    <t>環境整備基金</t>
    <rPh sb="0" eb="2">
      <t>カンキョウ</t>
    </rPh>
    <rPh sb="2" eb="4">
      <t>セイビ</t>
    </rPh>
    <rPh sb="4" eb="6">
      <t>キキン</t>
    </rPh>
    <phoneticPr fontId="2"/>
  </si>
  <si>
    <t>バス事業調整基金</t>
    <rPh sb="2" eb="4">
      <t>ジギョウ</t>
    </rPh>
    <rPh sb="4" eb="6">
      <t>チョウセイ</t>
    </rPh>
    <rPh sb="6" eb="8">
      <t>キキン</t>
    </rPh>
    <phoneticPr fontId="2"/>
  </si>
  <si>
    <t>人材育成基金</t>
    <rPh sb="0" eb="2">
      <t>ジンザイ</t>
    </rPh>
    <rPh sb="2" eb="4">
      <t>イクセイ</t>
    </rPh>
    <rPh sb="4" eb="6">
      <t>キキン</t>
    </rPh>
    <phoneticPr fontId="2"/>
  </si>
  <si>
    <t>石川県町村議会議員公務災害補償組合</t>
    <rPh sb="0" eb="3">
      <t>イシカワケン</t>
    </rPh>
    <rPh sb="3" eb="5">
      <t>チョウソン</t>
    </rPh>
    <rPh sb="5" eb="7">
      <t>ギカイ</t>
    </rPh>
    <rPh sb="7" eb="9">
      <t>ギイン</t>
    </rPh>
    <rPh sb="9" eb="11">
      <t>コウム</t>
    </rPh>
    <rPh sb="11" eb="13">
      <t>サイガイ</t>
    </rPh>
    <rPh sb="13" eb="15">
      <t>ホショウ</t>
    </rPh>
    <rPh sb="15" eb="17">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</si>
  <si>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</si>
  <si>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</si>
  <si>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石川県後期高齢者医療広域連合（特別会計）</t>
    <rPh sb="0" eb="3">
      <t>イシカワケン</t>
    </rPh>
    <rPh sb="3" eb="5">
      <t>コウキ</t>
    </rPh>
    <rPh sb="5" eb="8">
      <t>コウレイシャ</t>
    </rPh>
    <rPh sb="8" eb="10">
      <t>イリョウ</t>
    </rPh>
    <rPh sb="10" eb="12">
      <t>コウイキ</t>
    </rPh>
    <rPh sb="12" eb="14">
      <t>レンゴウ</t>
    </rPh>
    <rPh sb="15" eb="17">
      <t>トクベツ</t>
    </rPh>
    <rPh sb="17" eb="19">
      <t>カイケイ</t>
    </rPh>
    <phoneticPr fontId="2"/>
  </si>
  <si>
    <t>河北郡市広域事務組合</t>
    <rPh sb="0" eb="3">
      <t>カホクグン</t>
    </rPh>
    <rPh sb="3" eb="4">
      <t>シ</t>
    </rPh>
    <rPh sb="4" eb="6">
      <t>コウイキ</t>
    </rPh>
    <rPh sb="6" eb="8">
      <t>ジム</t>
    </rPh>
    <rPh sb="8" eb="10">
      <t>クミアイ</t>
    </rPh>
    <phoneticPr fontId="2"/>
  </si>
  <si>
    <t>石川県市町村消防団員等公務災害補償等組合</t>
  </si>
  <si>
    <t>石川県市町村消防賞じゅつ金組合</t>
    <rPh sb="0" eb="3">
      <t>イシカワケン</t>
    </rPh>
    <rPh sb="3" eb="6">
      <t>シチョウソン</t>
    </rPh>
    <rPh sb="6" eb="8">
      <t>ショウボウ</t>
    </rPh>
    <rPh sb="8" eb="9">
      <t>ショウ</t>
    </rPh>
    <rPh sb="12" eb="13">
      <t>キン</t>
    </rPh>
    <rPh sb="13" eb="15">
      <t>クミアイ</t>
    </rPh>
    <phoneticPr fontId="2"/>
  </si>
  <si>
    <t>－</t>
  </si>
  <si>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</si>
  <si>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</si>
  <si>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</si>
  <si>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</si>
  <si>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</si>
  <si>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</si>
  <si>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</si>
  <si>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</si>
  <si>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</si>
  <si>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</si>
  <si>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</si>
  <si>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類似団体平均値との比較では、有形固定資産減価償却率（※）は低い数値となっているものの、将来負担比率は大きく上回る数値となっている。当町の将来負担比率については、公営企業等繰入見込額が多額であることや充当可能基金残高が少額であることが数値を高くしている要因の一部であり、それらは一般会計等の有形固定資産減価償却率とは関係のない要素である。
　また、有形固定資産減価償却率が低い要因としては、保有資産額の多額を占める学校施設や道路等の施設類型で低い数値を示していることが考えられる。
※H28数値　正：49.5％　誤：40.3％</t>
    <phoneticPr fontId="5"/>
  </si>
  <si>
    <t>　両比率ともに類似団体平均値との比較では、依然として高い傾向にあるが、平成15年度から普通会計において実施している地方債発行時のシーリング等により、地方債発行を厳しく抑制してきたことで改善傾向にある。しかし、役場新庁舎等建設事業等の起債により令和元・２年度はシーリングの堅持が難しく、比率に影響を及ぼすが、一時的なものであると考えられる。今後も普通会計についてはシーリングを原則とし、公営企業会計や一部事務組合についてもより一層の経費削減や適正な料金設定の見直し等を行い、更なる比率の改善を目指す。</t>
    <rPh sb="43" eb="47">
      <t>フツウカイケイ</t>
    </rPh>
    <rPh sb="145" eb="147">
      <t>エイキョウ</t>
    </rPh>
    <rPh sb="148" eb="149">
      <t>オヨ</t>
    </rPh>
    <rPh sb="163" eb="16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</si>
</sst>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4A06-4B65-9A5A-A3E4EDEB02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41799</c:v>
                </c:pt>
                <c:pt idx="1">
                  <c:v>29776</c:v>
                </c:pt>
                <c:pt idx="2">
                  <c:v>19101</c:v>
                </c:pt>
                <c:pt idx="3">
                  <c:v>35346</c:v>
                </c:pt>
                <c:pt idx="4">
                  <c:v>57125</c:v>
                </c:pt>
              </c:numCache>
            </c:numRef>
          </c:val>
          <c:smooth val="0"/>
          <c:extLst>
            <c:ext xmlns:c16="http://schemas.microsoft.com/office/drawing/2014/chart" uri="{C3380CC4-5D6E-409C-BE32-E72D297353CC}">
              <c16:uniqueId val="{00000001-4A06-4B65-9A5A-A3E4EDEB02B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2.16</c:v>
                </c:pt>
                <c:pt idx="1">
                  <c:v>2.23</c:v>
                </c:pt>
                <c:pt idx="2">
                  <c:v>1.7</c:v>
                </c:pt>
                <c:pt idx="3">
                  <c:v>2.29</c:v>
                </c:pt>
                <c:pt idx="4">
                  <c:v>2.4</c:v>
                </c:pt>
              </c:numCache>
            </c:numRef>
          </c:val>
          <c:extLst>
            <c:ext xmlns:c16="http://schemas.microsoft.com/office/drawing/2014/chart" uri="{C3380CC4-5D6E-409C-BE32-E72D297353CC}">
              <c16:uniqueId val="{00000000-AC2A-4F48-9963-02214FBC9E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9.43</c:v>
                </c:pt>
                <c:pt idx="1">
                  <c:v>9.93</c:v>
                </c:pt>
                <c:pt idx="2">
                  <c:v>9.69</c:v>
                </c:pt>
                <c:pt idx="3">
                  <c:v>9.23</c:v>
                </c:pt>
                <c:pt idx="4">
                  <c:v>8.91</c:v>
                </c:pt>
              </c:numCache>
            </c:numRef>
          </c:val>
          <c:extLst>
            <c:ext xmlns:c16="http://schemas.microsoft.com/office/drawing/2014/chart" uri="{C3380CC4-5D6E-409C-BE32-E72D297353CC}">
              <c16:uniqueId val="{00000001-AC2A-4F48-9963-02214FBC9E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c:v>
                </c:pt>
                <c:pt idx="1">
                  <c:v>-0.56000000000000005</c:v>
                </c:pt>
                <c:pt idx="2">
                  <c:v>-1.84</c:v>
                </c:pt>
                <c:pt idx="3">
                  <c:v>-0.98</c:v>
                </c:pt>
                <c:pt idx="4">
                  <c:v>-1.59</c:v>
                </c:pt>
              </c:numCache>
            </c:numRef>
          </c:val>
          <c:smooth val="0"/>
          <c:extLst>
            <c:ext xmlns:c16="http://schemas.microsoft.com/office/drawing/2014/chart" uri="{C3380CC4-5D6E-409C-BE32-E72D297353CC}">
              <c16:uniqueId val="{00000002-AC2A-4F48-9963-02214FBC9E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1.79</c:v>
                </c:pt>
                <c:pt idx="2">
                  <c:v>#N/A</c:v>
                </c:pt>
                <c:pt idx="3">
                  <c:v>1.1100000000000001</c:v>
                </c:pt>
                <c:pt idx="4">
                  <c:v>#N/A</c:v>
                </c:pt>
                <c:pt idx="5">
                  <c:v>0</c:v>
                </c:pt>
                <c:pt idx="6">
                  <c:v>#N/A</c:v>
                </c:pt>
                <c:pt idx="7">
                  <c:v>0</c:v>
                </c:pt>
                <c:pt idx="8">
                  <c:v>#N/A</c:v>
                </c:pt>
                <c:pt idx="9">
                  <c:v>0</c:v>
                </c:pt>
              </c:numCache>
            </c:numRef>
          </c:val>
          <c:extLst>
            <c:ext xmlns:c16="http://schemas.microsoft.com/office/drawing/2014/chart" uri="{C3380CC4-5D6E-409C-BE32-E72D297353CC}">
              <c16:uniqueId val="{00000000-08D7-4F5A-9A29-2194D0AC5B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D7-4F5A-9A29-2194D0AC5B1B}"/>
            </c:ext>
          </c:extLst>
        </c:ser>
        <c:ser>
          <c:idx val="2"/>
          <c:order val="2"/>
          <c:tx>
            <c:strRef>
              <c:f>データシート!$A$29</c:f>
              <c:strCache>
                <c:ptCount val="1"/>
                <c:pt idx="0">
                  <c:v>津幡町簡易水道事業特別会計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08D7-4F5A-9A29-2194D0AC5B1B}"/>
            </c:ext>
          </c:extLst>
        </c:ser>
        <c:ser>
          <c:idx val="3"/>
          <c:order val="3"/>
          <c:tx>
            <c:strRef>
              <c:f>データシート!$A$30</c:f>
              <c:strCache>
                <c:ptCount val="1"/>
                <c:pt idx="0">
                  <c:v>津幡町バス事業特別会計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3-08D7-4F5A-9A29-2194D0AC5B1B}"/>
            </c:ext>
          </c:extLst>
        </c:ser>
        <c:ser>
          <c:idx val="4"/>
          <c:order val="4"/>
          <c:tx>
            <c:strRef>
              <c:f>データシート!$A$31</c:f>
              <c:strCache>
                <c:ptCount val="1"/>
                <c:pt idx="0">
                  <c:v>津幡町後期高齢者医療特別会計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0.08</c:v>
                </c:pt>
                <c:pt idx="4">
                  <c:v>#N/A</c:v>
                </c:pt>
                <c:pt idx="5">
                  <c:v>0.08</c:v>
                </c:pt>
                <c:pt idx="6">
                  <c:v>#N/A</c:v>
                </c:pt>
                <c:pt idx="7">
                  <c:v>0.08</c:v>
                </c:pt>
                <c:pt idx="8">
                  <c:v>#N/A</c:v>
                </c:pt>
                <c:pt idx="9">
                  <c:v>0.08</c:v>
                </c:pt>
              </c:numCache>
            </c:numRef>
          </c:val>
          <c:extLst>
            <c:ext xmlns:c16="http://schemas.microsoft.com/office/drawing/2014/chart" uri="{C3380CC4-5D6E-409C-BE32-E72D297353CC}">
              <c16:uniqueId val="{00000004-08D7-4F5A-9A29-2194D0AC5B1B}"/>
            </c:ext>
          </c:extLst>
        </c:ser>
        <c:ser>
          <c:idx val="5"/>
          <c:order val="5"/>
          <c:tx>
            <c:strRef>
              <c:f>データシート!$A$32</c:f>
              <c:strCache>
                <c:ptCount val="1"/>
                <c:pt idx="0">
                  <c:v>津幡町介護保険特別会計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0.96</c:v>
                </c:pt>
                <c:pt idx="2">
                  <c:v>#N/A</c:v>
                </c:pt>
                <c:pt idx="3">
                  <c:v>1.05</c:v>
                </c:pt>
                <c:pt idx="4">
                  <c:v>#N/A</c:v>
                </c:pt>
                <c:pt idx="5">
                  <c:v>1.2</c:v>
                </c:pt>
                <c:pt idx="6">
                  <c:v>#N/A</c:v>
                </c:pt>
                <c:pt idx="7">
                  <c:v>0.83</c:v>
                </c:pt>
                <c:pt idx="8">
                  <c:v>#N/A</c:v>
                </c:pt>
                <c:pt idx="9">
                  <c:v>0.61</c:v>
                </c:pt>
              </c:numCache>
            </c:numRef>
          </c:val>
          <c:extLst>
            <c:ext xmlns:c16="http://schemas.microsoft.com/office/drawing/2014/chart" uri="{C3380CC4-5D6E-409C-BE32-E72D297353CC}">
              <c16:uniqueId val="{00000005-08D7-4F5A-9A29-2194D0AC5B1B}"/>
            </c:ext>
          </c:extLst>
        </c:ser>
        <c:ser>
          <c:idx val="6"/>
          <c:order val="6"/>
          <c:tx>
            <c:strRef>
              <c:f>データシート!$A$33</c:f>
              <c:strCache>
                <c:ptCount val="1"/>
                <c:pt idx="0">
                  <c:v>津幡町国民健康保険特別会計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0.33</c:v>
                </c:pt>
                <c:pt idx="2">
                  <c:v>#N/A</c:v>
                </c:pt>
                <c:pt idx="3">
                  <c:v>1.51</c:v>
                </c:pt>
                <c:pt idx="4">
                  <c:v>#N/A</c:v>
                </c:pt>
                <c:pt idx="5">
                  <c:v>1.05</c:v>
                </c:pt>
                <c:pt idx="6">
                  <c:v>#N/A</c:v>
                </c:pt>
                <c:pt idx="7">
                  <c:v>0.49</c:v>
                </c:pt>
                <c:pt idx="8">
                  <c:v>#N/A</c:v>
                </c:pt>
                <c:pt idx="9">
                  <c:v>0.89</c:v>
                </c:pt>
              </c:numCache>
            </c:numRef>
          </c:val>
          <c:extLst>
            <c:ext xmlns:c16="http://schemas.microsoft.com/office/drawing/2014/chart" uri="{C3380CC4-5D6E-409C-BE32-E72D297353CC}">
              <c16:uniqueId val="{00000006-08D7-4F5A-9A29-2194D0AC5B1B}"/>
            </c:ext>
          </c:extLst>
        </c:ser>
        <c:ser>
          <c:idx val="7"/>
          <c:order val="7"/>
          <c:tx>
            <c:strRef>
              <c:f>データシート!$A$34</c:f>
              <c:strCache>
                <c:ptCount val="1"/>
                <c:pt idx="0">
                  <c:v>津幡町下水道事業会計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2.37</c:v>
                </c:pt>
                <c:pt idx="2">
                  <c:v>#N/A</c:v>
                </c:pt>
                <c:pt idx="3">
                  <c:v>3.08</c:v>
                </c:pt>
                <c:pt idx="4">
                  <c:v>#N/A</c:v>
                </c:pt>
                <c:pt idx="5">
                  <c:v>2.84</c:v>
                </c:pt>
                <c:pt idx="6">
                  <c:v>#N/A</c:v>
                </c:pt>
                <c:pt idx="7">
                  <c:v>2</c:v>
                </c:pt>
                <c:pt idx="8">
                  <c:v>#N/A</c:v>
                </c:pt>
                <c:pt idx="9">
                  <c:v>1.74</c:v>
                </c:pt>
              </c:numCache>
            </c:numRef>
          </c:val>
          <c:extLst>
            <c:ext xmlns:c16="http://schemas.microsoft.com/office/drawing/2014/chart" uri="{C3380CC4-5D6E-409C-BE32-E72D297353CC}">
              <c16:uniqueId val="{00000007-08D7-4F5A-9A29-2194D0AC5B1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2.08</c:v>
                </c:pt>
                <c:pt idx="2">
                  <c:v>#N/A</c:v>
                </c:pt>
                <c:pt idx="3">
                  <c:v>2.19</c:v>
                </c:pt>
                <c:pt idx="4">
                  <c:v>#N/A</c:v>
                </c:pt>
                <c:pt idx="5">
                  <c:v>1.66</c:v>
                </c:pt>
                <c:pt idx="6">
                  <c:v>#N/A</c:v>
                </c:pt>
                <c:pt idx="7">
                  <c:v>2.2400000000000002</c:v>
                </c:pt>
                <c:pt idx="8">
                  <c:v>#N/A</c:v>
                </c:pt>
                <c:pt idx="9">
                  <c:v>2.35</c:v>
                </c:pt>
              </c:numCache>
            </c:numRef>
          </c:val>
          <c:extLst>
            <c:ext xmlns:c16="http://schemas.microsoft.com/office/drawing/2014/chart" uri="{C3380CC4-5D6E-409C-BE32-E72D297353CC}">
              <c16:uniqueId val="{00000008-08D7-4F5A-9A29-2194D0AC5B1B}"/>
            </c:ext>
          </c:extLst>
        </c:ser>
        <c:ser>
          <c:idx val="9"/>
          <c:order val="9"/>
          <c:tx>
            <c:strRef>
              <c:f>データシート!$A$36</c:f>
              <c:strCache>
                <c:ptCount val="1"/>
                <c:pt idx="0">
                  <c:v>津幡町水道事業会計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8.4700000000000006</c:v>
                </c:pt>
                <c:pt idx="2">
                  <c:v>#N/A</c:v>
                </c:pt>
                <c:pt idx="3">
                  <c:v>9.4499999999999993</c:v>
                </c:pt>
                <c:pt idx="4">
                  <c:v>#N/A</c:v>
                </c:pt>
                <c:pt idx="5">
                  <c:v>10.26</c:v>
                </c:pt>
                <c:pt idx="6">
                  <c:v>#N/A</c:v>
                </c:pt>
                <c:pt idx="7">
                  <c:v>11.28</c:v>
                </c:pt>
                <c:pt idx="8">
                  <c:v>#N/A</c:v>
                </c:pt>
                <c:pt idx="9">
                  <c:v>11.93</c:v>
                </c:pt>
              </c:numCache>
            </c:numRef>
          </c:val>
          <c:extLst>
            <c:ext xmlns:c16="http://schemas.microsoft.com/office/drawing/2014/chart" uri="{C3380CC4-5D6E-409C-BE32-E72D297353CC}">
              <c16:uniqueId val="{00000009-08D7-4F5A-9A29-2194D0AC5B1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2099</c:v>
                </c:pt>
                <c:pt idx="5">
                  <c:v>2106</c:v>
                </c:pt>
                <c:pt idx="8">
                  <c:v>2050</c:v>
                </c:pt>
                <c:pt idx="11">
                  <c:v>2007</c:v>
                </c:pt>
                <c:pt idx="14">
                  <c:v>1917</c:v>
                </c:pt>
              </c:numCache>
            </c:numRef>
          </c:val>
          <c:extLst>
            <c:ext xmlns:c16="http://schemas.microsoft.com/office/drawing/2014/chart" uri="{C3380CC4-5D6E-409C-BE32-E72D297353CC}">
              <c16:uniqueId val="{00000000-4F44-4811-998B-4B8B12C8DA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44-4811-998B-4B8B12C8DA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5</c:v>
                </c:pt>
                <c:pt idx="6">
                  <c:v>0</c:v>
                </c:pt>
                <c:pt idx="9">
                  <c:v>0</c:v>
                </c:pt>
                <c:pt idx="12">
                  <c:v>0</c:v>
                </c:pt>
              </c:numCache>
            </c:numRef>
          </c:val>
          <c:extLst>
            <c:ext xmlns:c16="http://schemas.microsoft.com/office/drawing/2014/chart" uri="{C3380CC4-5D6E-409C-BE32-E72D297353CC}">
              <c16:uniqueId val="{00000002-4F44-4811-998B-4B8B12C8DA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220</c:v>
                </c:pt>
                <c:pt idx="3">
                  <c:v>217</c:v>
                </c:pt>
                <c:pt idx="6">
                  <c:v>157</c:v>
                </c:pt>
                <c:pt idx="9">
                  <c:v>85</c:v>
                </c:pt>
                <c:pt idx="12">
                  <c:v>74</c:v>
                </c:pt>
              </c:numCache>
            </c:numRef>
          </c:val>
          <c:extLst>
            <c:ext xmlns:c16="http://schemas.microsoft.com/office/drawing/2014/chart" uri="{C3380CC4-5D6E-409C-BE32-E72D297353CC}">
              <c16:uniqueId val="{00000003-4F44-4811-998B-4B8B12C8DA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827</c:v>
                </c:pt>
                <c:pt idx="3">
                  <c:v>823</c:v>
                </c:pt>
                <c:pt idx="6">
                  <c:v>809</c:v>
                </c:pt>
                <c:pt idx="9">
                  <c:v>765</c:v>
                </c:pt>
                <c:pt idx="12">
                  <c:v>714</c:v>
                </c:pt>
              </c:numCache>
            </c:numRef>
          </c:val>
          <c:extLst>
            <c:ext xmlns:c16="http://schemas.microsoft.com/office/drawing/2014/chart" uri="{C3380CC4-5D6E-409C-BE32-E72D297353CC}">
              <c16:uniqueId val="{00000004-4F44-4811-998B-4B8B12C8DA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44-4811-998B-4B8B12C8DA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44-4811-998B-4B8B12C8DA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1854</c:v>
                </c:pt>
                <c:pt idx="3">
                  <c:v>1823</c:v>
                </c:pt>
                <c:pt idx="6">
                  <c:v>1819</c:v>
                </c:pt>
                <c:pt idx="9">
                  <c:v>1792</c:v>
                </c:pt>
                <c:pt idx="12">
                  <c:v>1744</c:v>
                </c:pt>
              </c:numCache>
            </c:numRef>
          </c:val>
          <c:extLst>
            <c:ext xmlns:c16="http://schemas.microsoft.com/office/drawing/2014/chart" uri="{C3380CC4-5D6E-409C-BE32-E72D297353CC}">
              <c16:uniqueId val="{00000007-4F44-4811-998B-4B8B12C8DA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802</c:v>
                </c:pt>
                <c:pt idx="2">
                  <c:v>#N/A</c:v>
                </c:pt>
                <c:pt idx="3">
                  <c:v>#N/A</c:v>
                </c:pt>
                <c:pt idx="4">
                  <c:v>762</c:v>
                </c:pt>
                <c:pt idx="5">
                  <c:v>#N/A</c:v>
                </c:pt>
                <c:pt idx="6">
                  <c:v>#N/A</c:v>
                </c:pt>
                <c:pt idx="7">
                  <c:v>735</c:v>
                </c:pt>
                <c:pt idx="8">
                  <c:v>#N/A</c:v>
                </c:pt>
                <c:pt idx="9">
                  <c:v>#N/A</c:v>
                </c:pt>
                <c:pt idx="10">
                  <c:v>635</c:v>
                </c:pt>
                <c:pt idx="11">
                  <c:v>#N/A</c:v>
                </c:pt>
                <c:pt idx="12">
                  <c:v>#N/A</c:v>
                </c:pt>
                <c:pt idx="13">
                  <c:v>615</c:v>
                </c:pt>
                <c:pt idx="14">
                  <c:v>#N/A</c:v>
                </c:pt>
              </c:numCache>
            </c:numRef>
          </c:val>
          <c:smooth val="0"/>
          <c:extLst>
            <c:ext xmlns:c16="http://schemas.microsoft.com/office/drawing/2014/chart" uri="{C3380CC4-5D6E-409C-BE32-E72D297353CC}">
              <c16:uniqueId val="{00000008-4F44-4811-998B-4B8B12C8DA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19712</c:v>
                </c:pt>
                <c:pt idx="5">
                  <c:v>18899</c:v>
                </c:pt>
                <c:pt idx="8">
                  <c:v>17953</c:v>
                </c:pt>
                <c:pt idx="11">
                  <c:v>17220</c:v>
                </c:pt>
                <c:pt idx="14">
                  <c:v>16616</c:v>
                </c:pt>
              </c:numCache>
            </c:numRef>
          </c:val>
          <c:extLst>
            <c:ext xmlns:c16="http://schemas.microsoft.com/office/drawing/2014/chart" uri="{C3380CC4-5D6E-409C-BE32-E72D297353CC}">
              <c16:uniqueId val="{00000000-1619-43C9-9B5B-39DC603F63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2122</c:v>
                </c:pt>
                <c:pt idx="5">
                  <c:v>2176</c:v>
                </c:pt>
                <c:pt idx="8">
                  <c:v>2088</c:v>
                </c:pt>
                <c:pt idx="11">
                  <c:v>2026</c:v>
                </c:pt>
                <c:pt idx="14">
                  <c:v>2021</c:v>
                </c:pt>
              </c:numCache>
            </c:numRef>
          </c:val>
          <c:extLst>
            <c:ext xmlns:c16="http://schemas.microsoft.com/office/drawing/2014/chart" uri="{C3380CC4-5D6E-409C-BE32-E72D297353CC}">
              <c16:uniqueId val="{00000001-1619-43C9-9B5B-39DC603F63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1503</c:v>
                </c:pt>
                <c:pt idx="5">
                  <c:v>1623</c:v>
                </c:pt>
                <c:pt idx="8">
                  <c:v>1691</c:v>
                </c:pt>
                <c:pt idx="11">
                  <c:v>1790</c:v>
                </c:pt>
                <c:pt idx="14">
                  <c:v>1809</c:v>
                </c:pt>
              </c:numCache>
            </c:numRef>
          </c:val>
          <c:extLst>
            <c:ext xmlns:c16="http://schemas.microsoft.com/office/drawing/2014/chart" uri="{C3380CC4-5D6E-409C-BE32-E72D297353CC}">
              <c16:uniqueId val="{00000002-1619-43C9-9B5B-39DC603F63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19-43C9-9B5B-39DC603F63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619-43C9-9B5B-39DC603F63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362</c:v>
                </c:pt>
                <c:pt idx="3">
                  <c:v>302</c:v>
                </c:pt>
                <c:pt idx="6">
                  <c:v>291</c:v>
                </c:pt>
                <c:pt idx="9">
                  <c:v>277</c:v>
                </c:pt>
                <c:pt idx="12">
                  <c:v>245</c:v>
                </c:pt>
              </c:numCache>
            </c:numRef>
          </c:val>
          <c:extLst>
            <c:ext xmlns:c16="http://schemas.microsoft.com/office/drawing/2014/chart" uri="{C3380CC4-5D6E-409C-BE32-E72D297353CC}">
              <c16:uniqueId val="{00000005-1619-43C9-9B5B-39DC603F63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2079</c:v>
                </c:pt>
                <c:pt idx="3">
                  <c:v>1863</c:v>
                </c:pt>
                <c:pt idx="6">
                  <c:v>1763</c:v>
                </c:pt>
                <c:pt idx="9">
                  <c:v>1651</c:v>
                </c:pt>
                <c:pt idx="12">
                  <c:v>1609</c:v>
                </c:pt>
              </c:numCache>
            </c:numRef>
          </c:val>
          <c:extLst>
            <c:ext xmlns:c16="http://schemas.microsoft.com/office/drawing/2014/chart" uri="{C3380CC4-5D6E-409C-BE32-E72D297353CC}">
              <c16:uniqueId val="{00000006-1619-43C9-9B5B-39DC603F63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759</c:v>
                </c:pt>
                <c:pt idx="3">
                  <c:v>543</c:v>
                </c:pt>
                <c:pt idx="6">
                  <c:v>387</c:v>
                </c:pt>
                <c:pt idx="9">
                  <c:v>303</c:v>
                </c:pt>
                <c:pt idx="12">
                  <c:v>253</c:v>
                </c:pt>
              </c:numCache>
            </c:numRef>
          </c:val>
          <c:extLst>
            <c:ext xmlns:c16="http://schemas.microsoft.com/office/drawing/2014/chart" uri="{C3380CC4-5D6E-409C-BE32-E72D297353CC}">
              <c16:uniqueId val="{00000007-1619-43C9-9B5B-39DC603F63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11682</c:v>
                </c:pt>
                <c:pt idx="3">
                  <c:v>11113</c:v>
                </c:pt>
                <c:pt idx="6">
                  <c:v>10524</c:v>
                </c:pt>
                <c:pt idx="9">
                  <c:v>9663</c:v>
                </c:pt>
                <c:pt idx="12">
                  <c:v>8919</c:v>
                </c:pt>
              </c:numCache>
            </c:numRef>
          </c:val>
          <c:extLst>
            <c:ext xmlns:c16="http://schemas.microsoft.com/office/drawing/2014/chart" uri="{C3380CC4-5D6E-409C-BE32-E72D297353CC}">
              <c16:uniqueId val="{00000008-1619-43C9-9B5B-39DC603F63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c:v>
                </c:pt>
                <c:pt idx="3">
                  <c:v>4</c:v>
                </c:pt>
                <c:pt idx="6">
                  <c:v>6</c:v>
                </c:pt>
                <c:pt idx="9">
                  <c:v>141</c:v>
                </c:pt>
                <c:pt idx="12">
                  <c:v>153</c:v>
                </c:pt>
              </c:numCache>
            </c:numRef>
          </c:val>
          <c:extLst>
            <c:ext xmlns:c16="http://schemas.microsoft.com/office/drawing/2014/chart" uri="{C3380CC4-5D6E-409C-BE32-E72D297353CC}">
              <c16:uniqueId val="{00000009-1619-43C9-9B5B-39DC603F63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16362</c:v>
                </c:pt>
                <c:pt idx="3">
                  <c:v>15777</c:v>
                </c:pt>
                <c:pt idx="6">
                  <c:v>14860</c:v>
                </c:pt>
                <c:pt idx="9">
                  <c:v>14240</c:v>
                </c:pt>
                <c:pt idx="12">
                  <c:v>14262</c:v>
                </c:pt>
              </c:numCache>
            </c:numRef>
          </c:val>
          <c:extLst>
            <c:ext xmlns:c16="http://schemas.microsoft.com/office/drawing/2014/chart" uri="{C3380CC4-5D6E-409C-BE32-E72D297353CC}">
              <c16:uniqueId val="{0000000A-1619-43C9-9B5B-39DC603F635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7913</c:v>
                </c:pt>
                <c:pt idx="2">
                  <c:v>#N/A</c:v>
                </c:pt>
                <c:pt idx="3">
                  <c:v>#N/A</c:v>
                </c:pt>
                <c:pt idx="4">
                  <c:v>6904</c:v>
                </c:pt>
                <c:pt idx="5">
                  <c:v>#N/A</c:v>
                </c:pt>
                <c:pt idx="6">
                  <c:v>#N/A</c:v>
                </c:pt>
                <c:pt idx="7">
                  <c:v>6098</c:v>
                </c:pt>
                <c:pt idx="8">
                  <c:v>#N/A</c:v>
                </c:pt>
                <c:pt idx="9">
                  <c:v>#N/A</c:v>
                </c:pt>
                <c:pt idx="10">
                  <c:v>5239</c:v>
                </c:pt>
                <c:pt idx="11">
                  <c:v>#N/A</c:v>
                </c:pt>
                <c:pt idx="12">
                  <c:v>#N/A</c:v>
                </c:pt>
                <c:pt idx="13">
                  <c:v>4996</c:v>
                </c:pt>
                <c:pt idx="14">
                  <c:v>#N/A</c:v>
                </c:pt>
              </c:numCache>
            </c:numRef>
          </c:val>
          <c:smooth val="0"/>
          <c:extLst>
            <c:ext xmlns:c16="http://schemas.microsoft.com/office/drawing/2014/chart" uri="{C3380CC4-5D6E-409C-BE32-E72D297353CC}">
              <c16:uniqueId val="{0000000B-1619-43C9-9B5B-39DC603F635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838</c:v>
                </c:pt>
                <c:pt idx="1">
                  <c:v>801</c:v>
                </c:pt>
                <c:pt idx="2">
                  <c:v>760</c:v>
                </c:pt>
              </c:numCache>
            </c:numRef>
          </c:val>
          <c:extLst>
            <c:ext xmlns:c16="http://schemas.microsoft.com/office/drawing/2014/chart" uri="{C3380CC4-5D6E-409C-BE32-E72D297353CC}">
              <c16:uniqueId val="{00000000-B7BE-40E1-9F5B-B2A9C82504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B7BE-40E1-9F5B-B2A9C82504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413</c:v>
                </c:pt>
                <c:pt idx="1">
                  <c:v>448</c:v>
                </c:pt>
                <c:pt idx="2">
                  <c:v>438</c:v>
                </c:pt>
              </c:numCache>
            </c:numRef>
          </c:val>
          <c:extLst>
            <c:ext xmlns:c16="http://schemas.microsoft.com/office/drawing/2014/chart" uri="{C3380CC4-5D6E-409C-BE32-E72D297353CC}">
              <c16:uniqueId val="{00000002-B7BE-40E1-9F5B-B2A9C82504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{7B669E31-AFFC-4744-B8A5-DF8F523D3891}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7EF-4B84-9566-D15322CAB3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{B4AEA0A6-B661-4847-8CBE-F3F443D6BEF2}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EF-4B84-9566-D15322CAB3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{542AE7EB-B3DA-4AF0-9A69-0BC285925F7C}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EF-4B84-9566-D15322CAB3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{A97715A6-052D-4F23-A36F-E58836090890}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EF-4B84-9566-D15322CAB3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{1FFCBF67-FDBA-46A8-975E-6C0B6DE22E06}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EF-4B84-9566-D15322CAB39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{D9F7A8D3-2593-4AE3-B689-B21EFE4DCA69}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7EF-4B84-9566-D15322CAB39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{A4827C3B-E746-4049-8900-ABB9B1A064C3}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7EF-4B84-9566-D15322CAB39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{5D41CF10-C497-4770-9287-0818C91188CA}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7EF-4B84-9566-D15322CAB39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{6F6BF566-12C6-4924-A1BD-ECA228051272}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7EF-4B84-9566-D15322CAB3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48.3</c:v>
                </c:pt>
                <c:pt idx="8">
                  <c:v>40.299999999999997</c:v>
                </c:pt>
                <c:pt idx="16">
                  <c:v>51.7</c:v>
                </c:pt>
                <c:pt idx="24">
                  <c:v>53.5</c:v>
                </c:pt>
                <c:pt idx="32">
                  <c:v>54.6</c:v>
                </c:pt>
              </c:numCache>
            </c:numRef>
          </c:xVal>
          <c:yVal>
            <c:numRef>
              <c:f>公会計指標分析・財政指標組合せ分析表!$BP$51:$DC$51</c:f>
              <c:numCache>
                <c:formatCode>#,##0.0;"▲ "#,##0.0</c:formatCode>
                <c:ptCount val="40"/>
                <c:pt idx="0">
                  <c:v>119.2</c:v>
                </c:pt>
                <c:pt idx="8">
                  <c:v>103.5</c:v>
                </c:pt>
                <c:pt idx="16">
                  <c:v>90</c:v>
                </c:pt>
                <c:pt idx="24">
                  <c:v>76.400000000000006</c:v>
                </c:pt>
                <c:pt idx="32">
                  <c:v>73.5</c:v>
                </c:pt>
              </c:numCache>
            </c:numRef>
          </c:yVal>
          <c:smooth val="0"/>
          <c:extLst>
            <c:ext xmlns:c16="http://schemas.microsoft.com/office/drawing/2014/chart" uri="{C3380CC4-5D6E-409C-BE32-E72D297353CC}">
              <c16:uniqueId val="{00000009-D7EF-4B84-9566-D15322CAB3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{ACD1CC37-0254-4A64-8128-A2D6B7DC0AE4}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7EF-4B84-9566-D15322CAB39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{D712AB7D-EBAF-4A96-B11D-EE51BD69CD54}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EF-4B84-9566-D15322CAB3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{C0F5F46A-5C24-44F3-9E1F-5C9C9ECA2276}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EF-4B84-9566-D15322CAB3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{1A036A60-773A-4BFB-863A-170D96DE44CF}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EF-4B84-9566-D15322CAB3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{37E5C2EE-A20B-4CB1-A1DB-F879E855A6B1}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EF-4B84-9566-D15322CAB39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{80616157-5D08-4008-B763-7ACC162873F1}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7EF-4B84-9566-D15322CAB39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{E03E799B-5062-4526-B788-7B2489B471CE}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7EF-4B84-9566-D15322CAB39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{C9059CA6-1551-4050-8321-FE2161A5820F}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7EF-4B84-9566-D15322CAB39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{D9E26824-B782-4F44-8ACD-FBE8D8F2A2EE}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7EF-4B84-9566-D15322CAB3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D7EF-4B84-9566-D15322CAB399}"/>
            </c:ext>
          </c:extLst>
        </c:ser>
        <c:dLbls>
          <c:showLegendKey val="0"/>
          <c:showVal val="1"/>
          <c:showCatName val="0"/>
          <c:showSerName val="0"/>
          <c:showPercent val="0"/>
          <c:showBubbleSize val="0"/>
        </c:dLbls>
        <c:axId val="46179840"/>
        <c:axId val="46181760"/>
      </c:scatterChart>
      <c:valAx>
        <c:axId val="46179840"/>
        <c:scaling>
          <c:orientation val="minMax"/>
          <c:max val="63"/>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{2CE21079-A61B-431E-95F7-86BEB9703D37}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BD4-4820-9A06-389D73D4B0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{C3EF86BE-B82C-4742-AE4B-72C9D0394ADB}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D4-4820-9A06-389D73D4B0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{E76968C0-9FCE-4505-9F77-1090BF184F9F}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D4-4820-9A06-389D73D4B0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{502306F0-FECB-4DBF-9303-D9AD77D2FF73}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D4-4820-9A06-389D73D4B0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{EB290898-3CA6-44D3-8A01-81452D687D98}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D4-4820-9A06-389D73D4B09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{4F310851-67B5-445B-A451-A2248D1FC90B}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BD4-4820-9A06-389D73D4B09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{F1D3030B-FB8E-410C-8654-CB43D719344E}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BD4-4820-9A06-389D73D4B095}"/>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{76ABB3BB-B27B-401E-A243-D4FA3FB7B5E9}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BD4-4820-9A06-389D73D4B09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{06480E8E-48DD-47D2-A16F-D0C9A682F878}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BD4-4820-9A06-389D73D4B0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11.7</c:v>
                </c:pt>
                <c:pt idx="16">
                  <c:v>11.4</c:v>
                </c:pt>
                <c:pt idx="24">
                  <c:v>10.4</c:v>
                </c:pt>
                <c:pt idx="32">
                  <c:v>9.6999999999999993</c:v>
                </c:pt>
              </c:numCache>
            </c:numRef>
          </c:xVal>
          <c:yVal>
            <c:numRef>
              <c:f>公会計指標分析・財政指標組合せ分析表!$BP$73:$DC$73</c:f>
              <c:numCache>
                <c:formatCode>#,##0.0;"▲ "#,##0.0</c:formatCode>
                <c:ptCount val="40"/>
                <c:pt idx="0">
                  <c:v>119.2</c:v>
                </c:pt>
                <c:pt idx="8">
                  <c:v>103.5</c:v>
                </c:pt>
                <c:pt idx="16">
                  <c:v>90</c:v>
                </c:pt>
                <c:pt idx="24">
                  <c:v>76.400000000000006</c:v>
                </c:pt>
                <c:pt idx="32">
                  <c:v>73.5</c:v>
                </c:pt>
              </c:numCache>
            </c:numRef>
          </c:yVal>
          <c:smooth val="0"/>
          <c:extLst>
            <c:ext xmlns:c16="http://schemas.microsoft.com/office/drawing/2014/chart" uri="{C3380CC4-5D6E-409C-BE32-E72D297353CC}">
              <c16:uniqueId val="{00000009-FBD4-4820-9A06-389D73D4B0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07E-2"/>
                  <c:y val="-5.3105780025714047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{96A17080-F927-4BF9-A43A-E8129B9E5A33}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BD4-4820-9A06-389D73D4B09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{9EC77B9A-E3F8-4960-9500-863C09B8830D}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D4-4820-9A06-389D73D4B0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{7550CD63-9A9E-430F-BAF9-F453D8CBB878}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D4-4820-9A06-389D73D4B0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{BFDCE2F7-9CE8-4468-ADB8-8668DB0893E8}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D4-4820-9A06-389D73D4B0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{D69E2377-1F7C-4270-8D9D-AB59759D9179}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D4-4820-9A06-389D73D4B095}"/>
                </c:ext>
              </c:extLst>
            </c:dLbl>
            <c:dLbl>
              <c:idx val="8"/>
              <c:layout>
                <c:manualLayout>
                  <c:x val="-4.5160355153971307E-2"/>
                  <c:y val="-8.4044737096267169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{A756C732-B6D0-4A3B-B01D-27B99480B12E}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BD4-4820-9A06-389D73D4B095}"/>
                </c:ext>
              </c:extLst>
            </c:dLbl>
            <c:dLbl>
              <c:idx val="16"/>
              <c:layout>
                <c:manualLayout>
                  <c:x val="-1.8235628084249993E-2"/>
                  <c:y val="-7.605039225101324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{487F67C6-37D7-4D46-8258-99771E3A5EE8}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BD4-4820-9A06-389D73D4B095}"/>
                </c:ext>
              </c:extLst>
            </c:dLbl>
            <c:dLbl>
              <c:idx val="24"/>
              <c:layout>
                <c:manualLayout>
                  <c:x val="-1.8235628084249993E-2"/>
                  <c:y val="-4.87829019245746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{276BEEF5-311A-4FB8-BC8A-046F117B06D7}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BD4-4820-9A06-389D73D4B095}"/>
                </c:ext>
              </c:extLst>
            </c:dLbl>
            <c:dLbl>
              <c:idx val="32"/>
              <c:layout>
                <c:manualLayout>
                  <c:x val="-3.1570342725075584E-2"/>
                  <c:y val="-5.009908165383137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{40A1191E-4C55-4922-BB5D-6195A22F2A7B}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BD4-4820-9A06-389D73D4B0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FBD4-4820-9A06-389D73D4B095}"/>
            </c:ext>
          </c:extLst>
        </c:ser>
        <c:dLbls>
          <c:showLegendKey val="0"/>
          <c:showVal val="1"/>
          <c:showCatName val="0"/>
          <c:showSerName val="0"/>
          <c:showPercent val="0"/>
          <c:showBubbleSize val="0"/>
        </c:dLbls>
        <c:axId val="84219776"/>
        <c:axId val="84234240"/>
      </c:scatterChart>
      <c:valAx>
        <c:axId val="84219776"/>
        <c:scaling>
          <c:orientation val="minMax"/>
          <c:max val="13.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普通会計では、当該年度借入額は償還元金額以内とするシーリングを平成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実施しており、その効果が顕著に現れ、元利償還金は減少傾向にある。公営企業債の元利償還に対する繰入金は、依然として実質公債費比率の分子を大きくさせる要因となっているものの、下水道事業の経営改善等による基準外繰出の減等により、実質公債費比率の分子についても減となった。今後も、普通会計については計画的な地方債発行をするとともに、公営企業会計や一部事務組合についてもより一層の経費削減や適正な料金設定の見直し等を行い、健全な経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実績なし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近年、地方債発行を厳しく抑制してきた</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ため、</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一般会計等に係る地方債の現在高は年々減少</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にあったが、今年度は微増となった</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。また、将来負担額の多くを占めている下水道事業等の公営企業債等繰入見込額やその他の将来負担額を構成する要素についても減少傾向にある。</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将来負担額を構成する要素は概ね改善した。今後も、公営企業会計の使用料等の見直しや歳出削減など、より一層の経営健全化を実施し、充当可能財源等については、大半を占める都市計画税の増収も視野に入れた税基盤の強化や、充当可能基金である財政調整基金残高が増加するよう事務の整理・合理化等による歳出の削減に努め、さらなる比率の改善を目指す。</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石川県津幡町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年度は、財政調整基金残高を減少させる大きな要因はなかったものの、単年度限りの事業が重なるなどし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また、庁舎整備基金等の取崩増により、その他特定目的基金についても微減となったため、基金全体としても減となった。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庁舎の一部建替えが終了する令和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で庁舎整備基金はゼロとなる見込みであるため、特定目的基金は減少する見込みとなっている。財政調整基金については、他団体比で少ない状況にあり、突発的な支出に備え、これ以上残高が大きく減少しないよう税基盤の強化や歳出の削減に努め、残高の増加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環境整備基金：地域福祉向上や定住の促進をはじめとした町の環境整備を行う。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人材育成基金：未来を担う、心豊かで創造性に満ちた青少年を育成する。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環境整備協力費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百万円を事業充当のため取崩したため、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年度からの本庁舎一部建替えの財源として充当するため、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で残高がゼロとなる予定である。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前年度決算余剰分として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百万円、その他運用益や一般財源等で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百万円積み立てたが、単年度事業の重なりにより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百万円の取崩しがあったため、微減となった。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他団体比で残高が少ない状況にあり、突発的な支出に備え、これ以上残高が大きく減少しないよう税基盤の強化や歳出の削減に努め、残高の増加に努める。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現在は、運用益の積立のみであるため、同額となっている。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先述の通り、現在は運用益の積立のみである。現状活用予定はないが、基金の趣旨に則り適切に運用していく。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29A8CC8-8ACB-4518-A171-563E0931A4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672D44F-DD89-4790-98FF-91B9D38739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9993139-4D1D-4DDB-A17C-9AF9133610EA}"/>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8BD86BE-D68A-45AC-BB6B-705BA21B2E72}"/>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6771437-735A-4769-9575-A9150A78C84C}"/>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09AF483-66DB-48AA-AEDB-98345EC9B85C}"/>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F791C31-42E9-4A6F-932D-50D738A08815}"/>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804C386-AB6F-4D82-8A7C-88CF456BF816}"/>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5DCAC17-F678-41A4-A852-967DD035548C}"/>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A894EFF-B8F7-4B1F-81C0-50D7558EB527}"/>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C47D6E8-663F-47FE-AF5E-E536146F3A4C}"/>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4CEAC3C-4DD5-4710-8883-193F599565B4}"/>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37,600
37,324
110.59
14,273,230
14,037,921
204,399
8,527,912
14,262,379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D96840D-80B6-4628-85FC-89A2CC1D780D}"/>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BB05DE9-E1A0-4B0D-967E-994FFAC8E7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1290027-8A88-431D-BA74-181CF3C2B973}"/>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7A8B6CD-8439-45E7-AF77-53ACDC6ED387}"/>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7AA3D7A-4579-451A-A85F-5C56F2F23E53}"/>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69E5EA3-5185-41D2-98F2-A18982343EC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8599302-A947-455D-AC66-7C7576AF5863}"/>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B438FB3-1661-4E32-A0C0-D592F82FF4F2}"/>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16BDC0E-DFAB-4A0F-B054-CD173805C092}"/>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E643DEE-6D72-44EE-B81D-E4DB9E1372F7}"/>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AFCB95A-3885-4644-A539-92EBB675B199}"/>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56E0EEA-A564-415F-8676-0C1E589F60F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947F8DD-6018-401C-931D-A81533A585C2}"/>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262B85D-0D92-45AA-9986-24F8F6CF3741}"/>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69A1A1C-894C-435A-AD62-C95DE85F73CE}"/>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A0FCA9E-7F18-4240-9B57-8D5ABDC433D6}"/>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84185F1-AD80-45A7-85EE-5C76A4C74DFF}"/>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6515B0F-60CC-4071-9306-6134E1A15691}"/>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094A2E8-9E5D-4219-904A-F4B38E3B61D4}"/>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64ABD4B1-22FE-4074-8816-8AB234A279B7}"/>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1485292-80F2-4D53-94C2-F8E88B3B805E}"/>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0F57142-DE75-407D-8E6D-62BC4D60A2EB}"/>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62B6703-7F52-4833-8F08-84880F681BD9}"/>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39C9933-DB42-4CFB-B5AB-3DE5114B76EB}"/>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C1CE857-C972-43A6-A296-FCA1A341E65D}"/>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F8E1D7F-B413-4A22-8F58-6CE3678F5549}"/>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5934261-7195-452E-8638-3CFAD60BFAF1}"/>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DD2B1A3-C76A-4F60-BD53-A71BE613923D}"/>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C64BB83-B42A-43CD-BF30-A6904D171015}"/>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E038634-57A1-4DAC-AA2C-ECB80B256EED}"/>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977DC2B-434D-4881-8ED4-5F3617B17724}"/>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4C98D0E-BED6-4816-BA65-22136B8AC128}"/>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FFACE89-9138-473B-BBFD-37D01AFD9916}"/>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F1AAD7A-E076-4305-B793-99D0A0E4B396}"/>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14A937C-52CF-4FEB-81AE-376BC97634DD}"/>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類似団体平均値よりも低い数値になっているが、年々上昇傾向にある（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）。今後についても、基本は減価償却費が投資的経費を上回ることが予想されるため、数値は上昇傾向となる見込みである。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今後は、津幡町公共施設等総合計画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や各個別施設計画等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の方針に従い、施設の長寿命化や、更には統廃合についても検討していく必要がある。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　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DD670D5-2104-4907-872F-B33F2982F719}"/>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D0E5FE0-0C64-4BC4-864A-F78365752122}"/>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086B684-9D21-4306-A27C-532AB91CB559}"/>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85286873-56B7-4068-A3CB-C2D95B05B767}"/>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B53C18E6-9F81-42F1-92F2-148CB4EFDE25}"/>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EBFAB86B-46D0-4537-9CAB-8DC748B68E03}"/>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23F78E72-3358-4C6D-8884-6BDEC998333E}"/>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50233455-BEA4-4FA7-861A-5836A6C0B6DD}"/>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69C00545-FB82-4284-BD44-910B6FFCDBAC}"/>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57E64943-3B96-47E1-81F5-3B87F0FA598D}"/>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F264F640-DF27-4B88-8CDF-17BABDFBB9D3}"/>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F04FDFEE-3524-47F7-8A52-94658D553406}"/>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6124DF25-6F63-417B-9582-32B6609F85FE}"/>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55EE7230-F23F-4D71-89BB-13B7B53DCFE6}"/>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a:extLst>
            <a:ext uri="{FF2B5EF4-FFF2-40B4-BE49-F238E27FC236}">
              <a16:creationId xmlns:a16="http://schemas.microsoft.com/office/drawing/2014/main" id="{B01B7D50-8464-43C4-8DAD-861E058D459F}"/>
            </a:ext>
          </a:extLst>
        </xdr:cNvPr>
        <xdr:cNvCxnSpPr/>
      </xdr:nvCxnSpPr>
      <xdr:spPr>
        <a:xfrm flipV="1">
          <a:off x="4760595" y="460248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a:extLst>
            <a:ext uri="{FF2B5EF4-FFF2-40B4-BE49-F238E27FC236}">
              <a16:creationId xmlns:a16="http://schemas.microsoft.com/office/drawing/2014/main" id="{1438D0D4-B68E-491D-9867-11AD7A72E646}"/>
            </a:ext>
          </a:extLst>
        </xdr:cNvPr>
        <xdr:cNvSpPr txBox="1"/>
      </xdr:nvSpPr>
      <xdr:spPr>
        <a:xfrm>
          <a:off x="4813300" y="56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a:extLst>
            <a:ext uri="{FF2B5EF4-FFF2-40B4-BE49-F238E27FC236}">
              <a16:creationId xmlns:a16="http://schemas.microsoft.com/office/drawing/2014/main" id="{0D01A7A8-59B1-4FFD-A162-49FAF28B4B33}"/>
            </a:ext>
          </a:extLst>
        </xdr:cNvPr>
        <xdr:cNvCxnSpPr/>
      </xdr:nvCxnSpPr>
      <xdr:spPr>
        <a:xfrm>
          <a:off x="46736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a:extLst>
            <a:ext uri="{FF2B5EF4-FFF2-40B4-BE49-F238E27FC236}">
              <a16:creationId xmlns:a16="http://schemas.microsoft.com/office/drawing/2014/main" id="{FBBD0CD7-4C01-4412-A385-C5F23A8AAEE9}"/>
            </a:ext>
          </a:extLst>
        </xdr:cNvPr>
        <xdr:cNvSpPr txBox="1"/>
      </xdr:nvSpPr>
      <xdr:spPr>
        <a:xfrm>
          <a:off x="4813300" y="43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a:extLst>
            <a:ext uri="{FF2B5EF4-FFF2-40B4-BE49-F238E27FC236}">
              <a16:creationId xmlns:a16="http://schemas.microsoft.com/office/drawing/2014/main" id="{F08088D9-4E05-4BF0-A8B5-495D1A575BE1}"/>
            </a:ext>
          </a:extLst>
        </xdr:cNvPr>
        <xdr:cNvCxnSpPr/>
      </xdr:nvCxnSpPr>
      <xdr:spPr>
        <a:xfrm>
          <a:off x="4673600" y="460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68" name="有形固定資産減価償却率平均値テキスト">
          <a:extLst>
            <a:ext uri="{FF2B5EF4-FFF2-40B4-BE49-F238E27FC236}">
              <a16:creationId xmlns:a16="http://schemas.microsoft.com/office/drawing/2014/main" id="{1D90FB7F-7214-44D3-8D9F-ABA9E8CA6632}"/>
            </a:ext>
          </a:extLst>
        </xdr:cNvPr>
        <xdr:cNvSpPr txBox="1"/>
      </xdr:nvSpPr>
      <xdr:spPr>
        <a:xfrm>
          <a:off x="4813300" y="4987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a:extLst>
            <a:ext uri="{FF2B5EF4-FFF2-40B4-BE49-F238E27FC236}">
              <a16:creationId xmlns:a16="http://schemas.microsoft.com/office/drawing/2014/main" id="{D6EA8B38-966B-4D03-8676-97DE88985CD9}"/>
            </a:ext>
          </a:extLst>
        </xdr:cNvPr>
        <xdr:cNvSpPr/>
      </xdr:nvSpPr>
      <xdr:spPr>
        <a:xfrm>
          <a:off x="47117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a:extLst>
            <a:ext uri="{FF2B5EF4-FFF2-40B4-BE49-F238E27FC236}">
              <a16:creationId xmlns:a16="http://schemas.microsoft.com/office/drawing/2014/main" id="{C5E48A75-7DC1-400C-A5ED-FB4B0A78025E}"/>
            </a:ext>
          </a:extLst>
        </xdr:cNvPr>
        <xdr:cNvSpPr/>
      </xdr:nvSpPr>
      <xdr:spPr>
        <a:xfrm>
          <a:off x="4000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a:extLst>
            <a:ext uri="{FF2B5EF4-FFF2-40B4-BE49-F238E27FC236}">
              <a16:creationId xmlns:a16="http://schemas.microsoft.com/office/drawing/2014/main" id="{185C7824-807C-455A-AF60-FCCA46CE0AE2}"/>
            </a:ext>
          </a:extLst>
        </xdr:cNvPr>
        <xdr:cNvSpPr/>
      </xdr:nvSpPr>
      <xdr:spPr>
        <a:xfrm>
          <a:off x="3238500" y="495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id="{575D8A98-6EAC-4CCD-9872-764032054759}"/>
            </a:ext>
          </a:extLst>
        </xdr:cNvPr>
        <xdr:cNvSpPr/>
      </xdr:nvSpPr>
      <xdr:spPr>
        <a:xfrm>
          <a:off x="2476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a:extLst>
            <a:ext uri="{FF2B5EF4-FFF2-40B4-BE49-F238E27FC236}">
              <a16:creationId xmlns:a16="http://schemas.microsoft.com/office/drawing/2014/main" id="{EAF64AA3-B50C-4D07-9AA6-C8520250F999}"/>
            </a:ext>
          </a:extLst>
        </xdr:cNvPr>
        <xdr:cNvSpPr/>
      </xdr:nvSpPr>
      <xdr:spPr>
        <a:xfrm>
          <a:off x="1714500" y="485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F187F4E-48BF-4B9D-A89D-FD2E1114B30F}"/>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4DA316E-BC30-485C-80FB-9D7081FAD316}"/>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16D15FC-F69B-44D7-A817-C6689B88D199}"/>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966EAA0-832C-4E32-ABA1-2E5584183EBE}"/>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AECF44B-BE12-48DA-A995-2DDBE7E8241B}"/>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77089</xdr:rowOff>
    </xdr:from>
    <xdr:to>
      <xdr:col>23</xdr:col>
      <xdr:colOff>136525</xdr:colOff>
      <xdr:row>29</xdr:row>
      <xdr:rowOff>7239</xdr:rowOff>
    </xdr:to>
    <xdr:sp macro="" textlink="">
      <xdr:nvSpPr>
        <xdr:cNvPr id="79" name="楕円 78">
          <a:extLst>
            <a:ext uri="{FF2B5EF4-FFF2-40B4-BE49-F238E27FC236}">
              <a16:creationId xmlns:a16="http://schemas.microsoft.com/office/drawing/2014/main" id="{C8391045-C361-4EFE-9503-7E48F64B6F50}"/>
            </a:ext>
          </a:extLst>
        </xdr:cNvPr>
        <xdr:cNvSpPr/>
      </xdr:nvSpPr>
      <xdr:spPr>
        <a:xfrm>
          <a:off x="4711700" y="48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99966</xdr:rowOff>
    </xdr:from>
    <xdr:ext cx="405111" cy="259045"/>
    <xdr:sp macro="" textlink="">
      <xdr:nvSpPr>
        <xdr:cNvPr id="80" name="有形固定資産減価償却率該当値テキスト">
          <a:extLst>
            <a:ext uri="{FF2B5EF4-FFF2-40B4-BE49-F238E27FC236}">
              <a16:creationId xmlns:a16="http://schemas.microsoft.com/office/drawing/2014/main" id="{F2762D0B-B1B2-4C8A-B7AC-C939CEE36814}"/>
            </a:ext>
          </a:extLst>
        </xdr:cNvPr>
        <xdr:cNvSpPr txBox="1"/>
      </xdr:nvSpPr>
      <xdr:spPr>
        <a:xfrm>
          <a:off x="4813300" y="472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53340</xdr:rowOff>
    </xdr:from>
    <xdr:to>
      <xdr:col>19</xdr:col>
      <xdr:colOff>187325</xdr:colOff>
      <xdr:row>28</xdr:row>
      <xdr:rowOff>154940</xdr:rowOff>
    </xdr:to>
    <xdr:sp macro="" textlink="">
      <xdr:nvSpPr>
        <xdr:cNvPr id="81" name="楕円 80">
          <a:extLst>
            <a:ext uri="{FF2B5EF4-FFF2-40B4-BE49-F238E27FC236}">
              <a16:creationId xmlns:a16="http://schemas.microsoft.com/office/drawing/2014/main" id="{BFC182E0-43C0-4559-A27C-38D575638C8C}"/>
            </a:ext>
          </a:extLst>
        </xdr:cNvPr>
        <xdr:cNvSpPr/>
      </xdr:nvSpPr>
      <xdr:spPr>
        <a:xfrm>
          <a:off x="4000500" y="485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104140</xdr:rowOff>
    </xdr:from>
    <xdr:to>
      <xdr:col>23</xdr:col>
      <xdr:colOff>85725</xdr:colOff>
      <xdr:row>28</xdr:row>
      <xdr:rowOff>127889</xdr:rowOff>
    </xdr:to>
    <xdr:cxnSp macro="">
      <xdr:nvCxnSpPr>
        <xdr:cNvPr id="82" name="直線コネクタ 81">
          <a:extLst>
            <a:ext uri="{FF2B5EF4-FFF2-40B4-BE49-F238E27FC236}">
              <a16:creationId xmlns:a16="http://schemas.microsoft.com/office/drawing/2014/main" id="{FC23BDAC-9371-4D8C-9641-3D2CB07C1165}"/>
            </a:ext>
          </a:extLst>
        </xdr:cNvPr>
        <xdr:cNvCxnSpPr/>
      </xdr:nvCxnSpPr>
      <xdr:spPr>
        <a:xfrm>
          <a:off x="4051300" y="4904740"/>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14478</xdr:rowOff>
    </xdr:from>
    <xdr:to>
      <xdr:col>15</xdr:col>
      <xdr:colOff>187325</xdr:colOff>
      <xdr:row>28</xdr:row>
      <xdr:rowOff>116078</xdr:rowOff>
    </xdr:to>
    <xdr:sp macro="" textlink="">
      <xdr:nvSpPr>
        <xdr:cNvPr id="83" name="楕円 82">
          <a:extLst>
            <a:ext uri="{FF2B5EF4-FFF2-40B4-BE49-F238E27FC236}">
              <a16:creationId xmlns:a16="http://schemas.microsoft.com/office/drawing/2014/main" id="{2F9F7E1B-8282-4933-A16A-F9735E39C60F}"/>
            </a:ext>
          </a:extLst>
        </xdr:cNvPr>
        <xdr:cNvSpPr/>
      </xdr:nvSpPr>
      <xdr:spPr>
        <a:xfrm>
          <a:off x="3238500" y="481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65278</xdr:rowOff>
    </xdr:from>
    <xdr:to>
      <xdr:col>19</xdr:col>
      <xdr:colOff>136525</xdr:colOff>
      <xdr:row>28</xdr:row>
      <xdr:rowOff>104140</xdr:rowOff>
    </xdr:to>
    <xdr:cxnSp macro="">
      <xdr:nvCxnSpPr>
        <xdr:cNvPr id="84" name="直線コネクタ 83">
          <a:extLst>
            <a:ext uri="{FF2B5EF4-FFF2-40B4-BE49-F238E27FC236}">
              <a16:creationId xmlns:a16="http://schemas.microsoft.com/office/drawing/2014/main" id="{39F200B1-069C-43EA-8F88-8BC14362829F}"/>
            </a:ext>
          </a:extLst>
        </xdr:cNvPr>
        <xdr:cNvCxnSpPr/>
      </xdr:nvCxnSpPr>
      <xdr:spPr>
        <a:xfrm>
          <a:off x="3289300" y="4865878"/>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111252</xdr:rowOff>
    </xdr:from>
    <xdr:to>
      <xdr:col>11</xdr:col>
      <xdr:colOff>187325</xdr:colOff>
      <xdr:row>27</xdr:row>
      <xdr:rowOff>41402</xdr:rowOff>
    </xdr:to>
    <xdr:sp macro="" textlink="">
      <xdr:nvSpPr>
        <xdr:cNvPr id="85" name="楕円 84">
          <a:extLst>
            <a:ext uri="{FF2B5EF4-FFF2-40B4-BE49-F238E27FC236}">
              <a16:creationId xmlns:a16="http://schemas.microsoft.com/office/drawing/2014/main" id="{DDBEDBF2-99A8-4D3A-ACF4-A6787DBC5662}"/>
            </a:ext>
          </a:extLst>
        </xdr:cNvPr>
        <xdr:cNvSpPr/>
      </xdr:nvSpPr>
      <xdr:spPr>
        <a:xfrm>
          <a:off x="2476500" y="456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162052</xdr:rowOff>
    </xdr:from>
    <xdr:to>
      <xdr:col>15</xdr:col>
      <xdr:colOff>136525</xdr:colOff>
      <xdr:row>28</xdr:row>
      <xdr:rowOff>65278</xdr:rowOff>
    </xdr:to>
    <xdr:cxnSp macro="">
      <xdr:nvCxnSpPr>
        <xdr:cNvPr id="86" name="直線コネクタ 85">
          <a:extLst>
            <a:ext uri="{FF2B5EF4-FFF2-40B4-BE49-F238E27FC236}">
              <a16:creationId xmlns:a16="http://schemas.microsoft.com/office/drawing/2014/main" id="{C9CD6055-9E39-4FEB-BA6F-E2072016B7B4}"/>
            </a:ext>
          </a:extLst>
        </xdr:cNvPr>
        <xdr:cNvCxnSpPr/>
      </xdr:nvCxnSpPr>
      <xdr:spPr>
        <a:xfrm>
          <a:off x="2527300" y="4619752"/>
          <a:ext cx="762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112522</xdr:rowOff>
    </xdr:from>
    <xdr:to>
      <xdr:col>7</xdr:col>
      <xdr:colOff>187325</xdr:colOff>
      <xdr:row>28</xdr:row>
      <xdr:rowOff>42672</xdr:rowOff>
    </xdr:to>
    <xdr:sp macro="" textlink="">
      <xdr:nvSpPr>
        <xdr:cNvPr id="87" name="楕円 86">
          <a:extLst>
            <a:ext uri="{FF2B5EF4-FFF2-40B4-BE49-F238E27FC236}">
              <a16:creationId xmlns:a16="http://schemas.microsoft.com/office/drawing/2014/main" id="{F65065FF-76D9-4668-974D-5C6943CA1916}"/>
            </a:ext>
          </a:extLst>
        </xdr:cNvPr>
        <xdr:cNvSpPr/>
      </xdr:nvSpPr>
      <xdr:spPr>
        <a:xfrm>
          <a:off x="1714500" y="47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162052</xdr:rowOff>
    </xdr:from>
    <xdr:to>
      <xdr:col>11</xdr:col>
      <xdr:colOff>136525</xdr:colOff>
      <xdr:row>27</xdr:row>
      <xdr:rowOff>163322</xdr:rowOff>
    </xdr:to>
    <xdr:cxnSp macro="">
      <xdr:nvCxnSpPr>
        <xdr:cNvPr id="88" name="直線コネクタ 87">
          <a:extLst>
            <a:ext uri="{FF2B5EF4-FFF2-40B4-BE49-F238E27FC236}">
              <a16:creationId xmlns:a16="http://schemas.microsoft.com/office/drawing/2014/main" id="{41E0E374-61D9-41B8-BC61-153CC38FE119}"/>
            </a:ext>
          </a:extLst>
        </xdr:cNvPr>
        <xdr:cNvCxnSpPr/>
      </xdr:nvCxnSpPr>
      <xdr:spPr>
        <a:xfrm flipV="1">
          <a:off x="1765300" y="4619752"/>
          <a:ext cx="7620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89" name="n_1aveValue有形固定資産減価償却率">
          <a:extLst>
            <a:ext uri="{FF2B5EF4-FFF2-40B4-BE49-F238E27FC236}">
              <a16:creationId xmlns:a16="http://schemas.microsoft.com/office/drawing/2014/main" id="{C9FE7E44-AAC5-4B63-BE5B-6347B9F39DA0}"/>
            </a:ext>
          </a:extLst>
        </xdr:cNvPr>
        <xdr:cNvSpPr txBox="1"/>
      </xdr:nvSpPr>
      <xdr:spPr>
        <a:xfrm>
          <a:off x="3836044" y="507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90" name="n_2aveValue有形固定資産減価償却率">
          <a:extLst>
            <a:ext uri="{FF2B5EF4-FFF2-40B4-BE49-F238E27FC236}">
              <a16:creationId xmlns:a16="http://schemas.microsoft.com/office/drawing/2014/main" id="{49405D85-AB70-40B4-8B54-9B565D74CAF5}"/>
            </a:ext>
          </a:extLst>
        </xdr:cNvPr>
        <xdr:cNvSpPr txBox="1"/>
      </xdr:nvSpPr>
      <xdr:spPr>
        <a:xfrm>
          <a:off x="3086744" y="5045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1" name="n_3aveValue有形固定資産減価償却率">
          <a:extLst>
            <a:ext uri="{FF2B5EF4-FFF2-40B4-BE49-F238E27FC236}">
              <a16:creationId xmlns:a16="http://schemas.microsoft.com/office/drawing/2014/main" id="{706C409E-DC5C-4CB6-98AC-F7F8B5AA7A92}"/>
            </a:ext>
          </a:extLst>
        </xdr:cNvPr>
        <xdr:cNvSpPr txBox="1"/>
      </xdr:nvSpPr>
      <xdr:spPr>
        <a:xfrm>
          <a:off x="2324744" y="50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143908</xdr:rowOff>
    </xdr:from>
    <xdr:ext cx="405111" cy="259045"/>
    <xdr:sp macro="" textlink="">
      <xdr:nvSpPr>
        <xdr:cNvPr id="92" name="n_4aveValue有形固定資産減価償却率">
          <a:extLst>
            <a:ext uri="{FF2B5EF4-FFF2-40B4-BE49-F238E27FC236}">
              <a16:creationId xmlns:a16="http://schemas.microsoft.com/office/drawing/2014/main" id="{2203C01F-4053-4446-954B-6C1A86494C78}"/>
            </a:ext>
          </a:extLst>
        </xdr:cNvPr>
        <xdr:cNvSpPr txBox="1"/>
      </xdr:nvSpPr>
      <xdr:spPr>
        <a:xfrm>
          <a:off x="1562744" y="4944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17</xdr:rowOff>
    </xdr:from>
    <xdr:ext cx="405111" cy="259045"/>
    <xdr:sp macro="" textlink="">
      <xdr:nvSpPr>
        <xdr:cNvPr id="93" name="n_1mainValue有形固定資産減価償却率">
          <a:extLst>
            <a:ext uri="{FF2B5EF4-FFF2-40B4-BE49-F238E27FC236}">
              <a16:creationId xmlns:a16="http://schemas.microsoft.com/office/drawing/2014/main" id="{1AB08BD1-BE60-42D2-ADE6-6D543A1697A3}"/>
            </a:ext>
          </a:extLst>
        </xdr:cNvPr>
        <xdr:cNvSpPr txBox="1"/>
      </xdr:nvSpPr>
      <xdr:spPr>
        <a:xfrm>
          <a:off x="3836044" y="462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132605</xdr:rowOff>
    </xdr:from>
    <xdr:ext cx="405111" cy="259045"/>
    <xdr:sp macro="" textlink="">
      <xdr:nvSpPr>
        <xdr:cNvPr id="94" name="n_2mainValue有形固定資産減価償却率">
          <a:extLst>
            <a:ext uri="{FF2B5EF4-FFF2-40B4-BE49-F238E27FC236}">
              <a16:creationId xmlns:a16="http://schemas.microsoft.com/office/drawing/2014/main" id="{57195F35-18E3-4D5C-AE96-C978DA713B19}"/>
            </a:ext>
          </a:extLst>
        </xdr:cNvPr>
        <xdr:cNvSpPr txBox="1"/>
      </xdr:nvSpPr>
      <xdr:spPr>
        <a:xfrm>
          <a:off x="3086744" y="4590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57929</xdr:rowOff>
    </xdr:from>
    <xdr:ext cx="405111" cy="259045"/>
    <xdr:sp macro="" textlink="">
      <xdr:nvSpPr>
        <xdr:cNvPr id="95" name="n_3mainValue有形固定資産減価償却率">
          <a:extLst>
            <a:ext uri="{FF2B5EF4-FFF2-40B4-BE49-F238E27FC236}">
              <a16:creationId xmlns:a16="http://schemas.microsoft.com/office/drawing/2014/main" id="{FEDA8802-889A-4B93-8CFF-981898DE88B8}"/>
            </a:ext>
          </a:extLst>
        </xdr:cNvPr>
        <xdr:cNvSpPr txBox="1"/>
      </xdr:nvSpPr>
      <xdr:spPr>
        <a:xfrm>
          <a:off x="2324744" y="4344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59199</xdr:rowOff>
    </xdr:from>
    <xdr:ext cx="405111" cy="259045"/>
    <xdr:sp macro="" textlink="">
      <xdr:nvSpPr>
        <xdr:cNvPr id="96" name="n_4mainValue有形固定資産減価償却率">
          <a:extLst>
            <a:ext uri="{FF2B5EF4-FFF2-40B4-BE49-F238E27FC236}">
              <a16:creationId xmlns:a16="http://schemas.microsoft.com/office/drawing/2014/main" id="{231E49A4-CA42-4C06-A295-437075690744}"/>
            </a:ext>
          </a:extLst>
        </xdr:cNvPr>
        <xdr:cNvSpPr txBox="1"/>
      </xdr:nvSpPr>
      <xdr:spPr>
        <a:xfrm>
          <a:off x="1562744" y="45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97670CAF-D6D4-4FD9-9290-256DE231D966}"/>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16EC794E-8B2B-4376-9C2E-96C7E72ECF26}"/>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EDFA0FB1-DE06-4DFC-87EC-20EE3D1EA872}"/>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83749731-D09B-492B-B62E-0ED69D78833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4BD61507-6958-4672-BF56-6A312BEE6788}"/>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4CDD3970-B50C-4EA0-B951-43EA1DF150FF}"/>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2815238E-CDD2-4D1F-8F74-6A490B5C3943}"/>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557E0F79-58FE-4660-9C28-355F21C6CDAC}"/>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25FDE874-92A6-4A4C-8731-EF74B349A5BB}"/>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3E37BFC0-7494-4B9C-A3D9-A366A3DAA521}"/>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9EBE8523-5783-4FDB-952D-50A75A59B9BA}"/>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A7B8360B-E193-4B27-9503-5BCCAE10FFEE}"/>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12DE5D9F-3D17-4A32-BD4D-444D34F5F7EE}"/>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改善傾向ではあるものの、類似団体と比較して、起債残高等の将来負担額が多額であることや基金等充当可能財源が少額であることから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、類似団体平均値よりも高い数値になっている。今後も地方債発行時のシーリングや経費の削減等、数値が改善されるよう取り組んでいく。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70C77A36-CA05-49E9-B0E6-658C2A4871FD}"/>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D3DA41D3-7E6F-4830-8C97-36A7F12A2553}"/>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BF63E744-9749-4432-85BB-E798EB6D74E5}"/>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CF3CEC68-964E-4A7C-8361-102C630DA291}"/>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4399A3CC-6B40-4B72-B0E5-06DCFD9B76E8}"/>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B37F532F-8915-4D0D-AAC9-158E859DBE5B}"/>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D9CDBED2-07F7-4B63-9C6D-3243A9720C5E}"/>
            </a:ext>
          </a:extLst>
        </xdr:cNvPr>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651CAD3-E98F-43D8-8BB2-1EBD4FA8D01A}"/>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2FAA1EB4-EA83-4889-90EC-455BB028D880}"/>
            </a:ext>
          </a:extLst>
        </xdr:cNvPr>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86B1BB9B-E7B3-4D42-847F-FC042BFA7A4D}"/>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1558D328-5297-4630-9D1B-35A0040658C8}"/>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5BCE902A-AEE9-4B22-A5F1-742CD178375F}"/>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6D922033-019A-42E5-A6AA-2CE61D1145D4}"/>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20AD08D3-2DA1-4207-A223-D5E6438C0676}"/>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D6535352-5905-475D-B5EE-BBDEAB17A267}"/>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a:extLst>
            <a:ext uri="{FF2B5EF4-FFF2-40B4-BE49-F238E27FC236}">
              <a16:creationId xmlns:a16="http://schemas.microsoft.com/office/drawing/2014/main" id="{BE7994EC-D6B7-4E4B-BF79-39FBCE7E818E}"/>
            </a:ext>
          </a:extLst>
        </xdr:cNvPr>
        <xdr:cNvCxnSpPr/>
      </xdr:nvCxnSpPr>
      <xdr:spPr>
        <a:xfrm flipV="1">
          <a:off x="14793595" y="4541308"/>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a:extLst>
            <a:ext uri="{FF2B5EF4-FFF2-40B4-BE49-F238E27FC236}">
              <a16:creationId xmlns:a16="http://schemas.microsoft.com/office/drawing/2014/main" id="{60EB9241-8A3C-4F15-860E-DCAAA919DA64}"/>
            </a:ext>
          </a:extLst>
        </xdr:cNvPr>
        <xdr:cNvSpPr txBox="1"/>
      </xdr:nvSpPr>
      <xdr:spPr>
        <a:xfrm>
          <a:off x="14846300" y="57482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a:extLst>
            <a:ext uri="{FF2B5EF4-FFF2-40B4-BE49-F238E27FC236}">
              <a16:creationId xmlns:a16="http://schemas.microsoft.com/office/drawing/2014/main" id="{A0AFCF94-BD15-4C43-B39C-F099B471512A}"/>
            </a:ext>
          </a:extLst>
        </xdr:cNvPr>
        <xdr:cNvCxnSpPr/>
      </xdr:nvCxnSpPr>
      <xdr:spPr>
        <a:xfrm>
          <a:off x="14706600" y="57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60E92856-7729-4731-986D-BE0483C6C8A8}"/>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023BB7E6-2221-4EA9-ACE5-BC88DF3C25D5}"/>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30" name="債務償還比率平均値テキスト">
          <a:extLst>
            <a:ext uri="{FF2B5EF4-FFF2-40B4-BE49-F238E27FC236}">
              <a16:creationId xmlns:a16="http://schemas.microsoft.com/office/drawing/2014/main" id="{B2DB4FA3-D571-4D31-85F7-A5989855AB79}"/>
            </a:ext>
          </a:extLst>
        </xdr:cNvPr>
        <xdr:cNvSpPr txBox="1"/>
      </xdr:nvSpPr>
      <xdr:spPr>
        <a:xfrm>
          <a:off x="14846300" y="4777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a:extLst>
            <a:ext uri="{FF2B5EF4-FFF2-40B4-BE49-F238E27FC236}">
              <a16:creationId xmlns:a16="http://schemas.microsoft.com/office/drawing/2014/main" id="{6773BC10-C151-41D7-A175-2898E1FF3963}"/>
            </a:ext>
          </a:extLst>
        </xdr:cNvPr>
        <xdr:cNvSpPr/>
      </xdr:nvSpPr>
      <xdr:spPr>
        <a:xfrm>
          <a:off x="14744700" y="492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a:extLst>
            <a:ext uri="{FF2B5EF4-FFF2-40B4-BE49-F238E27FC236}">
              <a16:creationId xmlns:a16="http://schemas.microsoft.com/office/drawing/2014/main" id="{C5F86614-0C2B-40FE-AEAA-9A759C41ADEF}"/>
            </a:ext>
          </a:extLst>
        </xdr:cNvPr>
        <xdr:cNvSpPr/>
      </xdr:nvSpPr>
      <xdr:spPr>
        <a:xfrm>
          <a:off x="14033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a:extLst>
            <a:ext uri="{FF2B5EF4-FFF2-40B4-BE49-F238E27FC236}">
              <a16:creationId xmlns:a16="http://schemas.microsoft.com/office/drawing/2014/main" id="{148FEC43-9352-4FE6-AC80-D8C396CE36B4}"/>
            </a:ext>
          </a:extLst>
        </xdr:cNvPr>
        <xdr:cNvSpPr/>
      </xdr:nvSpPr>
      <xdr:spPr>
        <a:xfrm>
          <a:off x="13271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a:extLst>
            <a:ext uri="{FF2B5EF4-FFF2-40B4-BE49-F238E27FC236}">
              <a16:creationId xmlns:a16="http://schemas.microsoft.com/office/drawing/2014/main" id="{B9334268-EE94-4AE0-981B-3AD6376D4DB0}"/>
            </a:ext>
          </a:extLst>
        </xdr:cNvPr>
        <xdr:cNvSpPr/>
      </xdr:nvSpPr>
      <xdr:spPr>
        <a:xfrm>
          <a:off x="12509500" y="492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a:extLst>
            <a:ext uri="{FF2B5EF4-FFF2-40B4-BE49-F238E27FC236}">
              <a16:creationId xmlns:a16="http://schemas.microsoft.com/office/drawing/2014/main" id="{7C5F847B-E6FE-45B3-8633-B6492ADCC7A3}"/>
            </a:ext>
          </a:extLst>
        </xdr:cNvPr>
        <xdr:cNvSpPr/>
      </xdr:nvSpPr>
      <xdr:spPr>
        <a:xfrm>
          <a:off x="11747500" y="485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3D59410B-5F1E-49C5-A760-C8E720A08F05}"/>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9A8794B5-B7BC-48DE-9562-84DE5215FDE6}"/>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AB714847-5DF3-4C39-BD85-616D32F6CA4B}"/>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4D8EA116-70C5-4469-B978-8080D261AE87}"/>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B1C1B07-8198-4E5A-A5CF-C510EA2D481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12869</xdr:rowOff>
    </xdr:from>
    <xdr:to>
      <xdr:col>76</xdr:col>
      <xdr:colOff>73025</xdr:colOff>
      <xdr:row>29</xdr:row>
      <xdr:rowOff>114469</xdr:rowOff>
    </xdr:to>
    <xdr:sp macro="" textlink="">
      <xdr:nvSpPr>
        <xdr:cNvPr id="141" name="楕円 140">
          <a:extLst>
            <a:ext uri="{FF2B5EF4-FFF2-40B4-BE49-F238E27FC236}">
              <a16:creationId xmlns:a16="http://schemas.microsoft.com/office/drawing/2014/main" id="{DDFA18D5-E54E-4DEF-A468-D3C547D7E00D}"/>
            </a:ext>
          </a:extLst>
        </xdr:cNvPr>
        <xdr:cNvSpPr/>
      </xdr:nvSpPr>
      <xdr:spPr>
        <a:xfrm>
          <a:off x="14744700" y="498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162746</xdr:rowOff>
    </xdr:from>
    <xdr:ext cx="469744" cy="259045"/>
    <xdr:sp macro="" textlink="">
      <xdr:nvSpPr>
        <xdr:cNvPr id="142" name="債務償還比率該当値テキスト">
          <a:extLst>
            <a:ext uri="{FF2B5EF4-FFF2-40B4-BE49-F238E27FC236}">
              <a16:creationId xmlns:a16="http://schemas.microsoft.com/office/drawing/2014/main" id="{60CB06EB-E085-42A3-BA6C-C96FBC716CFB}"/>
            </a:ext>
          </a:extLst>
        </xdr:cNvPr>
        <xdr:cNvSpPr txBox="1"/>
      </xdr:nvSpPr>
      <xdr:spPr>
        <a:xfrm>
          <a:off x="14846300" y="496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2794</xdr:rowOff>
    </xdr:from>
    <xdr:to>
      <xdr:col>72</xdr:col>
      <xdr:colOff>123825</xdr:colOff>
      <xdr:row>29</xdr:row>
      <xdr:rowOff>104394</xdr:rowOff>
    </xdr:to>
    <xdr:sp macro="" textlink="">
      <xdr:nvSpPr>
        <xdr:cNvPr id="143" name="楕円 142">
          <a:extLst>
            <a:ext uri="{FF2B5EF4-FFF2-40B4-BE49-F238E27FC236}">
              <a16:creationId xmlns:a16="http://schemas.microsoft.com/office/drawing/2014/main" id="{6F3B9B94-8AD2-4291-9E6A-F76AF625F0FD}"/>
            </a:ext>
          </a:extLst>
        </xdr:cNvPr>
        <xdr:cNvSpPr/>
      </xdr:nvSpPr>
      <xdr:spPr>
        <a:xfrm>
          <a:off x="14033500" y="497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53594</xdr:rowOff>
    </xdr:from>
    <xdr:to>
      <xdr:col>76</xdr:col>
      <xdr:colOff>22225</xdr:colOff>
      <xdr:row>29</xdr:row>
      <xdr:rowOff>63669</xdr:rowOff>
    </xdr:to>
    <xdr:cxnSp macro="">
      <xdr:nvCxnSpPr>
        <xdr:cNvPr id="144" name="直線コネクタ 143">
          <a:extLst>
            <a:ext uri="{FF2B5EF4-FFF2-40B4-BE49-F238E27FC236}">
              <a16:creationId xmlns:a16="http://schemas.microsoft.com/office/drawing/2014/main" id="{298FF983-9C05-4563-B7E2-6EC9A0EA2CEC}"/>
            </a:ext>
          </a:extLst>
        </xdr:cNvPr>
        <xdr:cNvCxnSpPr/>
      </xdr:nvCxnSpPr>
      <xdr:spPr>
        <a:xfrm>
          <a:off x="14084300" y="5025644"/>
          <a:ext cx="7112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40720</xdr:rowOff>
    </xdr:from>
    <xdr:to>
      <xdr:col>68</xdr:col>
      <xdr:colOff>123825</xdr:colOff>
      <xdr:row>29</xdr:row>
      <xdr:rowOff>142320</xdr:rowOff>
    </xdr:to>
    <xdr:sp macro="" textlink="">
      <xdr:nvSpPr>
        <xdr:cNvPr id="145" name="楕円 144">
          <a:extLst>
            <a:ext uri="{FF2B5EF4-FFF2-40B4-BE49-F238E27FC236}">
              <a16:creationId xmlns:a16="http://schemas.microsoft.com/office/drawing/2014/main" id="{9C5C520B-B362-43E0-B2E7-73AE5478990E}"/>
            </a:ext>
          </a:extLst>
        </xdr:cNvPr>
        <xdr:cNvSpPr/>
      </xdr:nvSpPr>
      <xdr:spPr>
        <a:xfrm>
          <a:off x="13271500" y="501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53594</xdr:rowOff>
    </xdr:from>
    <xdr:to>
      <xdr:col>72</xdr:col>
      <xdr:colOff>73025</xdr:colOff>
      <xdr:row>29</xdr:row>
      <xdr:rowOff>91520</xdr:rowOff>
    </xdr:to>
    <xdr:cxnSp macro="">
      <xdr:nvCxnSpPr>
        <xdr:cNvPr id="146" name="直線コネクタ 145">
          <a:extLst>
            <a:ext uri="{FF2B5EF4-FFF2-40B4-BE49-F238E27FC236}">
              <a16:creationId xmlns:a16="http://schemas.microsoft.com/office/drawing/2014/main" id="{B6FF8B01-0B9C-4690-AEBB-B808FB8FC6F4}"/>
            </a:ext>
          </a:extLst>
        </xdr:cNvPr>
        <xdr:cNvCxnSpPr/>
      </xdr:nvCxnSpPr>
      <xdr:spPr>
        <a:xfrm flipV="1">
          <a:off x="13322300" y="5025644"/>
          <a:ext cx="762000" cy="3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68716</xdr:rowOff>
    </xdr:from>
    <xdr:to>
      <xdr:col>64</xdr:col>
      <xdr:colOff>123825</xdr:colOff>
      <xdr:row>29</xdr:row>
      <xdr:rowOff>170316</xdr:rowOff>
    </xdr:to>
    <xdr:sp macro="" textlink="">
      <xdr:nvSpPr>
        <xdr:cNvPr id="147" name="楕円 146">
          <a:extLst>
            <a:ext uri="{FF2B5EF4-FFF2-40B4-BE49-F238E27FC236}">
              <a16:creationId xmlns:a16="http://schemas.microsoft.com/office/drawing/2014/main" id="{D59A7160-694E-453A-92AF-257A726D0B56}"/>
            </a:ext>
          </a:extLst>
        </xdr:cNvPr>
        <xdr:cNvSpPr/>
      </xdr:nvSpPr>
      <xdr:spPr>
        <a:xfrm>
          <a:off x="12509500" y="504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91520</xdr:rowOff>
    </xdr:from>
    <xdr:to>
      <xdr:col>68</xdr:col>
      <xdr:colOff>73025</xdr:colOff>
      <xdr:row>29</xdr:row>
      <xdr:rowOff>119516</xdr:rowOff>
    </xdr:to>
    <xdr:cxnSp macro="">
      <xdr:nvCxnSpPr>
        <xdr:cNvPr id="148" name="直線コネクタ 147">
          <a:extLst>
            <a:ext uri="{FF2B5EF4-FFF2-40B4-BE49-F238E27FC236}">
              <a16:creationId xmlns:a16="http://schemas.microsoft.com/office/drawing/2014/main" id="{6C0EA5A3-FFDB-46E4-AB01-FA277CFCB3D4}"/>
            </a:ext>
          </a:extLst>
        </xdr:cNvPr>
        <xdr:cNvCxnSpPr/>
      </xdr:nvCxnSpPr>
      <xdr:spPr>
        <a:xfrm flipV="1">
          <a:off x="12560300" y="5063570"/>
          <a:ext cx="762000" cy="2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88722</xdr:rowOff>
    </xdr:from>
    <xdr:to>
      <xdr:col>60</xdr:col>
      <xdr:colOff>123825</xdr:colOff>
      <xdr:row>30</xdr:row>
      <xdr:rowOff>18872</xdr:rowOff>
    </xdr:to>
    <xdr:sp macro="" textlink="">
      <xdr:nvSpPr>
        <xdr:cNvPr id="149" name="楕円 148">
          <a:extLst>
            <a:ext uri="{FF2B5EF4-FFF2-40B4-BE49-F238E27FC236}">
              <a16:creationId xmlns:a16="http://schemas.microsoft.com/office/drawing/2014/main" id="{27E80A56-CB2B-4743-94D4-02ED701FF411}"/>
            </a:ext>
          </a:extLst>
        </xdr:cNvPr>
        <xdr:cNvSpPr/>
      </xdr:nvSpPr>
      <xdr:spPr>
        <a:xfrm>
          <a:off x="11747500" y="50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119516</xdr:rowOff>
    </xdr:from>
    <xdr:to>
      <xdr:col>64</xdr:col>
      <xdr:colOff>73025</xdr:colOff>
      <xdr:row>29</xdr:row>
      <xdr:rowOff>139522</xdr:rowOff>
    </xdr:to>
    <xdr:cxnSp macro="">
      <xdr:nvCxnSpPr>
        <xdr:cNvPr id="150" name="直線コネクタ 149">
          <a:extLst>
            <a:ext uri="{FF2B5EF4-FFF2-40B4-BE49-F238E27FC236}">
              <a16:creationId xmlns:a16="http://schemas.microsoft.com/office/drawing/2014/main" id="{2AE73C5F-FEE4-4A58-BE1F-56104A17BB8E}"/>
            </a:ext>
          </a:extLst>
        </xdr:cNvPr>
        <xdr:cNvCxnSpPr/>
      </xdr:nvCxnSpPr>
      <xdr:spPr>
        <a:xfrm flipV="1">
          <a:off x="11798300" y="5091566"/>
          <a:ext cx="762000" cy="2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1" name="n_1aveValue債務償還比率">
          <a:extLst>
            <a:ext uri="{FF2B5EF4-FFF2-40B4-BE49-F238E27FC236}">
              <a16:creationId xmlns:a16="http://schemas.microsoft.com/office/drawing/2014/main" id="{D070F86D-DEF3-43B7-A5B2-1FCC38154FBB}"/>
            </a:ext>
          </a:extLst>
        </xdr:cNvPr>
        <xdr:cNvSpPr txBox="1"/>
      </xdr:nvSpPr>
      <xdr:spPr>
        <a:xfrm>
          <a:off x="13836727" y="469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2" name="n_2aveValue債務償還比率">
          <a:extLst>
            <a:ext uri="{FF2B5EF4-FFF2-40B4-BE49-F238E27FC236}">
              <a16:creationId xmlns:a16="http://schemas.microsoft.com/office/drawing/2014/main" id="{D0C0C469-3E9E-4B00-B4ED-6B2B1E5BCF58}"/>
            </a:ext>
          </a:extLst>
        </xdr:cNvPr>
        <xdr:cNvSpPr txBox="1"/>
      </xdr:nvSpPr>
      <xdr:spPr>
        <a:xfrm>
          <a:off x="13087427" y="469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3" name="n_3aveValue債務償還比率">
          <a:extLst>
            <a:ext uri="{FF2B5EF4-FFF2-40B4-BE49-F238E27FC236}">
              <a16:creationId xmlns:a16="http://schemas.microsoft.com/office/drawing/2014/main" id="{8AC561EA-1C4E-47F7-A9EC-BE697EBBC42D}"/>
            </a:ext>
          </a:extLst>
        </xdr:cNvPr>
        <xdr:cNvSpPr txBox="1"/>
      </xdr:nvSpPr>
      <xdr:spPr>
        <a:xfrm>
          <a:off x="12325427" y="470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4" name="n_4aveValue債務償還比率">
          <a:extLst>
            <a:ext uri="{FF2B5EF4-FFF2-40B4-BE49-F238E27FC236}">
              <a16:creationId xmlns:a16="http://schemas.microsoft.com/office/drawing/2014/main" id="{4795B053-8555-4919-B52B-E54B7A1CBBE0}"/>
            </a:ext>
          </a:extLst>
        </xdr:cNvPr>
        <xdr:cNvSpPr txBox="1"/>
      </xdr:nvSpPr>
      <xdr:spPr>
        <a:xfrm>
          <a:off x="11563427" y="463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95521</xdr:rowOff>
    </xdr:from>
    <xdr:ext cx="469744" cy="259045"/>
    <xdr:sp macro="" textlink="">
      <xdr:nvSpPr>
        <xdr:cNvPr id="155" name="n_1mainValue債務償還比率">
          <a:extLst>
            <a:ext uri="{FF2B5EF4-FFF2-40B4-BE49-F238E27FC236}">
              <a16:creationId xmlns:a16="http://schemas.microsoft.com/office/drawing/2014/main" id="{B0A6A45C-8C49-420E-95DA-F5ACA8F47A09}"/>
            </a:ext>
          </a:extLst>
        </xdr:cNvPr>
        <xdr:cNvSpPr txBox="1"/>
      </xdr:nvSpPr>
      <xdr:spPr>
        <a:xfrm>
          <a:off x="13836727"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133447</xdr:rowOff>
    </xdr:from>
    <xdr:ext cx="469744" cy="259045"/>
    <xdr:sp macro="" textlink="">
      <xdr:nvSpPr>
        <xdr:cNvPr id="156" name="n_2mainValue債務償還比率">
          <a:extLst>
            <a:ext uri="{FF2B5EF4-FFF2-40B4-BE49-F238E27FC236}">
              <a16:creationId xmlns:a16="http://schemas.microsoft.com/office/drawing/2014/main" id="{1AB2FDF0-2290-4F0F-855B-705F70519535}"/>
            </a:ext>
          </a:extLst>
        </xdr:cNvPr>
        <xdr:cNvSpPr txBox="1"/>
      </xdr:nvSpPr>
      <xdr:spPr>
        <a:xfrm>
          <a:off x="13087427" y="51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161443</xdr:rowOff>
    </xdr:from>
    <xdr:ext cx="469744" cy="259045"/>
    <xdr:sp macro="" textlink="">
      <xdr:nvSpPr>
        <xdr:cNvPr id="157" name="n_3mainValue債務償還比率">
          <a:extLst>
            <a:ext uri="{FF2B5EF4-FFF2-40B4-BE49-F238E27FC236}">
              <a16:creationId xmlns:a16="http://schemas.microsoft.com/office/drawing/2014/main" id="{A2904D58-5A02-4B6E-9ED1-77385898030B}"/>
            </a:ext>
          </a:extLst>
        </xdr:cNvPr>
        <xdr:cNvSpPr txBox="1"/>
      </xdr:nvSpPr>
      <xdr:spPr>
        <a:xfrm>
          <a:off x="12325427" y="513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9999</xdr:rowOff>
    </xdr:from>
    <xdr:ext cx="469744" cy="259045"/>
    <xdr:sp macro="" textlink="">
      <xdr:nvSpPr>
        <xdr:cNvPr id="158" name="n_4mainValue債務償還比率">
          <a:extLst>
            <a:ext uri="{FF2B5EF4-FFF2-40B4-BE49-F238E27FC236}">
              <a16:creationId xmlns:a16="http://schemas.microsoft.com/office/drawing/2014/main" id="{24C4F9CB-877F-4238-831B-04A2C77378A6}"/>
            </a:ext>
          </a:extLst>
        </xdr:cNvPr>
        <xdr:cNvSpPr txBox="1"/>
      </xdr:nvSpPr>
      <xdr:spPr>
        <a:xfrm>
          <a:off x="11563427" y="51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51FD5003-0502-4826-9E2D-A7255B1476AF}"/>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B2B0D535-D8DD-4539-8C54-BC68C06F2B16}"/>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679257FC-6909-452E-8D30-0560ED7B5248}"/>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9AD87834-F249-47F6-AE69-FEA0E3DF8FFF}"/>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7FDFF149-8A7A-47F8-94B4-22A1260863C6}"/>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F53C335-C93A-4F86-9818-BF9A026C7DA6}"/>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4F376C4-BCF1-494B-B19E-64E3FECFB71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C1EA0FA-E631-4AB7-B5CA-D5CD058DB63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D7E1ABA-A464-4C8B-9A81-CA396ECE6E9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F7F72D8-D51A-4B87-AF6D-1F128413E5D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0486A66-28BF-49AE-9EAA-731606F6015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C8C39A6-77EC-4E30-8420-BCDEFC64A0F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F6E7725-523E-4768-B76F-FAF4D40BEA7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5FDF68E-2D3A-47AC-869D-566A377069D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9C0117B-A97B-4E03-BB86-7E35D77803E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269C35F-4E33-435D-A5BE-C58D12EAB3F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37,600
37,324
110.59
14,273,230
14,037,921
204,399
8,527,912
14,262,379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D2CFDF8-0E8D-400F-BF68-9A6D270AF39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BE4A96E-A129-4ED9-8C81-2411F12CE1A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DF0C85C-82AC-48FE-AB59-E5A9C1CBF38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5E3306C-BBA9-4076-9881-0B354E3DA66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D0A57B5-99F3-44D6-897E-ED916D0B6FD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9334E15-F51F-4C32-8110-6C4174C08C9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AEBB058-8B98-47C0-803A-225B13F7F69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FD1A0B5-4618-487B-86F6-9A69138CBA4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3272601-6993-421F-ABBA-EB57A3AB14A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DE8450C-0607-497F-92B3-F0885F18AA2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D14F916-8F4C-4806-9F86-EE18DC2AEA7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E7EE8AE-A02D-42C9-A059-2BDACE70E93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70D1124-06A2-4095-8311-4C1CB5C430F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3FB45B1-DB5E-4CDD-A0F4-84869413510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87055D6-3B20-4CD8-888C-8D3D9AE41D7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7B148FF-F579-4B83-8E50-B45D42A8C36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86B8BEF-7F9E-475F-9A19-330E6DC6E37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A43D889-15AC-4FFA-B1EE-1711F5BB92D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EC069B7-921F-4004-A864-017869F1B15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AB03BAB-3C6A-4F4E-A547-C9635A522EA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00F3081-62E8-4CB0-BBB9-68BD2B7C267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2EEE967-CAB0-4CE6-8D32-93678143FAB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627A7AA-130A-4A46-A330-924E5A6DFEC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D44EE76-BBCA-4A3A-8195-12359D7DBE2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B94FC27-9500-4540-9F85-EAE04DB4851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573E367-1757-4816-BBEC-C40B6FCA1CB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F04A73E-2996-4778-88D1-1064FC15140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A8E114F-29CB-47A5-A024-D5F7498DB6B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505BCF4-A94E-415C-8D0D-9AA6C08EAE4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E8C1D75-FB3F-40A4-BAF9-77FC6B93A14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A2A9AD4-B48B-4F42-AEEA-0A18FA1C929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19B511A-BCDA-4C9C-B856-FC16BA78ACA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B0B4B8A-2261-4168-82CF-C0C4470C8EA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BE5C1A4-2AD0-4C8E-8ECC-5163E68D6B9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E6BBCB3-73B9-44B3-8590-010CE6C0BF9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2206570-D84A-4FA8-BA17-8E395477499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B3D6D5C-064C-4C5B-8B78-961831921E2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6038ACB-F1EC-4EDE-B39D-4CCDBA6F489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9E3A9D8-E09B-46B9-BCF4-FC9B849BFB6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DA9E84F-3EE7-47E2-886C-1BEE4EA07F2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F026ED4-0973-4090-82C0-2ED3DD64E3B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9B3880A-C90E-4919-9DCC-C6B75660800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2CC7A5F-FB3B-4B60-9F0A-CFA1EFCE631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7813752-DF5C-4694-93AC-3FEF2501B41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216C817-120B-4455-A482-698359DB5EA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AE336130-6B22-4B57-8724-D2AF8774F02A}"/>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33AC75F6-892A-45B3-A457-A2236A847AB8}"/>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FEC45711-BB6D-461A-AB03-599BD4E0EC62}"/>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F0BD5613-3668-4C5E-A65A-27B7878F5684}"/>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0E70D4E9-3F83-44C7-9146-55903E1E0F72}"/>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id="{CA2FEAFF-31B0-4A5F-BADE-F8CFD226D980}"/>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288138CB-4C7B-41DB-96E2-EF380781A213}"/>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FB93F59B-80C2-4F18-8E8C-FC7EFA3ECD3F}"/>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00E95235-D306-4968-85F8-7B8F3B4DDA45}"/>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4BAA0401-F7B8-4BA4-BD0D-F4957B15B2CD}"/>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658A4B16-D58B-4622-98DD-8BF8046D2AF0}"/>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0AB3A77-86B2-40E0-904D-D39F7EA3C3C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D655AF0-0580-4E3D-8B53-BCD980D5463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59FD813-1790-42DD-B039-F1A5BE59D86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AA13C51-DFFC-4C67-A08E-CBF8844130C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7C75CA5-D0B2-4AFF-A1EE-847C7C3D976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31115</xdr:rowOff>
    </xdr:from>
    <xdr:to>
      <xdr:col>24</xdr:col>
      <xdr:colOff>114300</xdr:colOff>
      <xdr:row>36</xdr:row>
      <xdr:rowOff>132715</xdr:rowOff>
    </xdr:to>
    <xdr:sp macro="" textlink="">
      <xdr:nvSpPr>
        <xdr:cNvPr id="73" name="楕円 72">
          <a:extLst>
            <a:ext uri="{FF2B5EF4-FFF2-40B4-BE49-F238E27FC236}">
              <a16:creationId xmlns:a16="http://schemas.microsoft.com/office/drawing/2014/main" id="{F25DD609-2674-46A5-BDC6-3C2C98A42DB7}"/>
            </a:ext>
          </a:extLst>
        </xdr:cNvPr>
        <xdr:cNvSpPr/>
      </xdr:nvSpPr>
      <xdr:spPr>
        <a:xfrm>
          <a:off x="45847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53992</xdr:rowOff>
    </xdr:from>
    <xdr:ext cx="405111" cy="259045"/>
    <xdr:sp macro="" textlink="">
      <xdr:nvSpPr>
        <xdr:cNvPr id="74" name="【道路】&#10;有形固定資産減価償却率該当値テキスト">
          <a:extLst>
            <a:ext uri="{FF2B5EF4-FFF2-40B4-BE49-F238E27FC236}">
              <a16:creationId xmlns:a16="http://schemas.microsoft.com/office/drawing/2014/main" id="{AFE53814-83CB-4DC5-B35E-2412421F47D3}"/>
            </a:ext>
          </a:extLst>
        </xdr:cNvPr>
        <xdr:cNvSpPr txBox="1"/>
      </xdr:nvSpPr>
      <xdr:spPr>
        <a:xfrm>
          <a:off x="4673600"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170180</xdr:rowOff>
    </xdr:from>
    <xdr:to>
      <xdr:col>20</xdr:col>
      <xdr:colOff>38100</xdr:colOff>
      <xdr:row>36</xdr:row>
      <xdr:rowOff>100330</xdr:rowOff>
    </xdr:to>
    <xdr:sp macro="" textlink="">
      <xdr:nvSpPr>
        <xdr:cNvPr id="75" name="楕円 74">
          <a:extLst>
            <a:ext uri="{FF2B5EF4-FFF2-40B4-BE49-F238E27FC236}">
              <a16:creationId xmlns:a16="http://schemas.microsoft.com/office/drawing/2014/main" id="{C378945F-3C6C-499F-A601-E09515933FD1}"/>
            </a:ext>
          </a:extLst>
        </xdr:cNvPr>
        <xdr:cNvSpPr/>
      </xdr:nvSpPr>
      <xdr:spPr>
        <a:xfrm>
          <a:off x="3746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49530</xdr:rowOff>
    </xdr:from>
    <xdr:to>
      <xdr:col>24</xdr:col>
      <xdr:colOff>63500</xdr:colOff>
      <xdr:row>36</xdr:row>
      <xdr:rowOff>81915</xdr:rowOff>
    </xdr:to>
    <xdr:cxnSp macro="">
      <xdr:nvCxnSpPr>
        <xdr:cNvPr id="76" name="直線コネクタ 75">
          <a:extLst>
            <a:ext uri="{FF2B5EF4-FFF2-40B4-BE49-F238E27FC236}">
              <a16:creationId xmlns:a16="http://schemas.microsoft.com/office/drawing/2014/main" id="{55774B75-7731-426D-9193-2FF07FC4B706}"/>
            </a:ext>
          </a:extLst>
        </xdr:cNvPr>
        <xdr:cNvCxnSpPr/>
      </xdr:nvCxnSpPr>
      <xdr:spPr>
        <a:xfrm>
          <a:off x="3797300" y="62217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141605</xdr:rowOff>
    </xdr:from>
    <xdr:to>
      <xdr:col>15</xdr:col>
      <xdr:colOff>101600</xdr:colOff>
      <xdr:row>36</xdr:row>
      <xdr:rowOff>71755</xdr:rowOff>
    </xdr:to>
    <xdr:sp macro="" textlink="">
      <xdr:nvSpPr>
        <xdr:cNvPr id="77" name="楕円 76">
          <a:extLst>
            <a:ext uri="{FF2B5EF4-FFF2-40B4-BE49-F238E27FC236}">
              <a16:creationId xmlns:a16="http://schemas.microsoft.com/office/drawing/2014/main" id="{14C9BA8F-9463-4720-8018-036E778E6F0C}"/>
            </a:ext>
          </a:extLst>
        </xdr:cNvPr>
        <xdr:cNvSpPr/>
      </xdr:nvSpPr>
      <xdr:spPr>
        <a:xfrm>
          <a:off x="2857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20955</xdr:rowOff>
    </xdr:from>
    <xdr:to>
      <xdr:col>19</xdr:col>
      <xdr:colOff>177800</xdr:colOff>
      <xdr:row>36</xdr:row>
      <xdr:rowOff>49530</xdr:rowOff>
    </xdr:to>
    <xdr:cxnSp macro="">
      <xdr:nvCxnSpPr>
        <xdr:cNvPr id="78" name="直線コネクタ 77">
          <a:extLst>
            <a:ext uri="{FF2B5EF4-FFF2-40B4-BE49-F238E27FC236}">
              <a16:creationId xmlns:a16="http://schemas.microsoft.com/office/drawing/2014/main" id="{82497185-FF10-47BF-BCC1-532D402286F8}"/>
            </a:ext>
          </a:extLst>
        </xdr:cNvPr>
        <xdr:cNvCxnSpPr/>
      </xdr:nvCxnSpPr>
      <xdr:spPr>
        <a:xfrm>
          <a:off x="2908300" y="61931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635</xdr:rowOff>
    </xdr:from>
    <xdr:to>
      <xdr:col>10</xdr:col>
      <xdr:colOff>165100</xdr:colOff>
      <xdr:row>36</xdr:row>
      <xdr:rowOff>102235</xdr:rowOff>
    </xdr:to>
    <xdr:sp macro="" textlink="">
      <xdr:nvSpPr>
        <xdr:cNvPr id="79" name="楕円 78">
          <a:extLst>
            <a:ext uri="{FF2B5EF4-FFF2-40B4-BE49-F238E27FC236}">
              <a16:creationId xmlns:a16="http://schemas.microsoft.com/office/drawing/2014/main" id="{66BC6F43-ED05-4B4B-B825-39429479FB78}"/>
            </a:ext>
          </a:extLst>
        </xdr:cNvPr>
        <xdr:cNvSpPr/>
      </xdr:nvSpPr>
      <xdr:spPr>
        <a:xfrm>
          <a:off x="1968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20955</xdr:rowOff>
    </xdr:from>
    <xdr:to>
      <xdr:col>15</xdr:col>
      <xdr:colOff>50800</xdr:colOff>
      <xdr:row>36</xdr:row>
      <xdr:rowOff>51435</xdr:rowOff>
    </xdr:to>
    <xdr:cxnSp macro="">
      <xdr:nvCxnSpPr>
        <xdr:cNvPr id="80" name="直線コネクタ 79">
          <a:extLst>
            <a:ext uri="{FF2B5EF4-FFF2-40B4-BE49-F238E27FC236}">
              <a16:creationId xmlns:a16="http://schemas.microsoft.com/office/drawing/2014/main" id="{2D4C0A3D-03EE-483C-8C85-6F05CADA5B4A}"/>
            </a:ext>
          </a:extLst>
        </xdr:cNvPr>
        <xdr:cNvCxnSpPr/>
      </xdr:nvCxnSpPr>
      <xdr:spPr>
        <a:xfrm flipV="1">
          <a:off x="2019300" y="61931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160655</xdr:rowOff>
    </xdr:from>
    <xdr:to>
      <xdr:col>6</xdr:col>
      <xdr:colOff>38100</xdr:colOff>
      <xdr:row>36</xdr:row>
      <xdr:rowOff>90805</xdr:rowOff>
    </xdr:to>
    <xdr:sp macro="" textlink="">
      <xdr:nvSpPr>
        <xdr:cNvPr id="81" name="楕円 80">
          <a:extLst>
            <a:ext uri="{FF2B5EF4-FFF2-40B4-BE49-F238E27FC236}">
              <a16:creationId xmlns:a16="http://schemas.microsoft.com/office/drawing/2014/main" id="{8BE7445B-6CBA-47FD-9D71-31DC2BA57AE4}"/>
            </a:ext>
          </a:extLst>
        </xdr:cNvPr>
        <xdr:cNvSpPr/>
      </xdr:nvSpPr>
      <xdr:spPr>
        <a:xfrm>
          <a:off x="1079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40005</xdr:rowOff>
    </xdr:from>
    <xdr:to>
      <xdr:col>10</xdr:col>
      <xdr:colOff>114300</xdr:colOff>
      <xdr:row>36</xdr:row>
      <xdr:rowOff>51435</xdr:rowOff>
    </xdr:to>
    <xdr:cxnSp macro="">
      <xdr:nvCxnSpPr>
        <xdr:cNvPr id="82" name="直線コネクタ 81">
          <a:extLst>
            <a:ext uri="{FF2B5EF4-FFF2-40B4-BE49-F238E27FC236}">
              <a16:creationId xmlns:a16="http://schemas.microsoft.com/office/drawing/2014/main" id="{F76453AC-C3E3-4D72-B1DB-4B1A37C61ABF}"/>
            </a:ext>
          </a:extLst>
        </xdr:cNvPr>
        <xdr:cNvCxnSpPr/>
      </xdr:nvCxnSpPr>
      <xdr:spPr>
        <a:xfrm>
          <a:off x="1130300" y="62122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a:extLst>
            <a:ext uri="{FF2B5EF4-FFF2-40B4-BE49-F238E27FC236}">
              <a16:creationId xmlns:a16="http://schemas.microsoft.com/office/drawing/2014/main" id="{253B4B16-EB6B-4425-ACB1-C695C94A79B1}"/>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a:extLst>
            <a:ext uri="{FF2B5EF4-FFF2-40B4-BE49-F238E27FC236}">
              <a16:creationId xmlns:a16="http://schemas.microsoft.com/office/drawing/2014/main" id="{D3B0E7E3-9302-42FF-83B9-640E12B89CE4}"/>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a:extLst>
            <a:ext uri="{FF2B5EF4-FFF2-40B4-BE49-F238E27FC236}">
              <a16:creationId xmlns:a16="http://schemas.microsoft.com/office/drawing/2014/main" id="{559624B6-C578-4362-98FB-B932DD254408}"/>
            </a:ext>
          </a:extLst>
        </xdr:cNvPr>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a:extLst>
            <a:ext uri="{FF2B5EF4-FFF2-40B4-BE49-F238E27FC236}">
              <a16:creationId xmlns:a16="http://schemas.microsoft.com/office/drawing/2014/main" id="{36383B39-1C83-450B-9961-F4197F6C3ABA}"/>
            </a:ext>
          </a:extLst>
        </xdr:cNvPr>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116857</xdr:rowOff>
    </xdr:from>
    <xdr:ext cx="405111" cy="259045"/>
    <xdr:sp macro="" textlink="">
      <xdr:nvSpPr>
        <xdr:cNvPr id="87" name="n_1mainValue【道路】&#10;有形固定資産減価償却率">
          <a:extLst>
            <a:ext uri="{FF2B5EF4-FFF2-40B4-BE49-F238E27FC236}">
              <a16:creationId xmlns:a16="http://schemas.microsoft.com/office/drawing/2014/main" id="{D7F78155-4D82-4673-A1BE-DBE58909E431}"/>
            </a:ext>
          </a:extLst>
        </xdr:cNvPr>
        <xdr:cNvSpPr txBox="1"/>
      </xdr:nvSpPr>
      <xdr:spPr>
        <a:xfrm>
          <a:off x="35820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88282</xdr:rowOff>
    </xdr:from>
    <xdr:ext cx="405111" cy="259045"/>
    <xdr:sp macro="" textlink="">
      <xdr:nvSpPr>
        <xdr:cNvPr id="88" name="n_2mainValue【道路】&#10;有形固定資産減価償却率">
          <a:extLst>
            <a:ext uri="{FF2B5EF4-FFF2-40B4-BE49-F238E27FC236}">
              <a16:creationId xmlns:a16="http://schemas.microsoft.com/office/drawing/2014/main" id="{547D4CC7-62EE-43DB-B164-DAD50572D19B}"/>
            </a:ext>
          </a:extLst>
        </xdr:cNvPr>
        <xdr:cNvSpPr txBox="1"/>
      </xdr:nvSpPr>
      <xdr:spPr>
        <a:xfrm>
          <a:off x="2705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118762</xdr:rowOff>
    </xdr:from>
    <xdr:ext cx="405111" cy="259045"/>
    <xdr:sp macro="" textlink="">
      <xdr:nvSpPr>
        <xdr:cNvPr id="89" name="n_3mainValue【道路】&#10;有形固定資産減価償却率">
          <a:extLst>
            <a:ext uri="{FF2B5EF4-FFF2-40B4-BE49-F238E27FC236}">
              <a16:creationId xmlns:a16="http://schemas.microsoft.com/office/drawing/2014/main" id="{643AB73F-5777-4F0B-8D92-16D2FFCCD56A}"/>
            </a:ext>
          </a:extLst>
        </xdr:cNvPr>
        <xdr:cNvSpPr txBox="1"/>
      </xdr:nvSpPr>
      <xdr:spPr>
        <a:xfrm>
          <a:off x="1816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107332</xdr:rowOff>
    </xdr:from>
    <xdr:ext cx="405111" cy="259045"/>
    <xdr:sp macro="" textlink="">
      <xdr:nvSpPr>
        <xdr:cNvPr id="90" name="n_4mainValue【道路】&#10;有形固定資産減価償却率">
          <a:extLst>
            <a:ext uri="{FF2B5EF4-FFF2-40B4-BE49-F238E27FC236}">
              <a16:creationId xmlns:a16="http://schemas.microsoft.com/office/drawing/2014/main" id="{1EF1D170-5D89-4EF1-A715-19F9659737BB}"/>
            </a:ext>
          </a:extLst>
        </xdr:cNvPr>
        <xdr:cNvSpPr txBox="1"/>
      </xdr:nvSpPr>
      <xdr:spPr>
        <a:xfrm>
          <a:off x="9277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E305C38-932F-47D3-BAB5-13C4106F94D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4E8A7CA-2FD1-4F1D-BB69-5F9419622DA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892FB2D-4F5D-43E6-8A08-56728AA5AE3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A7532D7-BDEB-4759-ACB2-E5DE1B296EA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E9F4BA9-67CE-494B-B12E-6F346F24C0E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59F85DC-1671-4B39-9928-52D9E0D493F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2EE45AB-5464-4BB2-8536-7BA24CAFAD1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F72E3F8-0466-4038-8D83-F76783FDEA5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52467D1-53C7-4D07-98D8-94704FACFEE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C986608-7DE1-4FB2-8617-71069882659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6FDC15F-3F9C-43E4-A0B2-8365CDD4E9C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FF2DDF7-96D3-4B2E-94F9-4D8D8A49D28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A9E98DA-7B81-477E-94FF-AE66B0838F0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8D3338DC-2624-4665-A9CE-1F14027193A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C8FF0C59-65B7-47B2-8F3E-D43E9767B7F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D48EE79F-1127-4AEE-AEE1-CEDD7B0534E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12B474FF-824D-4B37-8779-A1549D1C32B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2EB99F29-DE35-4555-B487-191E08EAE8F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37D8C4D3-D6B0-407A-A215-60C63527E53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A040EC0F-C2FC-4833-9336-C81C61CAF4F7}"/>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3658B9D4-28C9-45C4-B655-17845EE99C1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6E171096-0EE3-4A96-ADA2-15F2B8D4250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B3E5ADB6-D9D0-4BAB-A3E9-C0434EA95C2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id="{C2F0A595-623F-485E-8B9D-CE3ED6D0361A}"/>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id="{302FB1C6-0153-41E8-AE30-58651FC18750}"/>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id="{4423CB6A-4AAF-4B73-815B-2E5195DE83EA}"/>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id="{36993E41-ED4D-4FB6-BC3C-7C197869E80A}"/>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id="{EC9E323D-FBC3-45E6-B53E-FD8C5A8A2130}"/>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a:extLst>
            <a:ext uri="{FF2B5EF4-FFF2-40B4-BE49-F238E27FC236}">
              <a16:creationId xmlns:a16="http://schemas.microsoft.com/office/drawing/2014/main" id="{FE618093-C782-4882-97F4-E1F6D1EC0E75}"/>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id="{9E8B942D-FDB5-46EE-9AF0-3745BDCAAA4F}"/>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id="{3B721570-42F8-43CC-B55A-B1C05B318A04}"/>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id="{5A6D5CD8-7A32-45CB-84F7-57A16290E03D}"/>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id="{406AAC95-DD87-42B7-9B05-1DB69D1FB233}"/>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id="{FBF9B750-43DC-495E-BCBE-7D845980BE23}"/>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9C28C5D-952F-47E7-81DE-2E760A84939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23C95E6-24B8-4546-AC8A-82D706F312B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A7D6B58-B66F-401B-8EF0-55D32D64978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A2683EA-CEC0-4980-9B4B-260CF659F6D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6F3A62D-6F45-448B-8019-198876BF76E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150749</xdr:rowOff>
    </xdr:from>
    <xdr:to>
      <xdr:col>55</xdr:col>
      <xdr:colOff>50800</xdr:colOff>
      <xdr:row>40</xdr:row>
      <xdr:rowOff>80899</xdr:rowOff>
    </xdr:to>
    <xdr:sp macro="" textlink="">
      <xdr:nvSpPr>
        <xdr:cNvPr id="130" name="楕円 129">
          <a:extLst>
            <a:ext uri="{FF2B5EF4-FFF2-40B4-BE49-F238E27FC236}">
              <a16:creationId xmlns:a16="http://schemas.microsoft.com/office/drawing/2014/main" id="{FD057542-941C-4361-A755-779D79A00C7B}"/>
            </a:ext>
          </a:extLst>
        </xdr:cNvPr>
        <xdr:cNvSpPr/>
      </xdr:nvSpPr>
      <xdr:spPr>
        <a:xfrm>
          <a:off x="10426700" y="68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129176</xdr:rowOff>
    </xdr:from>
    <xdr:ext cx="469744" cy="259045"/>
    <xdr:sp macro="" textlink="">
      <xdr:nvSpPr>
        <xdr:cNvPr id="131" name="【道路】&#10;一人当たり延長該当値テキスト">
          <a:extLst>
            <a:ext uri="{FF2B5EF4-FFF2-40B4-BE49-F238E27FC236}">
              <a16:creationId xmlns:a16="http://schemas.microsoft.com/office/drawing/2014/main" id="{E07CB2EA-09C1-4446-966F-506564C6931B}"/>
            </a:ext>
          </a:extLst>
        </xdr:cNvPr>
        <xdr:cNvSpPr txBox="1"/>
      </xdr:nvSpPr>
      <xdr:spPr>
        <a:xfrm>
          <a:off x="10515600" y="681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151435</xdr:rowOff>
    </xdr:from>
    <xdr:to>
      <xdr:col>50</xdr:col>
      <xdr:colOff>165100</xdr:colOff>
      <xdr:row>40</xdr:row>
      <xdr:rowOff>81585</xdr:rowOff>
    </xdr:to>
    <xdr:sp macro="" textlink="">
      <xdr:nvSpPr>
        <xdr:cNvPr id="132" name="楕円 131">
          <a:extLst>
            <a:ext uri="{FF2B5EF4-FFF2-40B4-BE49-F238E27FC236}">
              <a16:creationId xmlns:a16="http://schemas.microsoft.com/office/drawing/2014/main" id="{F241C3AF-000B-4462-8FB6-AD8BC003D40D}"/>
            </a:ext>
          </a:extLst>
        </xdr:cNvPr>
        <xdr:cNvSpPr/>
      </xdr:nvSpPr>
      <xdr:spPr>
        <a:xfrm>
          <a:off x="9588500" y="68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30099</xdr:rowOff>
    </xdr:from>
    <xdr:to>
      <xdr:col>55</xdr:col>
      <xdr:colOff>0</xdr:colOff>
      <xdr:row>40</xdr:row>
      <xdr:rowOff>30785</xdr:rowOff>
    </xdr:to>
    <xdr:cxnSp macro="">
      <xdr:nvCxnSpPr>
        <xdr:cNvPr id="133" name="直線コネクタ 132">
          <a:extLst>
            <a:ext uri="{FF2B5EF4-FFF2-40B4-BE49-F238E27FC236}">
              <a16:creationId xmlns:a16="http://schemas.microsoft.com/office/drawing/2014/main" id="{EDDB9593-9EA6-45C8-9DBB-DF8ECD236436}"/>
            </a:ext>
          </a:extLst>
        </xdr:cNvPr>
        <xdr:cNvCxnSpPr/>
      </xdr:nvCxnSpPr>
      <xdr:spPr>
        <a:xfrm flipV="1">
          <a:off x="9639300" y="6888099"/>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152540</xdr:rowOff>
    </xdr:from>
    <xdr:to>
      <xdr:col>46</xdr:col>
      <xdr:colOff>38100</xdr:colOff>
      <xdr:row>40</xdr:row>
      <xdr:rowOff>82690</xdr:rowOff>
    </xdr:to>
    <xdr:sp macro="" textlink="">
      <xdr:nvSpPr>
        <xdr:cNvPr id="134" name="楕円 133">
          <a:extLst>
            <a:ext uri="{FF2B5EF4-FFF2-40B4-BE49-F238E27FC236}">
              <a16:creationId xmlns:a16="http://schemas.microsoft.com/office/drawing/2014/main" id="{46799D1A-DF8D-472B-AF88-77670ABC6ECA}"/>
            </a:ext>
          </a:extLst>
        </xdr:cNvPr>
        <xdr:cNvSpPr/>
      </xdr:nvSpPr>
      <xdr:spPr>
        <a:xfrm>
          <a:off x="8699500" y="68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30785</xdr:rowOff>
    </xdr:from>
    <xdr:to>
      <xdr:col>50</xdr:col>
      <xdr:colOff>114300</xdr:colOff>
      <xdr:row>40</xdr:row>
      <xdr:rowOff>31890</xdr:rowOff>
    </xdr:to>
    <xdr:cxnSp macro="">
      <xdr:nvCxnSpPr>
        <xdr:cNvPr id="135" name="直線コネクタ 134">
          <a:extLst>
            <a:ext uri="{FF2B5EF4-FFF2-40B4-BE49-F238E27FC236}">
              <a16:creationId xmlns:a16="http://schemas.microsoft.com/office/drawing/2014/main" id="{7DE26741-50FB-4610-8655-0F68AD5CEBEF}"/>
            </a:ext>
          </a:extLst>
        </xdr:cNvPr>
        <xdr:cNvCxnSpPr/>
      </xdr:nvCxnSpPr>
      <xdr:spPr>
        <a:xfrm flipV="1">
          <a:off x="8750300" y="688878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157493</xdr:rowOff>
    </xdr:from>
    <xdr:to>
      <xdr:col>41</xdr:col>
      <xdr:colOff>101600</xdr:colOff>
      <xdr:row>40</xdr:row>
      <xdr:rowOff>87643</xdr:rowOff>
    </xdr:to>
    <xdr:sp macro="" textlink="">
      <xdr:nvSpPr>
        <xdr:cNvPr id="136" name="楕円 135">
          <a:extLst>
            <a:ext uri="{FF2B5EF4-FFF2-40B4-BE49-F238E27FC236}">
              <a16:creationId xmlns:a16="http://schemas.microsoft.com/office/drawing/2014/main" id="{FCDFA64A-3403-4D4A-A75B-74B5D487580E}"/>
            </a:ext>
          </a:extLst>
        </xdr:cNvPr>
        <xdr:cNvSpPr/>
      </xdr:nvSpPr>
      <xdr:spPr>
        <a:xfrm>
          <a:off x="7810500" y="68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31890</xdr:rowOff>
    </xdr:from>
    <xdr:to>
      <xdr:col>45</xdr:col>
      <xdr:colOff>177800</xdr:colOff>
      <xdr:row>40</xdr:row>
      <xdr:rowOff>36843</xdr:rowOff>
    </xdr:to>
    <xdr:cxnSp macro="">
      <xdr:nvCxnSpPr>
        <xdr:cNvPr id="137" name="直線コネクタ 136">
          <a:extLst>
            <a:ext uri="{FF2B5EF4-FFF2-40B4-BE49-F238E27FC236}">
              <a16:creationId xmlns:a16="http://schemas.microsoft.com/office/drawing/2014/main" id="{83E67D8C-425A-470D-83E4-99A9FED25E1B}"/>
            </a:ext>
          </a:extLst>
        </xdr:cNvPr>
        <xdr:cNvCxnSpPr/>
      </xdr:nvCxnSpPr>
      <xdr:spPr>
        <a:xfrm flipV="1">
          <a:off x="7861300" y="688989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160617</xdr:rowOff>
    </xdr:from>
    <xdr:to>
      <xdr:col>36</xdr:col>
      <xdr:colOff>165100</xdr:colOff>
      <xdr:row>40</xdr:row>
      <xdr:rowOff>90767</xdr:rowOff>
    </xdr:to>
    <xdr:sp macro="" textlink="">
      <xdr:nvSpPr>
        <xdr:cNvPr id="138" name="楕円 137">
          <a:extLst>
            <a:ext uri="{FF2B5EF4-FFF2-40B4-BE49-F238E27FC236}">
              <a16:creationId xmlns:a16="http://schemas.microsoft.com/office/drawing/2014/main" id="{6162DC09-CD0A-41EA-80A3-7027DF89B713}"/>
            </a:ext>
          </a:extLst>
        </xdr:cNvPr>
        <xdr:cNvSpPr/>
      </xdr:nvSpPr>
      <xdr:spPr>
        <a:xfrm>
          <a:off x="6921500" y="68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36843</xdr:rowOff>
    </xdr:from>
    <xdr:to>
      <xdr:col>41</xdr:col>
      <xdr:colOff>50800</xdr:colOff>
      <xdr:row>40</xdr:row>
      <xdr:rowOff>39967</xdr:rowOff>
    </xdr:to>
    <xdr:cxnSp macro="">
      <xdr:nvCxnSpPr>
        <xdr:cNvPr id="139" name="直線コネクタ 138">
          <a:extLst>
            <a:ext uri="{FF2B5EF4-FFF2-40B4-BE49-F238E27FC236}">
              <a16:creationId xmlns:a16="http://schemas.microsoft.com/office/drawing/2014/main" id="{EC019B43-7696-4DD4-B9C4-B7E308461550}"/>
            </a:ext>
          </a:extLst>
        </xdr:cNvPr>
        <xdr:cNvCxnSpPr/>
      </xdr:nvCxnSpPr>
      <xdr:spPr>
        <a:xfrm flipV="1">
          <a:off x="6972300" y="6894843"/>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a:extLst>
            <a:ext uri="{FF2B5EF4-FFF2-40B4-BE49-F238E27FC236}">
              <a16:creationId xmlns:a16="http://schemas.microsoft.com/office/drawing/2014/main" id="{40CCBE90-DA60-4B8D-B4A0-29C74D7CFEB2}"/>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a:extLst>
            <a:ext uri="{FF2B5EF4-FFF2-40B4-BE49-F238E27FC236}">
              <a16:creationId xmlns:a16="http://schemas.microsoft.com/office/drawing/2014/main" id="{8B6695F7-5185-44DE-AD34-980124415CCC}"/>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a:extLst>
            <a:ext uri="{FF2B5EF4-FFF2-40B4-BE49-F238E27FC236}">
              <a16:creationId xmlns:a16="http://schemas.microsoft.com/office/drawing/2014/main" id="{0FF2849C-7F01-407A-94C4-061952437D6A}"/>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a:extLst>
            <a:ext uri="{FF2B5EF4-FFF2-40B4-BE49-F238E27FC236}">
              <a16:creationId xmlns:a16="http://schemas.microsoft.com/office/drawing/2014/main" id="{E1310434-09D5-4543-9AF2-FB8E5722C54A}"/>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72712</xdr:rowOff>
    </xdr:from>
    <xdr:ext cx="469744" cy="259045"/>
    <xdr:sp macro="" textlink="">
      <xdr:nvSpPr>
        <xdr:cNvPr id="144" name="n_1mainValue【道路】&#10;一人当たり延長">
          <a:extLst>
            <a:ext uri="{FF2B5EF4-FFF2-40B4-BE49-F238E27FC236}">
              <a16:creationId xmlns:a16="http://schemas.microsoft.com/office/drawing/2014/main" id="{34CB49DB-8A1E-4ECC-9A8E-34608EBF271F}"/>
            </a:ext>
          </a:extLst>
        </xdr:cNvPr>
        <xdr:cNvSpPr txBox="1"/>
      </xdr:nvSpPr>
      <xdr:spPr>
        <a:xfrm>
          <a:off x="9391727" y="693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73817</xdr:rowOff>
    </xdr:from>
    <xdr:ext cx="469744" cy="259045"/>
    <xdr:sp macro="" textlink="">
      <xdr:nvSpPr>
        <xdr:cNvPr id="145" name="n_2mainValue【道路】&#10;一人当たり延長">
          <a:extLst>
            <a:ext uri="{FF2B5EF4-FFF2-40B4-BE49-F238E27FC236}">
              <a16:creationId xmlns:a16="http://schemas.microsoft.com/office/drawing/2014/main" id="{0B3D19DF-65D2-49F3-8480-57994612CB04}"/>
            </a:ext>
          </a:extLst>
        </xdr:cNvPr>
        <xdr:cNvSpPr txBox="1"/>
      </xdr:nvSpPr>
      <xdr:spPr>
        <a:xfrm>
          <a:off x="8515427" y="693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78770</xdr:rowOff>
    </xdr:from>
    <xdr:ext cx="469744" cy="259045"/>
    <xdr:sp macro="" textlink="">
      <xdr:nvSpPr>
        <xdr:cNvPr id="146" name="n_3mainValue【道路】&#10;一人当たり延長">
          <a:extLst>
            <a:ext uri="{FF2B5EF4-FFF2-40B4-BE49-F238E27FC236}">
              <a16:creationId xmlns:a16="http://schemas.microsoft.com/office/drawing/2014/main" id="{DD403655-7E24-43A1-B0C9-9AFC8CE3E30E}"/>
            </a:ext>
          </a:extLst>
        </xdr:cNvPr>
        <xdr:cNvSpPr txBox="1"/>
      </xdr:nvSpPr>
      <xdr:spPr>
        <a:xfrm>
          <a:off x="7626427" y="693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81894</xdr:rowOff>
    </xdr:from>
    <xdr:ext cx="469744" cy="259045"/>
    <xdr:sp macro="" textlink="">
      <xdr:nvSpPr>
        <xdr:cNvPr id="147" name="n_4mainValue【道路】&#10;一人当たり延長">
          <a:extLst>
            <a:ext uri="{FF2B5EF4-FFF2-40B4-BE49-F238E27FC236}">
              <a16:creationId xmlns:a16="http://schemas.microsoft.com/office/drawing/2014/main" id="{A448CEA7-56C1-46E9-A8D1-3B4118705CF3}"/>
            </a:ext>
          </a:extLst>
        </xdr:cNvPr>
        <xdr:cNvSpPr txBox="1"/>
      </xdr:nvSpPr>
      <xdr:spPr>
        <a:xfrm>
          <a:off x="6737427" y="693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63C8A5AB-75D7-46E7-BAA5-6860B906420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659F894-E595-4969-A717-4A3E7D86E11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E32266A6-5556-41E4-A5A4-75CA7651E3C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1437536-F5A5-4D7C-ABD4-CF9C5E57BAA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F6B8507A-B56B-4C0B-A263-0FC9AE6DB69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4B828FC2-FB11-4B09-A900-6A55763FA36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B5E3B590-B471-4768-BCB9-02869FFD2C0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C8B33856-3A42-4E1D-BE67-A28DA1E8FFF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786978FA-3FCD-480E-AD27-18873A9BD43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441FA375-9181-4FF4-B3A1-9399B6125AB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E6ECFB70-8780-4152-A4CB-0DA96F4DFEC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CFAA44DD-6DAA-4092-98F5-13D1623E0A6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F8F91DBF-E38B-47D3-927E-727E0AE1CDC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6DA66C2-8790-45B9-A8AF-BC8683393EF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B07F460C-74ED-46D1-9975-488C583CCC3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83A67FC6-FE6B-4F1C-A21F-3636EF698AB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CB60D42F-F982-4DBF-8329-7FD47C68160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482E090C-9982-4634-9BAF-0938966F9CA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5CD39519-13E9-4FBC-B73D-E01CB26EBAE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A08744AB-F472-496D-86D5-9D938A7AFF4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A8EC5AB2-8183-4731-A482-F407E2F86A8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6B2863FA-BF06-4D4A-AEF0-8104661DCC6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3C672578-6814-4A8A-A910-2F7A56A2E01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BBDA0BC4-2E45-4927-8402-D9611920ADB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69B32E01-9820-4972-B38A-266C79A5391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E84DCA28-C742-47B1-8A9E-BADE798734F4}"/>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77D57CCA-35EE-4B4D-A10B-2ABEAFF9FCD4}"/>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C206505B-9C00-4697-9CEE-69D6F6D6C87A}"/>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D3CD9761-0FB4-47FA-97FF-3183D08C07E8}"/>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id="{2A1B043A-75FD-4D6E-B306-1F7E3B065DBB}"/>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BADD6171-F895-40E3-980C-1A3857BD3E74}"/>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id="{26DF9DE0-BDE7-41C2-875F-8BE33D11BB53}"/>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id="{007C8BA7-598F-4441-AF00-27CAC566C0A5}"/>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id="{35C894CB-C5E9-4946-9377-2CFCD14FDD32}"/>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829153F9-9808-4870-9D66-652A15E55C8B}"/>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id="{DB7B864E-F458-4CF0-A54F-7CE73760BCC2}"/>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8F629A8-7FD0-4270-AC73-AE8A52B350E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336BAFF-86D2-4899-88E7-49D268D50CC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2FFC379-883F-4DF9-9CB9-B337E06F4D8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FAFB0BE-DAB0-413C-AC4B-20CDB859D9C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15F4B07-279F-4DD8-892A-20696A1CE70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89" name="楕円 188">
          <a:extLst>
            <a:ext uri="{FF2B5EF4-FFF2-40B4-BE49-F238E27FC236}">
              <a16:creationId xmlns:a16="http://schemas.microsoft.com/office/drawing/2014/main" id="{C3179148-474F-4D2C-BFE8-AF6ABAFA0615}"/>
            </a:ext>
          </a:extLst>
        </xdr:cNvPr>
        <xdr:cNvSpPr/>
      </xdr:nvSpPr>
      <xdr:spPr>
        <a:xfrm>
          <a:off x="4584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121937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F5446822-C7B6-4A78-BF11-A8124B7465E0}"/>
            </a:ext>
          </a:extLst>
        </xdr:cNvPr>
        <xdr:cNvSpPr txBox="1"/>
      </xdr:nvSpPr>
      <xdr:spPr>
        <a:xfrm>
          <a:off x="4673600"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141877</xdr:rowOff>
    </xdr:from>
    <xdr:to>
      <xdr:col>20</xdr:col>
      <xdr:colOff>38100</xdr:colOff>
      <xdr:row>61</xdr:row>
      <xdr:rowOff>72027</xdr:rowOff>
    </xdr:to>
    <xdr:sp macro="" textlink="">
      <xdr:nvSpPr>
        <xdr:cNvPr id="191" name="楕円 190">
          <a:extLst>
            <a:ext uri="{FF2B5EF4-FFF2-40B4-BE49-F238E27FC236}">
              <a16:creationId xmlns:a16="http://schemas.microsoft.com/office/drawing/2014/main" id="{A88AFCB6-FD32-4068-A25F-E1E89DE09858}"/>
            </a:ext>
          </a:extLst>
        </xdr:cNvPr>
        <xdr:cNvSpPr/>
      </xdr:nvSpPr>
      <xdr:spPr>
        <a:xfrm>
          <a:off x="3746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21227</xdr:rowOff>
    </xdr:from>
    <xdr:to>
      <xdr:col>24</xdr:col>
      <xdr:colOff>63500</xdr:colOff>
      <xdr:row>61</xdr:row>
      <xdr:rowOff>22860</xdr:rowOff>
    </xdr:to>
    <xdr:cxnSp macro="">
      <xdr:nvCxnSpPr>
        <xdr:cNvPr id="192" name="直線コネクタ 191">
          <a:extLst>
            <a:ext uri="{FF2B5EF4-FFF2-40B4-BE49-F238E27FC236}">
              <a16:creationId xmlns:a16="http://schemas.microsoft.com/office/drawing/2014/main" id="{49948FB9-24D7-4633-A46B-F070DE74604D}"/>
            </a:ext>
          </a:extLst>
        </xdr:cNvPr>
        <xdr:cNvCxnSpPr/>
      </xdr:nvCxnSpPr>
      <xdr:spPr>
        <a:xfrm>
          <a:off x="3797300" y="1047967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133713</xdr:rowOff>
    </xdr:from>
    <xdr:to>
      <xdr:col>15</xdr:col>
      <xdr:colOff>101600</xdr:colOff>
      <xdr:row>61</xdr:row>
      <xdr:rowOff>63863</xdr:rowOff>
    </xdr:to>
    <xdr:sp macro="" textlink="">
      <xdr:nvSpPr>
        <xdr:cNvPr id="193" name="楕円 192">
          <a:extLst>
            <a:ext uri="{FF2B5EF4-FFF2-40B4-BE49-F238E27FC236}">
              <a16:creationId xmlns:a16="http://schemas.microsoft.com/office/drawing/2014/main" id="{43FA1BC8-AFAB-4CC5-9D4A-26127BF60098}"/>
            </a:ext>
          </a:extLst>
        </xdr:cNvPr>
        <xdr:cNvSpPr/>
      </xdr:nvSpPr>
      <xdr:spPr>
        <a:xfrm>
          <a:off x="2857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13063</xdr:rowOff>
    </xdr:from>
    <xdr:to>
      <xdr:col>19</xdr:col>
      <xdr:colOff>177800</xdr:colOff>
      <xdr:row>61</xdr:row>
      <xdr:rowOff>21227</xdr:rowOff>
    </xdr:to>
    <xdr:cxnSp macro="">
      <xdr:nvCxnSpPr>
        <xdr:cNvPr id="194" name="直線コネクタ 193">
          <a:extLst>
            <a:ext uri="{FF2B5EF4-FFF2-40B4-BE49-F238E27FC236}">
              <a16:creationId xmlns:a16="http://schemas.microsoft.com/office/drawing/2014/main" id="{8F4CFD51-7319-4B92-AA45-9F3C63724EBB}"/>
            </a:ext>
          </a:extLst>
        </xdr:cNvPr>
        <xdr:cNvCxnSpPr/>
      </xdr:nvCxnSpPr>
      <xdr:spPr>
        <a:xfrm>
          <a:off x="2908300" y="1047151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122283</xdr:rowOff>
    </xdr:from>
    <xdr:to>
      <xdr:col>10</xdr:col>
      <xdr:colOff>165100</xdr:colOff>
      <xdr:row>61</xdr:row>
      <xdr:rowOff>52433</xdr:rowOff>
    </xdr:to>
    <xdr:sp macro="" textlink="">
      <xdr:nvSpPr>
        <xdr:cNvPr id="195" name="楕円 194">
          <a:extLst>
            <a:ext uri="{FF2B5EF4-FFF2-40B4-BE49-F238E27FC236}">
              <a16:creationId xmlns:a16="http://schemas.microsoft.com/office/drawing/2014/main" id="{483A8E72-A398-4FEC-8781-8AFCF9AD3398}"/>
            </a:ext>
          </a:extLst>
        </xdr:cNvPr>
        <xdr:cNvSpPr/>
      </xdr:nvSpPr>
      <xdr:spPr>
        <a:xfrm>
          <a:off x="1968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1633</xdr:rowOff>
    </xdr:from>
    <xdr:to>
      <xdr:col>15</xdr:col>
      <xdr:colOff>50800</xdr:colOff>
      <xdr:row>61</xdr:row>
      <xdr:rowOff>13063</xdr:rowOff>
    </xdr:to>
    <xdr:cxnSp macro="">
      <xdr:nvCxnSpPr>
        <xdr:cNvPr id="196" name="直線コネクタ 195">
          <a:extLst>
            <a:ext uri="{FF2B5EF4-FFF2-40B4-BE49-F238E27FC236}">
              <a16:creationId xmlns:a16="http://schemas.microsoft.com/office/drawing/2014/main" id="{4D540B35-21CF-4C30-8A0F-440DDC658086}"/>
            </a:ext>
          </a:extLst>
        </xdr:cNvPr>
        <xdr:cNvCxnSpPr/>
      </xdr:nvCxnSpPr>
      <xdr:spPr>
        <a:xfrm>
          <a:off x="2019300" y="1046008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9616</xdr:rowOff>
    </xdr:from>
    <xdr:to>
      <xdr:col>6</xdr:col>
      <xdr:colOff>38100</xdr:colOff>
      <xdr:row>61</xdr:row>
      <xdr:rowOff>111216</xdr:rowOff>
    </xdr:to>
    <xdr:sp macro="" textlink="">
      <xdr:nvSpPr>
        <xdr:cNvPr id="197" name="楕円 196">
          <a:extLst>
            <a:ext uri="{FF2B5EF4-FFF2-40B4-BE49-F238E27FC236}">
              <a16:creationId xmlns:a16="http://schemas.microsoft.com/office/drawing/2014/main" id="{9A5BD18C-8BF7-485A-9A7A-FC90114AB82D}"/>
            </a:ext>
          </a:extLst>
        </xdr:cNvPr>
        <xdr:cNvSpPr/>
      </xdr:nvSpPr>
      <xdr:spPr>
        <a:xfrm>
          <a:off x="1079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1633</xdr:rowOff>
    </xdr:from>
    <xdr:to>
      <xdr:col>10</xdr:col>
      <xdr:colOff>114300</xdr:colOff>
      <xdr:row>61</xdr:row>
      <xdr:rowOff>60416</xdr:rowOff>
    </xdr:to>
    <xdr:cxnSp macro="">
      <xdr:nvCxnSpPr>
        <xdr:cNvPr id="198" name="直線コネクタ 197">
          <a:extLst>
            <a:ext uri="{FF2B5EF4-FFF2-40B4-BE49-F238E27FC236}">
              <a16:creationId xmlns:a16="http://schemas.microsoft.com/office/drawing/2014/main" id="{72E59E05-12D8-480D-AC10-8A3F70749361}"/>
            </a:ext>
          </a:extLst>
        </xdr:cNvPr>
        <xdr:cNvCxnSpPr/>
      </xdr:nvCxnSpPr>
      <xdr:spPr>
        <a:xfrm flipV="1">
          <a:off x="1130300" y="1046008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52E1E88F-1856-44BD-B254-9A80640ED042}"/>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EE36185B-18D3-47A3-A93B-5A071E592483}"/>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898D35-059D-4D3D-A818-DFE47D2F33C1}"/>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4D0F736-F95C-49A0-AE7E-81A6F942F1F5}"/>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63154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EC6F8080-06CD-4010-8F78-845C8A264019}"/>
            </a:ext>
          </a:extLst>
        </xdr:cNvPr>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99161F31-D2DA-407D-8DD6-ECA0D92919DE}"/>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43560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FE027F8-5744-4E0E-92E7-F82B2E38B99C}"/>
            </a:ext>
          </a:extLst>
        </xdr:cNvPr>
        <xdr:cNvSpPr txBox="1"/>
      </xdr:nvSpPr>
      <xdr:spPr>
        <a:xfrm>
          <a:off x="1816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102343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C20348D8-0BAA-46D1-B5FF-BBC708BEAFD9}"/>
            </a:ext>
          </a:extLst>
        </xdr:cNvPr>
        <xdr:cNvSpPr txBox="1"/>
      </xdr:nvSpPr>
      <xdr:spPr>
        <a:xfrm>
          <a:off x="927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98664A6-322F-4ED9-A207-750FF961019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1E776B99-0C30-4A55-A8D2-4533B22CAAF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1E618FA-0969-405E-BC97-97E3770A56D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8B384FB7-DA0E-4D23-9420-16A0435803C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25F6A4F-C574-4D66-B66C-29F2DFEE2D1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855B7F5-F71F-4AF5-A6CC-9A33F3716D6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BDE61571-EF04-4C6D-AE40-E533531D38D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77E6D7C4-4993-4837-8BC4-D8CA75344B8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821CCF47-1882-46BF-B294-8C8ABD6EC43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423412EE-5F13-4B38-B566-E5905E3790E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22D9E12F-ACB1-427D-AF78-ADECB5855B2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689013EC-71B6-4A52-A88A-0EF0FF0946DB}"/>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1229FB9F-B98D-4419-A822-B078DD1758E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id="{A12F66BB-38D9-40CE-9489-8CCC88EE114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588DD2AC-3D4D-40D7-AFAA-65455163E72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id="{D5EC30BC-96A2-4D37-A36B-514C75FBD24A}"/>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F112CF22-A41E-4D56-B3F8-082A2591288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id="{3E2F0DA4-AC72-4225-87FD-9107D766B90D}"/>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5CA5EF80-E193-417D-84D0-CDB214AEE99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1F5C0CEA-B323-402B-A0A6-4067AC4CD693}"/>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635BD53E-E5C3-4A2A-974A-1869A8C97D3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32C9C814-665C-4473-9140-E96E8BD582AE}"/>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DE855E94-101C-4BE6-A78C-35A79FC6E8F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A51BC67D-0DB3-4F50-9863-F6EB7C9BEAC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923795B4-672B-4A72-A789-85AD6A9F433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id="{27FC3A12-EE1E-4ADB-94E8-330CA0244EF0}"/>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81A7FBBD-3582-4449-B486-179E160042D3}"/>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id="{72704630-170E-43BA-89DA-B2FBB8DA3805}"/>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436FFAE0-51B8-430C-93A6-4C4A130A67B3}"/>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id="{4A2DC23B-36C8-4B69-AF2F-2EF214E216B9}"/>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DD61E910-1BAF-4A6F-A882-DD47E48819C1}"/>
            </a:ext>
          </a:extLst>
        </xdr:cNvPr>
        <xdr:cNvSpPr txBox="1"/>
      </xdr:nvSpPr>
      <xdr:spPr>
        <a:xfrm>
          <a:off x="10515600" y="1096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id="{EB145C9F-2C22-4139-8B60-0059D5440BC4}"/>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id="{9EBDED78-4A6C-4A24-8AC7-9F797668F41D}"/>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id="{9E27A9E9-F6CC-4DCF-A64E-2C2591B1B1AE}"/>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id="{190EA956-D4A8-4F06-A5D4-9DDCFBB1FC98}"/>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id="{805A5BA2-6466-4600-A97A-39BC06A4B00C}"/>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2B2CA84-1F89-4644-AD6F-8E04BF11B4C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29DDDC8-614C-4749-80B2-AC1862CAFAE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ADB787D-17F2-47C9-922A-3ABD58061F9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41D502F-0F6A-486E-AFC2-7BDD4BBB442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29440421-FEEE-4541-B836-80CF995C50C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10476</xdr:rowOff>
    </xdr:from>
    <xdr:to>
      <xdr:col>55</xdr:col>
      <xdr:colOff>50800</xdr:colOff>
      <xdr:row>64</xdr:row>
      <xdr:rowOff>112076</xdr:rowOff>
    </xdr:to>
    <xdr:sp macro="" textlink="">
      <xdr:nvSpPr>
        <xdr:cNvPr id="248" name="楕円 247">
          <a:extLst>
            <a:ext uri="{FF2B5EF4-FFF2-40B4-BE49-F238E27FC236}">
              <a16:creationId xmlns:a16="http://schemas.microsoft.com/office/drawing/2014/main" id="{B6AE3D78-2345-4155-A803-7D96785C6093}"/>
            </a:ext>
          </a:extLst>
        </xdr:cNvPr>
        <xdr:cNvSpPr/>
      </xdr:nvSpPr>
      <xdr:spPr>
        <a:xfrm>
          <a:off x="10426700" y="109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141303</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994D2209-053A-4E45-9BE6-806070E79C72}"/>
            </a:ext>
          </a:extLst>
        </xdr:cNvPr>
        <xdr:cNvSpPr txBox="1"/>
      </xdr:nvSpPr>
      <xdr:spPr>
        <a:xfrm>
          <a:off x="10515600" y="1077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10522</xdr:rowOff>
    </xdr:from>
    <xdr:to>
      <xdr:col>50</xdr:col>
      <xdr:colOff>165100</xdr:colOff>
      <xdr:row>64</xdr:row>
      <xdr:rowOff>112122</xdr:rowOff>
    </xdr:to>
    <xdr:sp macro="" textlink="">
      <xdr:nvSpPr>
        <xdr:cNvPr id="250" name="楕円 249">
          <a:extLst>
            <a:ext uri="{FF2B5EF4-FFF2-40B4-BE49-F238E27FC236}">
              <a16:creationId xmlns:a16="http://schemas.microsoft.com/office/drawing/2014/main" id="{EFF7EAD3-4AD0-418C-A050-C9B9282A3549}"/>
            </a:ext>
          </a:extLst>
        </xdr:cNvPr>
        <xdr:cNvSpPr/>
      </xdr:nvSpPr>
      <xdr:spPr>
        <a:xfrm>
          <a:off x="9588500" y="1098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61276</xdr:rowOff>
    </xdr:from>
    <xdr:to>
      <xdr:col>55</xdr:col>
      <xdr:colOff>0</xdr:colOff>
      <xdr:row>64</xdr:row>
      <xdr:rowOff>61322</xdr:rowOff>
    </xdr:to>
    <xdr:cxnSp macro="">
      <xdr:nvCxnSpPr>
        <xdr:cNvPr id="251" name="直線コネクタ 250">
          <a:extLst>
            <a:ext uri="{FF2B5EF4-FFF2-40B4-BE49-F238E27FC236}">
              <a16:creationId xmlns:a16="http://schemas.microsoft.com/office/drawing/2014/main" id="{9E2B2F24-8BE6-41D5-9BB3-E50E1B56DBA0}"/>
            </a:ext>
          </a:extLst>
        </xdr:cNvPr>
        <xdr:cNvCxnSpPr/>
      </xdr:nvCxnSpPr>
      <xdr:spPr>
        <a:xfrm flipV="1">
          <a:off x="9639300" y="11034076"/>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11813</xdr:rowOff>
    </xdr:from>
    <xdr:to>
      <xdr:col>46</xdr:col>
      <xdr:colOff>38100</xdr:colOff>
      <xdr:row>64</xdr:row>
      <xdr:rowOff>113413</xdr:rowOff>
    </xdr:to>
    <xdr:sp macro="" textlink="">
      <xdr:nvSpPr>
        <xdr:cNvPr id="252" name="楕円 251">
          <a:extLst>
            <a:ext uri="{FF2B5EF4-FFF2-40B4-BE49-F238E27FC236}">
              <a16:creationId xmlns:a16="http://schemas.microsoft.com/office/drawing/2014/main" id="{1B9B550C-9384-4B52-B304-E6010F4E7230}"/>
            </a:ext>
          </a:extLst>
        </xdr:cNvPr>
        <xdr:cNvSpPr/>
      </xdr:nvSpPr>
      <xdr:spPr>
        <a:xfrm>
          <a:off x="8699500" y="109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61322</xdr:rowOff>
    </xdr:from>
    <xdr:to>
      <xdr:col>50</xdr:col>
      <xdr:colOff>114300</xdr:colOff>
      <xdr:row>64</xdr:row>
      <xdr:rowOff>62613</xdr:rowOff>
    </xdr:to>
    <xdr:cxnSp macro="">
      <xdr:nvCxnSpPr>
        <xdr:cNvPr id="253" name="直線コネクタ 252">
          <a:extLst>
            <a:ext uri="{FF2B5EF4-FFF2-40B4-BE49-F238E27FC236}">
              <a16:creationId xmlns:a16="http://schemas.microsoft.com/office/drawing/2014/main" id="{0E68F3C6-4B45-4460-B82C-09D82F0F1D63}"/>
            </a:ext>
          </a:extLst>
        </xdr:cNvPr>
        <xdr:cNvCxnSpPr/>
      </xdr:nvCxnSpPr>
      <xdr:spPr>
        <a:xfrm flipV="1">
          <a:off x="8750300" y="11034122"/>
          <a:ext cx="889000" cy="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12823</xdr:rowOff>
    </xdr:from>
    <xdr:to>
      <xdr:col>41</xdr:col>
      <xdr:colOff>101600</xdr:colOff>
      <xdr:row>64</xdr:row>
      <xdr:rowOff>114423</xdr:rowOff>
    </xdr:to>
    <xdr:sp macro="" textlink="">
      <xdr:nvSpPr>
        <xdr:cNvPr id="254" name="楕円 253">
          <a:extLst>
            <a:ext uri="{FF2B5EF4-FFF2-40B4-BE49-F238E27FC236}">
              <a16:creationId xmlns:a16="http://schemas.microsoft.com/office/drawing/2014/main" id="{809943C4-0778-41DE-9DBA-A6A814736643}"/>
            </a:ext>
          </a:extLst>
        </xdr:cNvPr>
        <xdr:cNvSpPr/>
      </xdr:nvSpPr>
      <xdr:spPr>
        <a:xfrm>
          <a:off x="7810500" y="1098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62613</xdr:rowOff>
    </xdr:from>
    <xdr:to>
      <xdr:col>45</xdr:col>
      <xdr:colOff>177800</xdr:colOff>
      <xdr:row>64</xdr:row>
      <xdr:rowOff>63623</xdr:rowOff>
    </xdr:to>
    <xdr:cxnSp macro="">
      <xdr:nvCxnSpPr>
        <xdr:cNvPr id="255" name="直線コネクタ 254">
          <a:extLst>
            <a:ext uri="{FF2B5EF4-FFF2-40B4-BE49-F238E27FC236}">
              <a16:creationId xmlns:a16="http://schemas.microsoft.com/office/drawing/2014/main" id="{CD744B5B-99E0-4AB7-A889-A68B9DDA022D}"/>
            </a:ext>
          </a:extLst>
        </xdr:cNvPr>
        <xdr:cNvCxnSpPr/>
      </xdr:nvCxnSpPr>
      <xdr:spPr>
        <a:xfrm flipV="1">
          <a:off x="7861300" y="11035413"/>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20301</xdr:rowOff>
    </xdr:from>
    <xdr:to>
      <xdr:col>36</xdr:col>
      <xdr:colOff>165100</xdr:colOff>
      <xdr:row>64</xdr:row>
      <xdr:rowOff>121901</xdr:rowOff>
    </xdr:to>
    <xdr:sp macro="" textlink="">
      <xdr:nvSpPr>
        <xdr:cNvPr id="256" name="楕円 255">
          <a:extLst>
            <a:ext uri="{FF2B5EF4-FFF2-40B4-BE49-F238E27FC236}">
              <a16:creationId xmlns:a16="http://schemas.microsoft.com/office/drawing/2014/main" id="{5CAF8B8B-090B-4E7F-B1CA-3F1E572A478A}"/>
            </a:ext>
          </a:extLst>
        </xdr:cNvPr>
        <xdr:cNvSpPr/>
      </xdr:nvSpPr>
      <xdr:spPr>
        <a:xfrm>
          <a:off x="6921500" y="1099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63623</xdr:rowOff>
    </xdr:from>
    <xdr:to>
      <xdr:col>41</xdr:col>
      <xdr:colOff>50800</xdr:colOff>
      <xdr:row>64</xdr:row>
      <xdr:rowOff>71101</xdr:rowOff>
    </xdr:to>
    <xdr:cxnSp macro="">
      <xdr:nvCxnSpPr>
        <xdr:cNvPr id="257" name="直線コネクタ 256">
          <a:extLst>
            <a:ext uri="{FF2B5EF4-FFF2-40B4-BE49-F238E27FC236}">
              <a16:creationId xmlns:a16="http://schemas.microsoft.com/office/drawing/2014/main" id="{B26DBFBD-8FA2-46DB-83DB-1692745CBAFE}"/>
            </a:ext>
          </a:extLst>
        </xdr:cNvPr>
        <xdr:cNvCxnSpPr/>
      </xdr:nvCxnSpPr>
      <xdr:spPr>
        <a:xfrm flipV="1">
          <a:off x="6972300" y="11036423"/>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110550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21FC9BF0-4CE8-48E5-B9F6-C7F470E545E4}"/>
            </a:ext>
          </a:extLst>
        </xdr:cNvPr>
        <xdr:cNvSpPr txBox="1"/>
      </xdr:nvSpPr>
      <xdr:spPr>
        <a:xfrm>
          <a:off x="9327095" y="1108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110180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A0BFDED3-CD81-43EB-AB71-848BF1B37096}"/>
            </a:ext>
          </a:extLst>
        </xdr:cNvPr>
        <xdr:cNvSpPr txBox="1"/>
      </xdr:nvSpPr>
      <xdr:spPr>
        <a:xfrm>
          <a:off x="84507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112651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BBF8AB52-F963-490E-8746-A47618F762B9}"/>
            </a:ext>
          </a:extLst>
        </xdr:cNvPr>
        <xdr:cNvSpPr txBox="1"/>
      </xdr:nvSpPr>
      <xdr:spPr>
        <a:xfrm>
          <a:off x="7561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124692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6B8632E4-44B9-4498-BBD4-B44F0E8ACF65}"/>
            </a:ext>
          </a:extLst>
        </xdr:cNvPr>
        <xdr:cNvSpPr txBox="1"/>
      </xdr:nvSpPr>
      <xdr:spPr>
        <a:xfrm>
          <a:off x="6672795" y="1109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128649</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C0F4B2F4-3F3D-49EC-84ED-A4C201DD463E}"/>
            </a:ext>
          </a:extLst>
        </xdr:cNvPr>
        <xdr:cNvSpPr txBox="1"/>
      </xdr:nvSpPr>
      <xdr:spPr>
        <a:xfrm>
          <a:off x="9327095" y="1075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129940</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E000CF95-A6F6-4E35-A5CA-25F25ADA92F9}"/>
            </a:ext>
          </a:extLst>
        </xdr:cNvPr>
        <xdr:cNvSpPr txBox="1"/>
      </xdr:nvSpPr>
      <xdr:spPr>
        <a:xfrm>
          <a:off x="8450795" y="1075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130950</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E1883019-DAE2-44E2-88D8-3061D938F48D}"/>
            </a:ext>
          </a:extLst>
        </xdr:cNvPr>
        <xdr:cNvSpPr txBox="1"/>
      </xdr:nvSpPr>
      <xdr:spPr>
        <a:xfrm>
          <a:off x="7561795" y="1076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138428</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FD2B20DF-8296-4FDD-A7B5-5C8A58032F06}"/>
            </a:ext>
          </a:extLst>
        </xdr:cNvPr>
        <xdr:cNvSpPr txBox="1"/>
      </xdr:nvSpPr>
      <xdr:spPr>
        <a:xfrm>
          <a:off x="6672795" y="1076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F46010CC-BCE4-49D6-AF24-8A3E972629A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605D12D-7ED0-47D8-97EF-0946FCF624F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149DE083-0BF3-4D33-8CB0-9C60177B1A4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C69BA38B-72FA-4E49-883D-C08C9C71936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70464E0-F8CD-4828-B1A0-5CB0DDD17E8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7F448D54-E2C0-46EF-BF58-E2A8AD7F46F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94021272-ECB9-4ADA-B05C-29E08B3A0AD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FF4EC7C5-CAFF-499A-8F52-D43738163A9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756A4570-0170-4B17-ABDA-14567C4D283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E75DB00C-C920-4230-9CE9-0059E969B5B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E023D317-B534-46D3-85B5-D915EBB2019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BF77B792-2FCA-472C-ABA5-C3E3270BD74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6707B375-70DF-4123-986F-0105910DE74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060FF79C-5E0D-47CA-BDC5-C8BD703046B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BE2BEA7B-BB3B-4042-84E3-2BB7AE50E61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753AC9D0-00B4-4BF9-8892-42F7974BA7A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A8A03999-8FBF-4421-8642-6A49C8955D9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499DA468-87FB-4D0D-A77D-3605EDB44FD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DFB4FAD0-5CBA-45F5-A8A8-372B3F78907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01EBF5D2-1B31-4102-94D8-D9CCEE9167A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B357A312-2CD4-42D1-9FC2-772520B8B17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E20496E1-BAA0-4B5E-8717-D743F2AEED6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510A4B64-7A25-4A90-8CF1-7D22A6AF501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E74C9669-2877-4B82-BB9B-EB282C8AF37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A96CE62E-116C-4C86-80B6-20EA972B1FB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DB265BDC-9129-4FF0-B03F-B7411C0C7780}"/>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id="{0BDD08DF-AAC3-442C-BFB8-F5F7F0B9AF6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A52E1579-E294-4D06-92C2-AE4F6654E80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a:extLst>
            <a:ext uri="{FF2B5EF4-FFF2-40B4-BE49-F238E27FC236}">
              <a16:creationId xmlns:a16="http://schemas.microsoft.com/office/drawing/2014/main" id="{3CEB16D4-108A-4AA8-BCAF-EC3B2796BE72}"/>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a:extLst>
            <a:ext uri="{FF2B5EF4-FFF2-40B4-BE49-F238E27FC236}">
              <a16:creationId xmlns:a16="http://schemas.microsoft.com/office/drawing/2014/main" id="{07348002-D310-4C63-8530-FD4D1F1F9DC3}"/>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169E628E-B37B-4B1E-8E0A-912CC61356BF}"/>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a:extLst>
            <a:ext uri="{FF2B5EF4-FFF2-40B4-BE49-F238E27FC236}">
              <a16:creationId xmlns:a16="http://schemas.microsoft.com/office/drawing/2014/main" id="{C6F96F37-A08B-445A-B9DC-919C377F4435}"/>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a:extLst>
            <a:ext uri="{FF2B5EF4-FFF2-40B4-BE49-F238E27FC236}">
              <a16:creationId xmlns:a16="http://schemas.microsoft.com/office/drawing/2014/main" id="{9836EDEE-3C75-4869-9CAD-DA94121DB726}"/>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a:extLst>
            <a:ext uri="{FF2B5EF4-FFF2-40B4-BE49-F238E27FC236}">
              <a16:creationId xmlns:a16="http://schemas.microsoft.com/office/drawing/2014/main" id="{43A4F2A7-F8D3-4144-A8D6-B51A984A6F36}"/>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a:extLst>
            <a:ext uri="{FF2B5EF4-FFF2-40B4-BE49-F238E27FC236}">
              <a16:creationId xmlns:a16="http://schemas.microsoft.com/office/drawing/2014/main" id="{642DA487-7839-4C35-9B0B-E61FF8094987}"/>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a:extLst>
            <a:ext uri="{FF2B5EF4-FFF2-40B4-BE49-F238E27FC236}">
              <a16:creationId xmlns:a16="http://schemas.microsoft.com/office/drawing/2014/main" id="{9ECFA158-B173-4094-9F5A-098EFDD09118}"/>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3002922-01F8-4070-ABC8-11AF1159757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E1343FA-6091-48BA-801A-5993541D4ED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3CF96B3-AA2A-4996-89E9-CE088A8407A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0CF1F19-DBE6-4DDF-AE5E-CC55E4C2577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3E8065FB-6637-4BE1-A11D-BBD2F9B64CC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68943</xdr:rowOff>
    </xdr:from>
    <xdr:to>
      <xdr:col>24</xdr:col>
      <xdr:colOff>114300</xdr:colOff>
      <xdr:row>86</xdr:row>
      <xdr:rowOff>170543</xdr:rowOff>
    </xdr:to>
    <xdr:sp macro="" textlink="">
      <xdr:nvSpPr>
        <xdr:cNvPr id="307" name="楕円 306">
          <a:extLst>
            <a:ext uri="{FF2B5EF4-FFF2-40B4-BE49-F238E27FC236}">
              <a16:creationId xmlns:a16="http://schemas.microsoft.com/office/drawing/2014/main" id="{FF37B17B-F5F3-47B0-AE28-661B4096D0F2}"/>
            </a:ext>
          </a:extLst>
        </xdr:cNvPr>
        <xdr:cNvSpPr/>
      </xdr:nvSpPr>
      <xdr:spPr>
        <a:xfrm>
          <a:off x="45847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155320</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6C5DD2C3-BF8D-4FF7-8FD7-32105F16413D}"/>
            </a:ext>
          </a:extLst>
        </xdr:cNvPr>
        <xdr:cNvSpPr txBox="1"/>
      </xdr:nvSpPr>
      <xdr:spPr>
        <a:xfrm>
          <a:off x="4673600" y="14728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67311</xdr:rowOff>
    </xdr:from>
    <xdr:to>
      <xdr:col>20</xdr:col>
      <xdr:colOff>38100</xdr:colOff>
      <xdr:row>86</xdr:row>
      <xdr:rowOff>168911</xdr:rowOff>
    </xdr:to>
    <xdr:sp macro="" textlink="">
      <xdr:nvSpPr>
        <xdr:cNvPr id="309" name="楕円 308">
          <a:extLst>
            <a:ext uri="{FF2B5EF4-FFF2-40B4-BE49-F238E27FC236}">
              <a16:creationId xmlns:a16="http://schemas.microsoft.com/office/drawing/2014/main" id="{9E9CB583-3DBF-4DCA-A3EA-6A0E226B3E68}"/>
            </a:ext>
          </a:extLst>
        </xdr:cNvPr>
        <xdr:cNvSpPr/>
      </xdr:nvSpPr>
      <xdr:spPr>
        <a:xfrm>
          <a:off x="37465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118111</xdr:rowOff>
    </xdr:from>
    <xdr:to>
      <xdr:col>24</xdr:col>
      <xdr:colOff>63500</xdr:colOff>
      <xdr:row>86</xdr:row>
      <xdr:rowOff>119743</xdr:rowOff>
    </xdr:to>
    <xdr:cxnSp macro="">
      <xdr:nvCxnSpPr>
        <xdr:cNvPr id="310" name="直線コネクタ 309">
          <a:extLst>
            <a:ext uri="{FF2B5EF4-FFF2-40B4-BE49-F238E27FC236}">
              <a16:creationId xmlns:a16="http://schemas.microsoft.com/office/drawing/2014/main" id="{2380316B-DD31-45DC-82FD-EF4FB990FB6F}"/>
            </a:ext>
          </a:extLst>
        </xdr:cNvPr>
        <xdr:cNvCxnSpPr/>
      </xdr:nvCxnSpPr>
      <xdr:spPr>
        <a:xfrm>
          <a:off x="3797300" y="14862811"/>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60779</xdr:rowOff>
    </xdr:from>
    <xdr:to>
      <xdr:col>15</xdr:col>
      <xdr:colOff>101600</xdr:colOff>
      <xdr:row>86</xdr:row>
      <xdr:rowOff>162379</xdr:rowOff>
    </xdr:to>
    <xdr:sp macro="" textlink="">
      <xdr:nvSpPr>
        <xdr:cNvPr id="311" name="楕円 310">
          <a:extLst>
            <a:ext uri="{FF2B5EF4-FFF2-40B4-BE49-F238E27FC236}">
              <a16:creationId xmlns:a16="http://schemas.microsoft.com/office/drawing/2014/main" id="{AEA861B9-174C-43F6-A971-604751682152}"/>
            </a:ext>
          </a:extLst>
        </xdr:cNvPr>
        <xdr:cNvSpPr/>
      </xdr:nvSpPr>
      <xdr:spPr>
        <a:xfrm>
          <a:off x="28575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111579</xdr:rowOff>
    </xdr:from>
    <xdr:to>
      <xdr:col>19</xdr:col>
      <xdr:colOff>177800</xdr:colOff>
      <xdr:row>86</xdr:row>
      <xdr:rowOff>118111</xdr:rowOff>
    </xdr:to>
    <xdr:cxnSp macro="">
      <xdr:nvCxnSpPr>
        <xdr:cNvPr id="312" name="直線コネクタ 311">
          <a:extLst>
            <a:ext uri="{FF2B5EF4-FFF2-40B4-BE49-F238E27FC236}">
              <a16:creationId xmlns:a16="http://schemas.microsoft.com/office/drawing/2014/main" id="{DE213BD2-5C8F-45A3-910B-1A72323024A4}"/>
            </a:ext>
          </a:extLst>
        </xdr:cNvPr>
        <xdr:cNvCxnSpPr/>
      </xdr:nvCxnSpPr>
      <xdr:spPr>
        <a:xfrm>
          <a:off x="2908300" y="1485627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52614</xdr:rowOff>
    </xdr:from>
    <xdr:to>
      <xdr:col>10</xdr:col>
      <xdr:colOff>165100</xdr:colOff>
      <xdr:row>86</xdr:row>
      <xdr:rowOff>154214</xdr:rowOff>
    </xdr:to>
    <xdr:sp macro="" textlink="">
      <xdr:nvSpPr>
        <xdr:cNvPr id="313" name="楕円 312">
          <a:extLst>
            <a:ext uri="{FF2B5EF4-FFF2-40B4-BE49-F238E27FC236}">
              <a16:creationId xmlns:a16="http://schemas.microsoft.com/office/drawing/2014/main" id="{9B924080-E04E-4E8B-B572-88FFCF3293F8}"/>
            </a:ext>
          </a:extLst>
        </xdr:cNvPr>
        <xdr:cNvSpPr/>
      </xdr:nvSpPr>
      <xdr:spPr>
        <a:xfrm>
          <a:off x="1968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103414</xdr:rowOff>
    </xdr:from>
    <xdr:to>
      <xdr:col>15</xdr:col>
      <xdr:colOff>50800</xdr:colOff>
      <xdr:row>86</xdr:row>
      <xdr:rowOff>111579</xdr:rowOff>
    </xdr:to>
    <xdr:cxnSp macro="">
      <xdr:nvCxnSpPr>
        <xdr:cNvPr id="314" name="直線コネクタ 313">
          <a:extLst>
            <a:ext uri="{FF2B5EF4-FFF2-40B4-BE49-F238E27FC236}">
              <a16:creationId xmlns:a16="http://schemas.microsoft.com/office/drawing/2014/main" id="{3BE7EA3A-E43C-4834-AC37-439032ADDA1C}"/>
            </a:ext>
          </a:extLst>
        </xdr:cNvPr>
        <xdr:cNvCxnSpPr/>
      </xdr:nvCxnSpPr>
      <xdr:spPr>
        <a:xfrm>
          <a:off x="2019300" y="1484811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103232</xdr:rowOff>
    </xdr:from>
    <xdr:to>
      <xdr:col>6</xdr:col>
      <xdr:colOff>38100</xdr:colOff>
      <xdr:row>87</xdr:row>
      <xdr:rowOff>33382</xdr:rowOff>
    </xdr:to>
    <xdr:sp macro="" textlink="">
      <xdr:nvSpPr>
        <xdr:cNvPr id="315" name="楕円 314">
          <a:extLst>
            <a:ext uri="{FF2B5EF4-FFF2-40B4-BE49-F238E27FC236}">
              <a16:creationId xmlns:a16="http://schemas.microsoft.com/office/drawing/2014/main" id="{472A230B-60C1-40A9-ACEF-94C432DBCE39}"/>
            </a:ext>
          </a:extLst>
        </xdr:cNvPr>
        <xdr:cNvSpPr/>
      </xdr:nvSpPr>
      <xdr:spPr>
        <a:xfrm>
          <a:off x="1079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103414</xdr:rowOff>
    </xdr:from>
    <xdr:to>
      <xdr:col>10</xdr:col>
      <xdr:colOff>114300</xdr:colOff>
      <xdr:row>86</xdr:row>
      <xdr:rowOff>154032</xdr:rowOff>
    </xdr:to>
    <xdr:cxnSp macro="">
      <xdr:nvCxnSpPr>
        <xdr:cNvPr id="316" name="直線コネクタ 315">
          <a:extLst>
            <a:ext uri="{FF2B5EF4-FFF2-40B4-BE49-F238E27FC236}">
              <a16:creationId xmlns:a16="http://schemas.microsoft.com/office/drawing/2014/main" id="{4697D6CB-C895-41AA-AFF3-FCA9295FEB97}"/>
            </a:ext>
          </a:extLst>
        </xdr:cNvPr>
        <xdr:cNvCxnSpPr/>
      </xdr:nvCxnSpPr>
      <xdr:spPr>
        <a:xfrm flipV="1">
          <a:off x="1130300" y="1484811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17" name="n_1aveValue【公営住宅】&#10;有形固定資産減価償却率">
          <a:extLst>
            <a:ext uri="{FF2B5EF4-FFF2-40B4-BE49-F238E27FC236}">
              <a16:creationId xmlns:a16="http://schemas.microsoft.com/office/drawing/2014/main" id="{44F45909-2F79-4012-81E5-E1489DA09EF0}"/>
            </a:ext>
          </a:extLst>
        </xdr:cNvPr>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a:extLst>
            <a:ext uri="{FF2B5EF4-FFF2-40B4-BE49-F238E27FC236}">
              <a16:creationId xmlns:a16="http://schemas.microsoft.com/office/drawing/2014/main" id="{709C88EF-E1CD-4D0B-96A3-2A5287A709AC}"/>
            </a:ext>
          </a:extLst>
        </xdr:cNvPr>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19" name="n_3aveValue【公営住宅】&#10;有形固定資産減価償却率">
          <a:extLst>
            <a:ext uri="{FF2B5EF4-FFF2-40B4-BE49-F238E27FC236}">
              <a16:creationId xmlns:a16="http://schemas.microsoft.com/office/drawing/2014/main" id="{8115D72B-6EA2-4484-B990-67A175C7E8E1}"/>
            </a:ext>
          </a:extLst>
        </xdr:cNvPr>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20" name="n_4aveValue【公営住宅】&#10;有形固定資産減価償却率">
          <a:extLst>
            <a:ext uri="{FF2B5EF4-FFF2-40B4-BE49-F238E27FC236}">
              <a16:creationId xmlns:a16="http://schemas.microsoft.com/office/drawing/2014/main" id="{C9A66C08-FD6F-47A5-A063-6806C1969D39}"/>
            </a:ext>
          </a:extLst>
        </xdr:cNvPr>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160038</xdr:rowOff>
    </xdr:from>
    <xdr:ext cx="405111" cy="259045"/>
    <xdr:sp macro="" textlink="">
      <xdr:nvSpPr>
        <xdr:cNvPr id="321" name="n_1mainValue【公営住宅】&#10;有形固定資産減価償却率">
          <a:extLst>
            <a:ext uri="{FF2B5EF4-FFF2-40B4-BE49-F238E27FC236}">
              <a16:creationId xmlns:a16="http://schemas.microsoft.com/office/drawing/2014/main" id="{B5D31714-EDD5-4E41-82DA-FA9EA75E9DEE}"/>
            </a:ext>
          </a:extLst>
        </xdr:cNvPr>
        <xdr:cNvSpPr txBox="1"/>
      </xdr:nvSpPr>
      <xdr:spPr>
        <a:xfrm>
          <a:off x="3582044"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153506</xdr:rowOff>
    </xdr:from>
    <xdr:ext cx="405111" cy="259045"/>
    <xdr:sp macro="" textlink="">
      <xdr:nvSpPr>
        <xdr:cNvPr id="322" name="n_2mainValue【公営住宅】&#10;有形固定資産減価償却率">
          <a:extLst>
            <a:ext uri="{FF2B5EF4-FFF2-40B4-BE49-F238E27FC236}">
              <a16:creationId xmlns:a16="http://schemas.microsoft.com/office/drawing/2014/main" id="{6D809396-B876-41DE-BDB4-068E96F5835D}"/>
            </a:ext>
          </a:extLst>
        </xdr:cNvPr>
        <xdr:cNvSpPr txBox="1"/>
      </xdr:nvSpPr>
      <xdr:spPr>
        <a:xfrm>
          <a:off x="2705744" y="1489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145341</xdr:rowOff>
    </xdr:from>
    <xdr:ext cx="405111" cy="259045"/>
    <xdr:sp macro="" textlink="">
      <xdr:nvSpPr>
        <xdr:cNvPr id="323" name="n_3mainValue【公営住宅】&#10;有形固定資産減価償却率">
          <a:extLst>
            <a:ext uri="{FF2B5EF4-FFF2-40B4-BE49-F238E27FC236}">
              <a16:creationId xmlns:a16="http://schemas.microsoft.com/office/drawing/2014/main" id="{50EC3294-F57B-470C-AE45-7CE4EA6ADAE8}"/>
            </a:ext>
          </a:extLst>
        </xdr:cNvPr>
        <xdr:cNvSpPr txBox="1"/>
      </xdr:nvSpPr>
      <xdr:spPr>
        <a:xfrm>
          <a:off x="18167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24509</xdr:rowOff>
    </xdr:from>
    <xdr:ext cx="405111" cy="259045"/>
    <xdr:sp macro="" textlink="">
      <xdr:nvSpPr>
        <xdr:cNvPr id="324" name="n_4mainValue【公営住宅】&#10;有形固定資産減価償却率">
          <a:extLst>
            <a:ext uri="{FF2B5EF4-FFF2-40B4-BE49-F238E27FC236}">
              <a16:creationId xmlns:a16="http://schemas.microsoft.com/office/drawing/2014/main" id="{F2D7DC28-5D5C-4F3F-BDAD-C5B5317A729C}"/>
            </a:ext>
          </a:extLst>
        </xdr:cNvPr>
        <xdr:cNvSpPr txBox="1"/>
      </xdr:nvSpPr>
      <xdr:spPr>
        <a:xfrm>
          <a:off x="927744" y="1494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5E41FDE9-D199-47C5-990C-B79EF899E46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A2CEA5E0-F8B1-489D-A950-0EF363239EE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8BB62785-AF23-4DA0-B8A3-18C1E3D52FC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8CD201FB-E171-4E75-A839-9DA135DF147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8103CC9-A500-4314-BFC2-FD1934B7B3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15FEF599-B4CF-4841-913F-12F68F7F2DF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93F0C187-4452-40F3-BDBB-E2C3F3B4A98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E8E5424-ABE2-402F-B443-1EEBD49136D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85C20163-6C12-4ACD-8221-9D0327B42C2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62974478-02AC-4DB3-BF1F-D9E80DBD528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a:extLst>
            <a:ext uri="{FF2B5EF4-FFF2-40B4-BE49-F238E27FC236}">
              <a16:creationId xmlns:a16="http://schemas.microsoft.com/office/drawing/2014/main" id="{480EA114-8F8B-4A4D-945F-B09A02006E8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a:extLst>
            <a:ext uri="{FF2B5EF4-FFF2-40B4-BE49-F238E27FC236}">
              <a16:creationId xmlns:a16="http://schemas.microsoft.com/office/drawing/2014/main" id="{04A52A21-2345-4DC8-91D4-E56BC6A9079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a:extLst>
            <a:ext uri="{FF2B5EF4-FFF2-40B4-BE49-F238E27FC236}">
              <a16:creationId xmlns:a16="http://schemas.microsoft.com/office/drawing/2014/main" id="{CCE8C90B-9D80-45F8-BAE2-1E05874B073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a:extLst>
            <a:ext uri="{FF2B5EF4-FFF2-40B4-BE49-F238E27FC236}">
              <a16:creationId xmlns:a16="http://schemas.microsoft.com/office/drawing/2014/main" id="{C756552A-1AA7-4E82-8DF2-F6A571C40E7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a:extLst>
            <a:ext uri="{FF2B5EF4-FFF2-40B4-BE49-F238E27FC236}">
              <a16:creationId xmlns:a16="http://schemas.microsoft.com/office/drawing/2014/main" id="{CAB3A75E-99F6-4747-8093-D7C73D2C149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a:extLst>
            <a:ext uri="{FF2B5EF4-FFF2-40B4-BE49-F238E27FC236}">
              <a16:creationId xmlns:a16="http://schemas.microsoft.com/office/drawing/2014/main" id="{30F6A713-2998-415B-8F72-8442EF9E5BE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a:extLst>
            <a:ext uri="{FF2B5EF4-FFF2-40B4-BE49-F238E27FC236}">
              <a16:creationId xmlns:a16="http://schemas.microsoft.com/office/drawing/2014/main" id="{A013323C-A0B7-47DE-8113-AA8239B571F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a:extLst>
            <a:ext uri="{FF2B5EF4-FFF2-40B4-BE49-F238E27FC236}">
              <a16:creationId xmlns:a16="http://schemas.microsoft.com/office/drawing/2014/main" id="{FF161E39-8250-4A4D-BF85-053D47CFF09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5D719149-33E6-4BCD-B373-FE56B458433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24BCD872-5504-4667-8E0D-3A9E009BE24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5314216C-9A41-44DE-888D-06C1F17C96D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a:extLst>
            <a:ext uri="{FF2B5EF4-FFF2-40B4-BE49-F238E27FC236}">
              <a16:creationId xmlns:a16="http://schemas.microsoft.com/office/drawing/2014/main" id="{D967FFEB-5DC0-4309-8AB3-38EEADD5E1D0}"/>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a:extLst>
            <a:ext uri="{FF2B5EF4-FFF2-40B4-BE49-F238E27FC236}">
              <a16:creationId xmlns:a16="http://schemas.microsoft.com/office/drawing/2014/main" id="{AA905A21-25A3-4BF2-82CC-A6959DE5D4F9}"/>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a:extLst>
            <a:ext uri="{FF2B5EF4-FFF2-40B4-BE49-F238E27FC236}">
              <a16:creationId xmlns:a16="http://schemas.microsoft.com/office/drawing/2014/main" id="{31658F52-783F-407D-B9B8-3554A8CD1F34}"/>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a:extLst>
            <a:ext uri="{FF2B5EF4-FFF2-40B4-BE49-F238E27FC236}">
              <a16:creationId xmlns:a16="http://schemas.microsoft.com/office/drawing/2014/main" id="{7875340C-2202-4FCB-B7F9-1F142D834112}"/>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a:extLst>
            <a:ext uri="{FF2B5EF4-FFF2-40B4-BE49-F238E27FC236}">
              <a16:creationId xmlns:a16="http://schemas.microsoft.com/office/drawing/2014/main" id="{AC0DD76B-4DBB-4721-99E4-C5A1E4031A78}"/>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a:extLst>
            <a:ext uri="{FF2B5EF4-FFF2-40B4-BE49-F238E27FC236}">
              <a16:creationId xmlns:a16="http://schemas.microsoft.com/office/drawing/2014/main" id="{1FE78851-6738-4D88-92CA-E9B1715D3F93}"/>
            </a:ext>
          </a:extLst>
        </xdr:cNvPr>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a:extLst>
            <a:ext uri="{FF2B5EF4-FFF2-40B4-BE49-F238E27FC236}">
              <a16:creationId xmlns:a16="http://schemas.microsoft.com/office/drawing/2014/main" id="{A9B670F1-8A63-4D81-8D99-DBB2A7F3F34A}"/>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a:extLst>
            <a:ext uri="{FF2B5EF4-FFF2-40B4-BE49-F238E27FC236}">
              <a16:creationId xmlns:a16="http://schemas.microsoft.com/office/drawing/2014/main" id="{1ABAAB82-40DF-4153-B19E-96113E2B11AD}"/>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a:extLst>
            <a:ext uri="{FF2B5EF4-FFF2-40B4-BE49-F238E27FC236}">
              <a16:creationId xmlns:a16="http://schemas.microsoft.com/office/drawing/2014/main" id="{63B1255B-B57F-41ED-AA28-E1EEA0F2B154}"/>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a:extLst>
            <a:ext uri="{FF2B5EF4-FFF2-40B4-BE49-F238E27FC236}">
              <a16:creationId xmlns:a16="http://schemas.microsoft.com/office/drawing/2014/main" id="{F0F9F15E-6E01-4EB1-AF03-39A3D12CDC93}"/>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a:extLst>
            <a:ext uri="{FF2B5EF4-FFF2-40B4-BE49-F238E27FC236}">
              <a16:creationId xmlns:a16="http://schemas.microsoft.com/office/drawing/2014/main" id="{187A4D1B-5A7D-4F05-9074-95EC6ED3F43F}"/>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0E0DD93-7F32-4B41-95CE-9E2290E753D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0149202-A407-4AC0-B20D-498BD99D8D1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94CEF1E-4B85-465C-9BA3-7E0F049A330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E11608D-A1F9-4E88-B4A3-86CFF12FA4D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DA4E9AB-A3C0-4CA1-952D-F57BD1517A9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138861</xdr:rowOff>
    </xdr:from>
    <xdr:to>
      <xdr:col>55</xdr:col>
      <xdr:colOff>50800</xdr:colOff>
      <xdr:row>86</xdr:row>
      <xdr:rowOff>69011</xdr:rowOff>
    </xdr:to>
    <xdr:sp macro="" textlink="">
      <xdr:nvSpPr>
        <xdr:cNvPr id="362" name="楕円 361">
          <a:extLst>
            <a:ext uri="{FF2B5EF4-FFF2-40B4-BE49-F238E27FC236}">
              <a16:creationId xmlns:a16="http://schemas.microsoft.com/office/drawing/2014/main" id="{02868F68-81BF-4B99-92CA-366B1522D7C8}"/>
            </a:ext>
          </a:extLst>
        </xdr:cNvPr>
        <xdr:cNvSpPr/>
      </xdr:nvSpPr>
      <xdr:spPr>
        <a:xfrm>
          <a:off x="10426700" y="147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53788</xdr:rowOff>
    </xdr:from>
    <xdr:ext cx="469744" cy="259045"/>
    <xdr:sp macro="" textlink="">
      <xdr:nvSpPr>
        <xdr:cNvPr id="363" name="【公営住宅】&#10;一人当たり面積該当値テキスト">
          <a:extLst>
            <a:ext uri="{FF2B5EF4-FFF2-40B4-BE49-F238E27FC236}">
              <a16:creationId xmlns:a16="http://schemas.microsoft.com/office/drawing/2014/main" id="{769415BE-EB2D-444E-AA48-CC57DD983D8A}"/>
            </a:ext>
          </a:extLst>
        </xdr:cNvPr>
        <xdr:cNvSpPr txBox="1"/>
      </xdr:nvSpPr>
      <xdr:spPr>
        <a:xfrm>
          <a:off x="10515600" y="1462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138861</xdr:rowOff>
    </xdr:from>
    <xdr:to>
      <xdr:col>50</xdr:col>
      <xdr:colOff>165100</xdr:colOff>
      <xdr:row>86</xdr:row>
      <xdr:rowOff>69011</xdr:rowOff>
    </xdr:to>
    <xdr:sp macro="" textlink="">
      <xdr:nvSpPr>
        <xdr:cNvPr id="364" name="楕円 363">
          <a:extLst>
            <a:ext uri="{FF2B5EF4-FFF2-40B4-BE49-F238E27FC236}">
              <a16:creationId xmlns:a16="http://schemas.microsoft.com/office/drawing/2014/main" id="{DF1765B7-FB30-4CC6-9074-3151688FA733}"/>
            </a:ext>
          </a:extLst>
        </xdr:cNvPr>
        <xdr:cNvSpPr/>
      </xdr:nvSpPr>
      <xdr:spPr>
        <a:xfrm>
          <a:off x="9588500" y="147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18211</xdr:rowOff>
    </xdr:from>
    <xdr:to>
      <xdr:col>55</xdr:col>
      <xdr:colOff>0</xdr:colOff>
      <xdr:row>86</xdr:row>
      <xdr:rowOff>18211</xdr:rowOff>
    </xdr:to>
    <xdr:cxnSp macro="">
      <xdr:nvCxnSpPr>
        <xdr:cNvPr id="365" name="直線コネクタ 364">
          <a:extLst>
            <a:ext uri="{FF2B5EF4-FFF2-40B4-BE49-F238E27FC236}">
              <a16:creationId xmlns:a16="http://schemas.microsoft.com/office/drawing/2014/main" id="{BBB996E3-9181-4FD6-87CF-63A094158755}"/>
            </a:ext>
          </a:extLst>
        </xdr:cNvPr>
        <xdr:cNvCxnSpPr/>
      </xdr:nvCxnSpPr>
      <xdr:spPr>
        <a:xfrm>
          <a:off x="9639300" y="14762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139091</xdr:rowOff>
    </xdr:from>
    <xdr:to>
      <xdr:col>46</xdr:col>
      <xdr:colOff>38100</xdr:colOff>
      <xdr:row>86</xdr:row>
      <xdr:rowOff>69241</xdr:rowOff>
    </xdr:to>
    <xdr:sp macro="" textlink="">
      <xdr:nvSpPr>
        <xdr:cNvPr id="366" name="楕円 365">
          <a:extLst>
            <a:ext uri="{FF2B5EF4-FFF2-40B4-BE49-F238E27FC236}">
              <a16:creationId xmlns:a16="http://schemas.microsoft.com/office/drawing/2014/main" id="{F13A5803-85BD-4968-982C-D3DDBAA8E4D8}"/>
            </a:ext>
          </a:extLst>
        </xdr:cNvPr>
        <xdr:cNvSpPr/>
      </xdr:nvSpPr>
      <xdr:spPr>
        <a:xfrm>
          <a:off x="8699500" y="147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18211</xdr:rowOff>
    </xdr:from>
    <xdr:to>
      <xdr:col>50</xdr:col>
      <xdr:colOff>114300</xdr:colOff>
      <xdr:row>86</xdr:row>
      <xdr:rowOff>18441</xdr:rowOff>
    </xdr:to>
    <xdr:cxnSp macro="">
      <xdr:nvCxnSpPr>
        <xdr:cNvPr id="367" name="直線コネクタ 366">
          <a:extLst>
            <a:ext uri="{FF2B5EF4-FFF2-40B4-BE49-F238E27FC236}">
              <a16:creationId xmlns:a16="http://schemas.microsoft.com/office/drawing/2014/main" id="{A3C9A11A-3168-4F1B-A54C-09F36728CDF3}"/>
            </a:ext>
          </a:extLst>
        </xdr:cNvPr>
        <xdr:cNvCxnSpPr/>
      </xdr:nvCxnSpPr>
      <xdr:spPr>
        <a:xfrm flipV="1">
          <a:off x="8750300" y="14762911"/>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139091</xdr:rowOff>
    </xdr:from>
    <xdr:to>
      <xdr:col>41</xdr:col>
      <xdr:colOff>101600</xdr:colOff>
      <xdr:row>86</xdr:row>
      <xdr:rowOff>69241</xdr:rowOff>
    </xdr:to>
    <xdr:sp macro="" textlink="">
      <xdr:nvSpPr>
        <xdr:cNvPr id="368" name="楕円 367">
          <a:extLst>
            <a:ext uri="{FF2B5EF4-FFF2-40B4-BE49-F238E27FC236}">
              <a16:creationId xmlns:a16="http://schemas.microsoft.com/office/drawing/2014/main" id="{632AE3A5-711B-4B77-8AA9-531382A80D72}"/>
            </a:ext>
          </a:extLst>
        </xdr:cNvPr>
        <xdr:cNvSpPr/>
      </xdr:nvSpPr>
      <xdr:spPr>
        <a:xfrm>
          <a:off x="7810500" y="147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18441</xdr:rowOff>
    </xdr:from>
    <xdr:to>
      <xdr:col>45</xdr:col>
      <xdr:colOff>177800</xdr:colOff>
      <xdr:row>86</xdr:row>
      <xdr:rowOff>18441</xdr:rowOff>
    </xdr:to>
    <xdr:cxnSp macro="">
      <xdr:nvCxnSpPr>
        <xdr:cNvPr id="369" name="直線コネクタ 368">
          <a:extLst>
            <a:ext uri="{FF2B5EF4-FFF2-40B4-BE49-F238E27FC236}">
              <a16:creationId xmlns:a16="http://schemas.microsoft.com/office/drawing/2014/main" id="{84450CDD-9557-46FA-A32A-C9B006FA6934}"/>
            </a:ext>
          </a:extLst>
        </xdr:cNvPr>
        <xdr:cNvCxnSpPr/>
      </xdr:nvCxnSpPr>
      <xdr:spPr>
        <a:xfrm>
          <a:off x="7861300" y="147631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139091</xdr:rowOff>
    </xdr:from>
    <xdr:to>
      <xdr:col>36</xdr:col>
      <xdr:colOff>165100</xdr:colOff>
      <xdr:row>86</xdr:row>
      <xdr:rowOff>69241</xdr:rowOff>
    </xdr:to>
    <xdr:sp macro="" textlink="">
      <xdr:nvSpPr>
        <xdr:cNvPr id="370" name="楕円 369">
          <a:extLst>
            <a:ext uri="{FF2B5EF4-FFF2-40B4-BE49-F238E27FC236}">
              <a16:creationId xmlns:a16="http://schemas.microsoft.com/office/drawing/2014/main" id="{80CC02B9-A813-45DC-A5B0-CCC33E7074E5}"/>
            </a:ext>
          </a:extLst>
        </xdr:cNvPr>
        <xdr:cNvSpPr/>
      </xdr:nvSpPr>
      <xdr:spPr>
        <a:xfrm>
          <a:off x="6921500" y="147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18441</xdr:rowOff>
    </xdr:from>
    <xdr:to>
      <xdr:col>41</xdr:col>
      <xdr:colOff>50800</xdr:colOff>
      <xdr:row>86</xdr:row>
      <xdr:rowOff>18441</xdr:rowOff>
    </xdr:to>
    <xdr:cxnSp macro="">
      <xdr:nvCxnSpPr>
        <xdr:cNvPr id="371" name="直線コネクタ 370">
          <a:extLst>
            <a:ext uri="{FF2B5EF4-FFF2-40B4-BE49-F238E27FC236}">
              <a16:creationId xmlns:a16="http://schemas.microsoft.com/office/drawing/2014/main" id="{153A642D-816A-4AEC-A937-1882FABF25C0}"/>
            </a:ext>
          </a:extLst>
        </xdr:cNvPr>
        <xdr:cNvCxnSpPr/>
      </xdr:nvCxnSpPr>
      <xdr:spPr>
        <a:xfrm>
          <a:off x="6972300" y="147631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a:extLst>
            <a:ext uri="{FF2B5EF4-FFF2-40B4-BE49-F238E27FC236}">
              <a16:creationId xmlns:a16="http://schemas.microsoft.com/office/drawing/2014/main" id="{A83E44D4-AA0B-477B-991C-F14D1D0B7C28}"/>
            </a:ext>
          </a:extLst>
        </xdr:cNvPr>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73" name="n_2aveValue【公営住宅】&#10;一人当たり面積">
          <a:extLst>
            <a:ext uri="{FF2B5EF4-FFF2-40B4-BE49-F238E27FC236}">
              <a16:creationId xmlns:a16="http://schemas.microsoft.com/office/drawing/2014/main" id="{6CC0BDFF-E472-48EC-A597-58B60FB5BA66}"/>
            </a:ext>
          </a:extLst>
        </xdr:cNvPr>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a:extLst>
            <a:ext uri="{FF2B5EF4-FFF2-40B4-BE49-F238E27FC236}">
              <a16:creationId xmlns:a16="http://schemas.microsoft.com/office/drawing/2014/main" id="{3D4EFDAF-806D-417D-BAB4-6D5FF005E045}"/>
            </a:ext>
          </a:extLst>
        </xdr:cNvPr>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75" name="n_4aveValue【公営住宅】&#10;一人当たり面積">
          <a:extLst>
            <a:ext uri="{FF2B5EF4-FFF2-40B4-BE49-F238E27FC236}">
              <a16:creationId xmlns:a16="http://schemas.microsoft.com/office/drawing/2014/main" id="{2639F7DB-7FFD-4542-AA33-6AE0F51FB84E}"/>
            </a:ext>
          </a:extLst>
        </xdr:cNvPr>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60138</xdr:rowOff>
    </xdr:from>
    <xdr:ext cx="469744" cy="259045"/>
    <xdr:sp macro="" textlink="">
      <xdr:nvSpPr>
        <xdr:cNvPr id="376" name="n_1mainValue【公営住宅】&#10;一人当たり面積">
          <a:extLst>
            <a:ext uri="{FF2B5EF4-FFF2-40B4-BE49-F238E27FC236}">
              <a16:creationId xmlns:a16="http://schemas.microsoft.com/office/drawing/2014/main" id="{39A2FA14-A38B-44EC-9656-90DE5B7D5A25}"/>
            </a:ext>
          </a:extLst>
        </xdr:cNvPr>
        <xdr:cNvSpPr txBox="1"/>
      </xdr:nvSpPr>
      <xdr:spPr>
        <a:xfrm>
          <a:off x="9391727" y="1480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60368</xdr:rowOff>
    </xdr:from>
    <xdr:ext cx="469744" cy="259045"/>
    <xdr:sp macro="" textlink="">
      <xdr:nvSpPr>
        <xdr:cNvPr id="377" name="n_2mainValue【公営住宅】&#10;一人当たり面積">
          <a:extLst>
            <a:ext uri="{FF2B5EF4-FFF2-40B4-BE49-F238E27FC236}">
              <a16:creationId xmlns:a16="http://schemas.microsoft.com/office/drawing/2014/main" id="{D21863DA-3D6F-4615-8619-8FCA81737D1D}"/>
            </a:ext>
          </a:extLst>
        </xdr:cNvPr>
        <xdr:cNvSpPr txBox="1"/>
      </xdr:nvSpPr>
      <xdr:spPr>
        <a:xfrm>
          <a:off x="8515427" y="1480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60368</xdr:rowOff>
    </xdr:from>
    <xdr:ext cx="469744" cy="259045"/>
    <xdr:sp macro="" textlink="">
      <xdr:nvSpPr>
        <xdr:cNvPr id="378" name="n_3mainValue【公営住宅】&#10;一人当たり面積">
          <a:extLst>
            <a:ext uri="{FF2B5EF4-FFF2-40B4-BE49-F238E27FC236}">
              <a16:creationId xmlns:a16="http://schemas.microsoft.com/office/drawing/2014/main" id="{A8ED2288-5FA5-4E1E-88FA-B395E76FCDC5}"/>
            </a:ext>
          </a:extLst>
        </xdr:cNvPr>
        <xdr:cNvSpPr txBox="1"/>
      </xdr:nvSpPr>
      <xdr:spPr>
        <a:xfrm>
          <a:off x="7626427" y="1480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60368</xdr:rowOff>
    </xdr:from>
    <xdr:ext cx="469744" cy="259045"/>
    <xdr:sp macro="" textlink="">
      <xdr:nvSpPr>
        <xdr:cNvPr id="379" name="n_4mainValue【公営住宅】&#10;一人当たり面積">
          <a:extLst>
            <a:ext uri="{FF2B5EF4-FFF2-40B4-BE49-F238E27FC236}">
              <a16:creationId xmlns:a16="http://schemas.microsoft.com/office/drawing/2014/main" id="{C2E7CC3C-9FE0-483D-AE2E-D19B0BDB0C49}"/>
            </a:ext>
          </a:extLst>
        </xdr:cNvPr>
        <xdr:cNvSpPr txBox="1"/>
      </xdr:nvSpPr>
      <xdr:spPr>
        <a:xfrm>
          <a:off x="6737427" y="1480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F823733A-C40F-453D-873F-A31EAB0719C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125607E0-E489-4757-B641-41764FFBBDE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10BFAA05-7B72-4937-A09C-C1BB7BEE602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1A88818-1C1E-4B0E-B2A3-E0D6E5B4D8D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4178ADBF-9FEB-4E44-AECB-1E2E920FF3B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E53B35F8-A2C4-48D9-94B6-2EFD0E09E63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BA764595-E7B2-4A09-B9B6-55D7098839A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C7050901-DE1F-4BFE-8CEF-0118EF19570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9D2FEB42-A8F2-4249-B192-70D5F122B5C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33FD79B1-3E03-4A07-8009-0431615A9B0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2BEC5C37-6D18-4882-814C-7956EA3DF30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48C9B1B1-C346-4865-A97C-863A16E1E32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6ACB15EA-D601-4FE9-8F23-CAC093D7621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77CE5104-CB01-4A9F-AA22-BC347B46C77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2D647356-B871-448D-BAAB-49F494AA2F7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DDB3AABB-45CF-4D71-A704-108C52B8962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512687BF-8D21-4626-B49B-481DE5187FA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F3A23C8C-2BFB-440F-B6F0-E4740689AC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14397AFC-69CF-492D-ACCB-A0B76A4E15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89B8D9D3-5D4A-4B11-8BD0-312EF2C7ABF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E71624A7-0947-4177-8C17-074D8012754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1EF03485-2963-4147-98EC-079734B3A97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BBAB94AE-F688-42B6-A539-A4A2A813403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4F3AD2D1-ABEA-4611-BC9F-965393FBEFD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168E234A-4F3D-4FBA-8A54-062D4EF618D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D537696A-47E9-47E5-8C6C-024F57C9F5B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B7AC8927-36F2-4C51-A8EE-A45CB457B2A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B74AE4A8-CDC7-464D-BD8D-07EBF1777DC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CA4E07D-2057-4C20-987B-B901217E25D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482435AE-C043-4958-B04F-1E846E862D2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EB9C7515-5C3D-4E21-AEC4-0A808EA83C0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195FC90B-E150-4424-8E67-7F121BAB1C0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485F8E1-72CE-4838-BAE5-868ADD9030B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CE506330-6175-4D1E-9535-146BBE6A976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4582CEB5-2781-47E5-8E79-33F7DE5EAC4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EF4E5D93-6511-40B4-BDF4-F67A3B4E2A9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DD94ECB9-DD68-4888-BE3F-B9E462CF6EC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55355D6D-EB72-4AC5-A984-B8DBFE404D1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C224E79E-2DFB-4D9C-8833-BAAA0D75703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5FB2AF4F-072C-4595-8669-D6E9EA5B415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FAD14901-66C1-40FA-B6F1-0C5A5F0D612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C6FFD019-82DE-4784-8640-F47744D9E1AC}"/>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3F593D59-089D-4D3D-834A-42B1C4BECFE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ACFA93D3-7388-4334-B578-95DD414CFAC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4A0D901D-08A8-416A-BE9B-040A76D6C1B6}"/>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a:extLst>
            <a:ext uri="{FF2B5EF4-FFF2-40B4-BE49-F238E27FC236}">
              <a16:creationId xmlns:a16="http://schemas.microsoft.com/office/drawing/2014/main" id="{098F1BC9-7872-406A-AD35-6B6B56E0B841}"/>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392C4EF5-C894-45AC-A146-E9E0A8A6562C}"/>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a:extLst>
            <a:ext uri="{FF2B5EF4-FFF2-40B4-BE49-F238E27FC236}">
              <a16:creationId xmlns:a16="http://schemas.microsoft.com/office/drawing/2014/main" id="{2EC5BB4A-AAD3-4AFC-AB92-F7868FFA9ADC}"/>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a:extLst>
            <a:ext uri="{FF2B5EF4-FFF2-40B4-BE49-F238E27FC236}">
              <a16:creationId xmlns:a16="http://schemas.microsoft.com/office/drawing/2014/main" id="{BA76FF11-498B-4E4F-B921-2E7143F16BEA}"/>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a:extLst>
            <a:ext uri="{FF2B5EF4-FFF2-40B4-BE49-F238E27FC236}">
              <a16:creationId xmlns:a16="http://schemas.microsoft.com/office/drawing/2014/main" id="{14414D8E-9D50-40C1-905B-73525B89AD6B}"/>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a:extLst>
            <a:ext uri="{FF2B5EF4-FFF2-40B4-BE49-F238E27FC236}">
              <a16:creationId xmlns:a16="http://schemas.microsoft.com/office/drawing/2014/main" id="{EF29C8C0-6448-411F-A7E0-B90F9B91A494}"/>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8B6EA906-ADCB-48E9-86AB-972F5E4EED7F}"/>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1237CE3-BEBF-420D-9ADB-3AE9BC2FBC7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F1591F3-F79E-48B7-A2A7-FE7A0C6B8E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A9AD769-C6FD-4F85-9754-091B239F5A6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63D46119-5656-4D45-90A9-1EF7E5F34AD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DD74797-AE16-4700-850A-511FD542B46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110309</xdr:rowOff>
    </xdr:from>
    <xdr:to>
      <xdr:col>85</xdr:col>
      <xdr:colOff>177800</xdr:colOff>
      <xdr:row>40</xdr:row>
      <xdr:rowOff>40459</xdr:rowOff>
    </xdr:to>
    <xdr:sp macro="" textlink="">
      <xdr:nvSpPr>
        <xdr:cNvPr id="437" name="楕円 436">
          <a:extLst>
            <a:ext uri="{FF2B5EF4-FFF2-40B4-BE49-F238E27FC236}">
              <a16:creationId xmlns:a16="http://schemas.microsoft.com/office/drawing/2014/main" id="{1CC0C924-95CB-44B1-8FFB-DA9DCA0C777A}"/>
            </a:ext>
          </a:extLst>
        </xdr:cNvPr>
        <xdr:cNvSpPr/>
      </xdr:nvSpPr>
      <xdr:spPr>
        <a:xfrm>
          <a:off x="162687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88736</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AABEB831-25D5-4956-ACFC-13455E43F786}"/>
            </a:ext>
          </a:extLst>
        </xdr:cNvPr>
        <xdr:cNvSpPr txBox="1"/>
      </xdr:nvSpPr>
      <xdr:spPr>
        <a:xfrm>
          <a:off x="16357600"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439" name="楕円 438">
          <a:extLst>
            <a:ext uri="{FF2B5EF4-FFF2-40B4-BE49-F238E27FC236}">
              <a16:creationId xmlns:a16="http://schemas.microsoft.com/office/drawing/2014/main" id="{07A11F23-3A37-4F84-8F83-927D3EEEEAE1}"/>
            </a:ext>
          </a:extLst>
        </xdr:cNvPr>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156210</xdr:rowOff>
    </xdr:from>
    <xdr:to>
      <xdr:col>85</xdr:col>
      <xdr:colOff>127000</xdr:colOff>
      <xdr:row>39</xdr:row>
      <xdr:rowOff>161109</xdr:rowOff>
    </xdr:to>
    <xdr:cxnSp macro="">
      <xdr:nvCxnSpPr>
        <xdr:cNvPr id="440" name="直線コネクタ 439">
          <a:extLst>
            <a:ext uri="{FF2B5EF4-FFF2-40B4-BE49-F238E27FC236}">
              <a16:creationId xmlns:a16="http://schemas.microsoft.com/office/drawing/2014/main" id="{073E5AF6-DDDC-4146-A775-6A0AA13B940C}"/>
            </a:ext>
          </a:extLst>
        </xdr:cNvPr>
        <xdr:cNvCxnSpPr/>
      </xdr:nvCxnSpPr>
      <xdr:spPr>
        <a:xfrm>
          <a:off x="15481300" y="684276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87449</xdr:rowOff>
    </xdr:from>
    <xdr:to>
      <xdr:col>76</xdr:col>
      <xdr:colOff>165100</xdr:colOff>
      <xdr:row>40</xdr:row>
      <xdr:rowOff>17599</xdr:rowOff>
    </xdr:to>
    <xdr:sp macro="" textlink="">
      <xdr:nvSpPr>
        <xdr:cNvPr id="441" name="楕円 440">
          <a:extLst>
            <a:ext uri="{FF2B5EF4-FFF2-40B4-BE49-F238E27FC236}">
              <a16:creationId xmlns:a16="http://schemas.microsoft.com/office/drawing/2014/main" id="{3D0A7A82-0AEA-4CEF-9064-D86A7296D1D3}"/>
            </a:ext>
          </a:extLst>
        </xdr:cNvPr>
        <xdr:cNvSpPr/>
      </xdr:nvSpPr>
      <xdr:spPr>
        <a:xfrm>
          <a:off x="14541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138249</xdr:rowOff>
    </xdr:from>
    <xdr:to>
      <xdr:col>81</xdr:col>
      <xdr:colOff>50800</xdr:colOff>
      <xdr:row>39</xdr:row>
      <xdr:rowOff>156210</xdr:rowOff>
    </xdr:to>
    <xdr:cxnSp macro="">
      <xdr:nvCxnSpPr>
        <xdr:cNvPr id="442" name="直線コネクタ 441">
          <a:extLst>
            <a:ext uri="{FF2B5EF4-FFF2-40B4-BE49-F238E27FC236}">
              <a16:creationId xmlns:a16="http://schemas.microsoft.com/office/drawing/2014/main" id="{6E596507-4A39-49FF-9D7A-FAFD9965AABB}"/>
            </a:ext>
          </a:extLst>
        </xdr:cNvPr>
        <xdr:cNvCxnSpPr/>
      </xdr:nvCxnSpPr>
      <xdr:spPr>
        <a:xfrm>
          <a:off x="14592300" y="682479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51526</xdr:rowOff>
    </xdr:from>
    <xdr:to>
      <xdr:col>72</xdr:col>
      <xdr:colOff>38100</xdr:colOff>
      <xdr:row>39</xdr:row>
      <xdr:rowOff>153126</xdr:rowOff>
    </xdr:to>
    <xdr:sp macro="" textlink="">
      <xdr:nvSpPr>
        <xdr:cNvPr id="443" name="楕円 442">
          <a:extLst>
            <a:ext uri="{FF2B5EF4-FFF2-40B4-BE49-F238E27FC236}">
              <a16:creationId xmlns:a16="http://schemas.microsoft.com/office/drawing/2014/main" id="{9868C1B8-B215-48B2-8E79-3EAB5E47E0E4}"/>
            </a:ext>
          </a:extLst>
        </xdr:cNvPr>
        <xdr:cNvSpPr/>
      </xdr:nvSpPr>
      <xdr:spPr>
        <a:xfrm>
          <a:off x="13652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102326</xdr:rowOff>
    </xdr:from>
    <xdr:to>
      <xdr:col>76</xdr:col>
      <xdr:colOff>114300</xdr:colOff>
      <xdr:row>39</xdr:row>
      <xdr:rowOff>138249</xdr:rowOff>
    </xdr:to>
    <xdr:cxnSp macro="">
      <xdr:nvCxnSpPr>
        <xdr:cNvPr id="444" name="直線コネクタ 443">
          <a:extLst>
            <a:ext uri="{FF2B5EF4-FFF2-40B4-BE49-F238E27FC236}">
              <a16:creationId xmlns:a16="http://schemas.microsoft.com/office/drawing/2014/main" id="{00AD4369-618C-4993-A133-0CD2D829F645}"/>
            </a:ext>
          </a:extLst>
        </xdr:cNvPr>
        <xdr:cNvCxnSpPr/>
      </xdr:nvCxnSpPr>
      <xdr:spPr>
        <a:xfrm>
          <a:off x="13703300" y="67888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27033</xdr:rowOff>
    </xdr:from>
    <xdr:to>
      <xdr:col>67</xdr:col>
      <xdr:colOff>101600</xdr:colOff>
      <xdr:row>39</xdr:row>
      <xdr:rowOff>128633</xdr:rowOff>
    </xdr:to>
    <xdr:sp macro="" textlink="">
      <xdr:nvSpPr>
        <xdr:cNvPr id="445" name="楕円 444">
          <a:extLst>
            <a:ext uri="{FF2B5EF4-FFF2-40B4-BE49-F238E27FC236}">
              <a16:creationId xmlns:a16="http://schemas.microsoft.com/office/drawing/2014/main" id="{8B4CEA5A-6CE2-4771-9B0B-9CAF4EDD4467}"/>
            </a:ext>
          </a:extLst>
        </xdr:cNvPr>
        <xdr:cNvSpPr/>
      </xdr:nvSpPr>
      <xdr:spPr>
        <a:xfrm>
          <a:off x="12763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77833</xdr:rowOff>
    </xdr:from>
    <xdr:to>
      <xdr:col>71</xdr:col>
      <xdr:colOff>177800</xdr:colOff>
      <xdr:row>39</xdr:row>
      <xdr:rowOff>102326</xdr:rowOff>
    </xdr:to>
    <xdr:cxnSp macro="">
      <xdr:nvCxnSpPr>
        <xdr:cNvPr id="446" name="直線コネクタ 445">
          <a:extLst>
            <a:ext uri="{FF2B5EF4-FFF2-40B4-BE49-F238E27FC236}">
              <a16:creationId xmlns:a16="http://schemas.microsoft.com/office/drawing/2014/main" id="{AE1FBBBA-23FE-4E4E-8A6E-F232B5F4B4C4}"/>
            </a:ext>
          </a:extLst>
        </xdr:cNvPr>
        <xdr:cNvCxnSpPr/>
      </xdr:nvCxnSpPr>
      <xdr:spPr>
        <a:xfrm>
          <a:off x="12814300" y="67643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B04EBEE0-BF4B-4162-805B-767A375EEBF4}"/>
            </a:ext>
          </a:extLst>
        </xdr:cNvPr>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5CA2B19-C9E8-401A-890C-88F099D7EF9D}"/>
            </a:ext>
          </a:extLst>
        </xdr:cNvPr>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1226052E-1760-48D1-B082-CEA2A4D32589}"/>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A38D7665-6C90-4E39-8E25-1AF5A601AF46}"/>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57C35816-D4B7-486D-9C71-B3910F41440F}"/>
            </a:ext>
          </a:extLst>
        </xdr:cNvPr>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8726</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8EE0A1F9-A910-4E2B-B7AB-C0A457394934}"/>
            </a:ext>
          </a:extLst>
        </xdr:cNvPr>
        <xdr:cNvSpPr txBox="1"/>
      </xdr:nvSpPr>
      <xdr:spPr>
        <a:xfrm>
          <a:off x="14389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144253</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E5135544-81AD-4EB8-B25B-74D5C351034C}"/>
            </a:ext>
          </a:extLst>
        </xdr:cNvPr>
        <xdr:cNvSpPr txBox="1"/>
      </xdr:nvSpPr>
      <xdr:spPr>
        <a:xfrm>
          <a:off x="13500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119760</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C13DC30A-0133-4960-B997-84277E3FDF43}"/>
            </a:ext>
          </a:extLst>
        </xdr:cNvPr>
        <xdr:cNvSpPr txBox="1"/>
      </xdr:nvSpPr>
      <xdr:spPr>
        <a:xfrm>
          <a:off x="12611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FEF0E745-3A4C-4E7A-BC15-65DFB71BE58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37BC7610-26C7-40A9-A2D9-A69B0BCEFBF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F06B844A-85E8-4BB0-A158-8ECE912A983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3EAE189B-1389-483C-BB58-739730CE2CD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15F58C8B-B303-4E0F-8CAA-4EE366BA7A7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895CE76D-9F50-4971-A49E-D0BC943B3BC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EFBEE02D-7BA0-4278-AF75-EE75BA6132C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A8094297-E6B4-496E-89AD-78C06CAB4ED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C1AC7C9F-C3E2-442A-A0DE-ECDDECCC191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4B40D866-25CE-4A25-8F7C-D9339AF37F8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EEA027C3-AC87-4811-9229-3D77975F25B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7379D97D-ECFA-4217-B41C-DC92340069F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A63C60CE-DEE0-4120-BC3E-B5D5401D9FF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290F5F09-9FB1-403D-9BD3-F177FF8CB2C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ACA1A5D6-4763-4637-89F7-1D22D1757BD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9E6B2D51-B568-489A-A71B-164B984F060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20D5E659-7292-4D8E-AD5D-D6AD3CA0272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3BF64C9C-23AF-438F-A90D-844957DA666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3DC4F0B1-7850-4054-A0B3-1B7BA57F3CB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AA1297C1-EA4B-4811-9DD0-A27A62D07F9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738AD354-FC94-4881-A280-5D108EBACFD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2F268C93-D787-4CA7-AEDB-164E0BC4BA5B}"/>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7C214332-4837-46D4-8CEE-9BE7E5FB5581}"/>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0865DD72-3984-45D1-A289-3EFBCE6A0533}"/>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F1264903-E4F8-40AE-BFBA-AF0A99F1B318}"/>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a:extLst>
            <a:ext uri="{FF2B5EF4-FFF2-40B4-BE49-F238E27FC236}">
              <a16:creationId xmlns:a16="http://schemas.microsoft.com/office/drawing/2014/main" id="{73327364-C1DF-4149-A9F0-AC1B16E2C7B2}"/>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19E4ABE9-E9AD-41FB-98E8-B43D8B6D0E92}"/>
            </a:ext>
          </a:extLst>
        </xdr:cNvPr>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a:extLst>
            <a:ext uri="{FF2B5EF4-FFF2-40B4-BE49-F238E27FC236}">
              <a16:creationId xmlns:a16="http://schemas.microsoft.com/office/drawing/2014/main" id="{E661159F-4122-4B65-B1EF-A65590C24373}"/>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a:extLst>
            <a:ext uri="{FF2B5EF4-FFF2-40B4-BE49-F238E27FC236}">
              <a16:creationId xmlns:a16="http://schemas.microsoft.com/office/drawing/2014/main" id="{8E37EF49-897D-4CDA-8757-9CA42A76748F}"/>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a:extLst>
            <a:ext uri="{FF2B5EF4-FFF2-40B4-BE49-F238E27FC236}">
              <a16:creationId xmlns:a16="http://schemas.microsoft.com/office/drawing/2014/main" id="{356C8F2D-4D0F-4A83-B9FC-C7F3969F0A19}"/>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a:extLst>
            <a:ext uri="{FF2B5EF4-FFF2-40B4-BE49-F238E27FC236}">
              <a16:creationId xmlns:a16="http://schemas.microsoft.com/office/drawing/2014/main" id="{0E6B4981-7A05-4B22-A215-159B4F77470F}"/>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a:extLst>
            <a:ext uri="{FF2B5EF4-FFF2-40B4-BE49-F238E27FC236}">
              <a16:creationId xmlns:a16="http://schemas.microsoft.com/office/drawing/2014/main" id="{B44AA0B7-645D-431E-B9DE-9B3C92775FC6}"/>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30098EF-9FD9-49DA-91EB-0951233281B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80815F5-8FD9-4415-AED2-FAFE86F172E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F00931E-8920-4334-A2D6-96C5DC85BB0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68611601-27E0-4DEC-BFE4-D49C6849F6E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6EC378F-5148-4F66-9741-57BA354B614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144272</xdr:rowOff>
    </xdr:from>
    <xdr:to>
      <xdr:col>116</xdr:col>
      <xdr:colOff>114300</xdr:colOff>
      <xdr:row>40</xdr:row>
      <xdr:rowOff>74422</xdr:rowOff>
    </xdr:to>
    <xdr:sp macro="" textlink="">
      <xdr:nvSpPr>
        <xdr:cNvPr id="492" name="楕円 491">
          <a:extLst>
            <a:ext uri="{FF2B5EF4-FFF2-40B4-BE49-F238E27FC236}">
              <a16:creationId xmlns:a16="http://schemas.microsoft.com/office/drawing/2014/main" id="{DABB070D-6A4E-4C21-B37F-E9E4630398FB}"/>
            </a:ext>
          </a:extLst>
        </xdr:cNvPr>
        <xdr:cNvSpPr/>
      </xdr:nvSpPr>
      <xdr:spPr>
        <a:xfrm>
          <a:off x="221107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122699</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622909FF-0514-4CD7-9633-3C16D25EDD70}"/>
            </a:ext>
          </a:extLst>
        </xdr:cNvPr>
        <xdr:cNvSpPr txBox="1"/>
      </xdr:nvSpPr>
      <xdr:spPr>
        <a:xfrm>
          <a:off x="22199600" y="68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11684</xdr:rowOff>
    </xdr:from>
    <xdr:to>
      <xdr:col>112</xdr:col>
      <xdr:colOff>38100</xdr:colOff>
      <xdr:row>39</xdr:row>
      <xdr:rowOff>113284</xdr:rowOff>
    </xdr:to>
    <xdr:sp macro="" textlink="">
      <xdr:nvSpPr>
        <xdr:cNvPr id="494" name="楕円 493">
          <a:extLst>
            <a:ext uri="{FF2B5EF4-FFF2-40B4-BE49-F238E27FC236}">
              <a16:creationId xmlns:a16="http://schemas.microsoft.com/office/drawing/2014/main" id="{B9792943-3352-4E09-BF30-DB6F0F6CB816}"/>
            </a:ext>
          </a:extLst>
        </xdr:cNvPr>
        <xdr:cNvSpPr/>
      </xdr:nvSpPr>
      <xdr:spPr>
        <a:xfrm>
          <a:off x="212725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62484</xdr:rowOff>
    </xdr:from>
    <xdr:to>
      <xdr:col>116</xdr:col>
      <xdr:colOff>63500</xdr:colOff>
      <xdr:row>40</xdr:row>
      <xdr:rowOff>23622</xdr:rowOff>
    </xdr:to>
    <xdr:cxnSp macro="">
      <xdr:nvCxnSpPr>
        <xdr:cNvPr id="495" name="直線コネクタ 494">
          <a:extLst>
            <a:ext uri="{FF2B5EF4-FFF2-40B4-BE49-F238E27FC236}">
              <a16:creationId xmlns:a16="http://schemas.microsoft.com/office/drawing/2014/main" id="{3FA05D92-4EB7-4C0C-9D24-5D0734CC212D}"/>
            </a:ext>
          </a:extLst>
        </xdr:cNvPr>
        <xdr:cNvCxnSpPr/>
      </xdr:nvCxnSpPr>
      <xdr:spPr>
        <a:xfrm>
          <a:off x="21323300" y="674903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112268</xdr:rowOff>
    </xdr:from>
    <xdr:to>
      <xdr:col>107</xdr:col>
      <xdr:colOff>101600</xdr:colOff>
      <xdr:row>39</xdr:row>
      <xdr:rowOff>42418</xdr:rowOff>
    </xdr:to>
    <xdr:sp macro="" textlink="">
      <xdr:nvSpPr>
        <xdr:cNvPr id="496" name="楕円 495">
          <a:extLst>
            <a:ext uri="{FF2B5EF4-FFF2-40B4-BE49-F238E27FC236}">
              <a16:creationId xmlns:a16="http://schemas.microsoft.com/office/drawing/2014/main" id="{2420BCEC-A847-4145-8E43-15BB56221715}"/>
            </a:ext>
          </a:extLst>
        </xdr:cNvPr>
        <xdr:cNvSpPr/>
      </xdr:nvSpPr>
      <xdr:spPr>
        <a:xfrm>
          <a:off x="20383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163068</xdr:rowOff>
    </xdr:from>
    <xdr:to>
      <xdr:col>111</xdr:col>
      <xdr:colOff>177800</xdr:colOff>
      <xdr:row>39</xdr:row>
      <xdr:rowOff>62484</xdr:rowOff>
    </xdr:to>
    <xdr:cxnSp macro="">
      <xdr:nvCxnSpPr>
        <xdr:cNvPr id="497" name="直線コネクタ 496">
          <a:extLst>
            <a:ext uri="{FF2B5EF4-FFF2-40B4-BE49-F238E27FC236}">
              <a16:creationId xmlns:a16="http://schemas.microsoft.com/office/drawing/2014/main" id="{B9804422-BC50-4165-8B13-A4A02DA0C5DB}"/>
            </a:ext>
          </a:extLst>
        </xdr:cNvPr>
        <xdr:cNvCxnSpPr/>
      </xdr:nvCxnSpPr>
      <xdr:spPr>
        <a:xfrm>
          <a:off x="20434300" y="667816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112268</xdr:rowOff>
    </xdr:from>
    <xdr:to>
      <xdr:col>102</xdr:col>
      <xdr:colOff>165100</xdr:colOff>
      <xdr:row>39</xdr:row>
      <xdr:rowOff>42418</xdr:rowOff>
    </xdr:to>
    <xdr:sp macro="" textlink="">
      <xdr:nvSpPr>
        <xdr:cNvPr id="498" name="楕円 497">
          <a:extLst>
            <a:ext uri="{FF2B5EF4-FFF2-40B4-BE49-F238E27FC236}">
              <a16:creationId xmlns:a16="http://schemas.microsoft.com/office/drawing/2014/main" id="{0AF3959D-A93C-47F7-B218-0E7C55285FE6}"/>
            </a:ext>
          </a:extLst>
        </xdr:cNvPr>
        <xdr:cNvSpPr/>
      </xdr:nvSpPr>
      <xdr:spPr>
        <a:xfrm>
          <a:off x="19494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163068</xdr:rowOff>
    </xdr:from>
    <xdr:to>
      <xdr:col>107</xdr:col>
      <xdr:colOff>50800</xdr:colOff>
      <xdr:row>38</xdr:row>
      <xdr:rowOff>163068</xdr:rowOff>
    </xdr:to>
    <xdr:cxnSp macro="">
      <xdr:nvCxnSpPr>
        <xdr:cNvPr id="499" name="直線コネクタ 498">
          <a:extLst>
            <a:ext uri="{FF2B5EF4-FFF2-40B4-BE49-F238E27FC236}">
              <a16:creationId xmlns:a16="http://schemas.microsoft.com/office/drawing/2014/main" id="{3C631447-8630-4C45-8C63-20D707DD1F87}"/>
            </a:ext>
          </a:extLst>
        </xdr:cNvPr>
        <xdr:cNvCxnSpPr/>
      </xdr:nvCxnSpPr>
      <xdr:spPr>
        <a:xfrm>
          <a:off x="19545300" y="6678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135128</xdr:rowOff>
    </xdr:from>
    <xdr:to>
      <xdr:col>98</xdr:col>
      <xdr:colOff>38100</xdr:colOff>
      <xdr:row>39</xdr:row>
      <xdr:rowOff>65278</xdr:rowOff>
    </xdr:to>
    <xdr:sp macro="" textlink="">
      <xdr:nvSpPr>
        <xdr:cNvPr id="500" name="楕円 499">
          <a:extLst>
            <a:ext uri="{FF2B5EF4-FFF2-40B4-BE49-F238E27FC236}">
              <a16:creationId xmlns:a16="http://schemas.microsoft.com/office/drawing/2014/main" id="{E359D61A-44BE-44BE-8F4F-7D98A0993505}"/>
            </a:ext>
          </a:extLst>
        </xdr:cNvPr>
        <xdr:cNvSpPr/>
      </xdr:nvSpPr>
      <xdr:spPr>
        <a:xfrm>
          <a:off x="18605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163068</xdr:rowOff>
    </xdr:from>
    <xdr:to>
      <xdr:col>102</xdr:col>
      <xdr:colOff>114300</xdr:colOff>
      <xdr:row>39</xdr:row>
      <xdr:rowOff>14478</xdr:rowOff>
    </xdr:to>
    <xdr:cxnSp macro="">
      <xdr:nvCxnSpPr>
        <xdr:cNvPr id="501" name="直線コネクタ 500">
          <a:extLst>
            <a:ext uri="{FF2B5EF4-FFF2-40B4-BE49-F238E27FC236}">
              <a16:creationId xmlns:a16="http://schemas.microsoft.com/office/drawing/2014/main" id="{33F2AA5D-A579-423C-B348-8EDA43E7F1CA}"/>
            </a:ext>
          </a:extLst>
        </xdr:cNvPr>
        <xdr:cNvCxnSpPr/>
      </xdr:nvCxnSpPr>
      <xdr:spPr>
        <a:xfrm flipV="1">
          <a:off x="18656300" y="6678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FB27616C-D396-4516-8F15-96EA7AF07504}"/>
            </a:ext>
          </a:extLst>
        </xdr:cNvPr>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7C0DBD91-61A6-4386-9181-4AFF46460A45}"/>
            </a:ext>
          </a:extLst>
        </xdr:cNvPr>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918511CB-B1B0-4B1F-9BF2-FB4094A936AC}"/>
            </a:ext>
          </a:extLst>
        </xdr:cNvPr>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69EB2F6B-562A-43C9-9968-FC4921C6BEE5}"/>
            </a:ext>
          </a:extLst>
        </xdr:cNvPr>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129811</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C653437B-B3FA-4953-94ED-90ACF1971CB4}"/>
            </a:ext>
          </a:extLst>
        </xdr:cNvPr>
        <xdr:cNvSpPr txBox="1"/>
      </xdr:nvSpPr>
      <xdr:spPr>
        <a:xfrm>
          <a:off x="210757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58945</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5DDC70F8-3BDA-4916-B8DC-20C426361C58}"/>
            </a:ext>
          </a:extLst>
        </xdr:cNvPr>
        <xdr:cNvSpPr txBox="1"/>
      </xdr:nvSpPr>
      <xdr:spPr>
        <a:xfrm>
          <a:off x="20199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58945</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15B40172-F8E9-47A2-94A7-D55DCE457B25}"/>
            </a:ext>
          </a:extLst>
        </xdr:cNvPr>
        <xdr:cNvSpPr txBox="1"/>
      </xdr:nvSpPr>
      <xdr:spPr>
        <a:xfrm>
          <a:off x="19310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81805</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5EAB355E-67FD-4D06-8CC1-A6B3DF384E20}"/>
            </a:ext>
          </a:extLst>
        </xdr:cNvPr>
        <xdr:cNvSpPr txBox="1"/>
      </xdr:nvSpPr>
      <xdr:spPr>
        <a:xfrm>
          <a:off x="18421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E99B3FDB-D70F-4A1F-A827-20D3BBAB17E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48BD259B-AE8D-4C7C-B90D-35F0503BDB4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83AC3E95-89FA-47C1-8A71-9C961014630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385D27C0-6B82-44E1-B90E-C3F5E7A01C5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68EFBE36-5CA1-4D6E-90C2-E6DFECDA6DA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97C96BB2-AF3F-4F41-B043-980EB7A28BF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38A51019-A0FE-4C3D-B84C-C4FF3AE7DEB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B7012F70-4CEC-4FC3-BAC8-608470C4CA3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5B715E2-4728-4B77-9B5C-646A771FF11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6E46D3DA-DDFF-4326-B9F0-4EFD8E58E42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E0D05B76-33F8-4645-BAEE-8744D08FB1B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176DC4BC-0B0E-4C5A-A864-E48C93FE15A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A11A4AB6-A6AF-4956-8D6B-F0596AC7991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743C2C22-6737-44EF-993A-7C6C42F19EC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5A11980A-9E67-4E0F-9207-A498DD096C6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E1862A6F-ABF1-404A-A6C3-BF0F4C93DDB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7AD5A498-1727-4770-953C-F0E0509B7E3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93312F0B-ECDF-492B-AB95-D5B59278B8A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FED6D719-26A4-4510-8EF3-321E1E850F9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4F619326-9C71-4D34-A189-7CF35CCB6EC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ACC389B7-ECC6-4F4A-9431-D42FA527674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530D8D70-CB1C-4E8E-BA19-B6ECA03DEFB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EF7177B1-DA23-4C78-9F5A-F4C452B272B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E08A54CD-1170-4DCE-AB93-246BD03304A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a:extLst>
            <a:ext uri="{FF2B5EF4-FFF2-40B4-BE49-F238E27FC236}">
              <a16:creationId xmlns:a16="http://schemas.microsoft.com/office/drawing/2014/main" id="{7B626832-6927-4D28-AFA0-BDB57CD4A135}"/>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AC67D33D-2F95-4A9D-A4D1-F640C9B3451E}"/>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a:extLst>
            <a:ext uri="{FF2B5EF4-FFF2-40B4-BE49-F238E27FC236}">
              <a16:creationId xmlns:a16="http://schemas.microsoft.com/office/drawing/2014/main" id="{92961D21-B20C-4275-904D-D58559758706}"/>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A814D23A-B89A-4A87-AC99-F8B3686D0F44}"/>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a:extLst>
            <a:ext uri="{FF2B5EF4-FFF2-40B4-BE49-F238E27FC236}">
              <a16:creationId xmlns:a16="http://schemas.microsoft.com/office/drawing/2014/main" id="{BAD58D97-9956-4126-8C47-F3242D84781C}"/>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A7807D6F-B1D1-43C7-ADB2-6BEF9218C83A}"/>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a:extLst>
            <a:ext uri="{FF2B5EF4-FFF2-40B4-BE49-F238E27FC236}">
              <a16:creationId xmlns:a16="http://schemas.microsoft.com/office/drawing/2014/main" id="{06DB910B-642D-423F-B4B5-A403B1484DAC}"/>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a:extLst>
            <a:ext uri="{FF2B5EF4-FFF2-40B4-BE49-F238E27FC236}">
              <a16:creationId xmlns:a16="http://schemas.microsoft.com/office/drawing/2014/main" id="{7EB990E1-3F0D-4332-BEE8-2C5FFEE4C762}"/>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a:extLst>
            <a:ext uri="{FF2B5EF4-FFF2-40B4-BE49-F238E27FC236}">
              <a16:creationId xmlns:a16="http://schemas.microsoft.com/office/drawing/2014/main" id="{972499AD-65FD-4CF0-A308-85E9958D187E}"/>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a:extLst>
            <a:ext uri="{FF2B5EF4-FFF2-40B4-BE49-F238E27FC236}">
              <a16:creationId xmlns:a16="http://schemas.microsoft.com/office/drawing/2014/main" id="{C08B215A-6B19-4790-A8F3-57B0963FC8D9}"/>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a:extLst>
            <a:ext uri="{FF2B5EF4-FFF2-40B4-BE49-F238E27FC236}">
              <a16:creationId xmlns:a16="http://schemas.microsoft.com/office/drawing/2014/main" id="{38190829-DAE5-4BB2-87AC-82E02D3B99AE}"/>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5DD6F12-FF6B-42C1-AAC1-F3B0B757259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1865025F-24D6-4AE4-B206-2808137C3FB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86D0C260-27BB-4995-9E0F-0066DB5A0C1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90468E6-A89C-474C-920A-7519E7AC4B0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EC9E02B-28CC-4BA0-B7A8-CB99D1EE5B7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113030</xdr:rowOff>
    </xdr:from>
    <xdr:to>
      <xdr:col>85</xdr:col>
      <xdr:colOff>177800</xdr:colOff>
      <xdr:row>59</xdr:row>
      <xdr:rowOff>43180</xdr:rowOff>
    </xdr:to>
    <xdr:sp macro="" textlink="">
      <xdr:nvSpPr>
        <xdr:cNvPr id="550" name="楕円 549">
          <a:extLst>
            <a:ext uri="{FF2B5EF4-FFF2-40B4-BE49-F238E27FC236}">
              <a16:creationId xmlns:a16="http://schemas.microsoft.com/office/drawing/2014/main" id="{2E964F4B-BB86-4896-B57B-F98FF3108978}"/>
            </a:ext>
          </a:extLst>
        </xdr:cNvPr>
        <xdr:cNvSpPr/>
      </xdr:nvSpPr>
      <xdr:spPr>
        <a:xfrm>
          <a:off x="16268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135907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7C2E7BE1-E066-4917-8451-E52F8A6842CF}"/>
            </a:ext>
          </a:extLst>
        </xdr:cNvPr>
        <xdr:cNvSpPr txBox="1"/>
      </xdr:nvSpPr>
      <xdr:spPr>
        <a:xfrm>
          <a:off x="16357600"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552" name="楕円 551">
          <a:extLst>
            <a:ext uri="{FF2B5EF4-FFF2-40B4-BE49-F238E27FC236}">
              <a16:creationId xmlns:a16="http://schemas.microsoft.com/office/drawing/2014/main" id="{2A1D85BC-811B-41CB-B67F-E578D14B1B7F}"/>
            </a:ext>
          </a:extLst>
        </xdr:cNvPr>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58</xdr:row>
      <xdr:rowOff>163830</xdr:rowOff>
    </xdr:to>
    <xdr:cxnSp macro="">
      <xdr:nvCxnSpPr>
        <xdr:cNvPr id="553" name="直線コネクタ 552">
          <a:extLst>
            <a:ext uri="{FF2B5EF4-FFF2-40B4-BE49-F238E27FC236}">
              <a16:creationId xmlns:a16="http://schemas.microsoft.com/office/drawing/2014/main" id="{876A3DF0-E538-4361-8F72-A902159F254D}"/>
            </a:ext>
          </a:extLst>
        </xdr:cNvPr>
        <xdr:cNvCxnSpPr/>
      </xdr:nvCxnSpPr>
      <xdr:spPr>
        <a:xfrm>
          <a:off x="15481300" y="10104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71120</xdr:rowOff>
    </xdr:from>
    <xdr:to>
      <xdr:col>76</xdr:col>
      <xdr:colOff>165100</xdr:colOff>
      <xdr:row>59</xdr:row>
      <xdr:rowOff>1270</xdr:rowOff>
    </xdr:to>
    <xdr:sp macro="" textlink="">
      <xdr:nvSpPr>
        <xdr:cNvPr id="554" name="楕円 553">
          <a:extLst>
            <a:ext uri="{FF2B5EF4-FFF2-40B4-BE49-F238E27FC236}">
              <a16:creationId xmlns:a16="http://schemas.microsoft.com/office/drawing/2014/main" id="{2ADEB59D-FA02-4A30-896E-8849E94A97B7}"/>
            </a:ext>
          </a:extLst>
        </xdr:cNvPr>
        <xdr:cNvSpPr/>
      </xdr:nvSpPr>
      <xdr:spPr>
        <a:xfrm>
          <a:off x="14541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121920</xdr:rowOff>
    </xdr:from>
    <xdr:to>
      <xdr:col>81</xdr:col>
      <xdr:colOff>50800</xdr:colOff>
      <xdr:row>58</xdr:row>
      <xdr:rowOff>160020</xdr:rowOff>
    </xdr:to>
    <xdr:cxnSp macro="">
      <xdr:nvCxnSpPr>
        <xdr:cNvPr id="555" name="直線コネクタ 554">
          <a:extLst>
            <a:ext uri="{FF2B5EF4-FFF2-40B4-BE49-F238E27FC236}">
              <a16:creationId xmlns:a16="http://schemas.microsoft.com/office/drawing/2014/main" id="{C75C387C-F106-4682-9C5C-0F9F98325D53}"/>
            </a:ext>
          </a:extLst>
        </xdr:cNvPr>
        <xdr:cNvCxnSpPr/>
      </xdr:nvCxnSpPr>
      <xdr:spPr>
        <a:xfrm>
          <a:off x="14592300" y="10066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27305</xdr:rowOff>
    </xdr:from>
    <xdr:to>
      <xdr:col>72</xdr:col>
      <xdr:colOff>38100</xdr:colOff>
      <xdr:row>58</xdr:row>
      <xdr:rowOff>128905</xdr:rowOff>
    </xdr:to>
    <xdr:sp macro="" textlink="">
      <xdr:nvSpPr>
        <xdr:cNvPr id="556" name="楕円 555">
          <a:extLst>
            <a:ext uri="{FF2B5EF4-FFF2-40B4-BE49-F238E27FC236}">
              <a16:creationId xmlns:a16="http://schemas.microsoft.com/office/drawing/2014/main" id="{AC8A52EE-B755-4DEA-9F84-5246110E0FEC}"/>
            </a:ext>
          </a:extLst>
        </xdr:cNvPr>
        <xdr:cNvSpPr/>
      </xdr:nvSpPr>
      <xdr:spPr>
        <a:xfrm>
          <a:off x="13652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78105</xdr:rowOff>
    </xdr:from>
    <xdr:to>
      <xdr:col>76</xdr:col>
      <xdr:colOff>114300</xdr:colOff>
      <xdr:row>58</xdr:row>
      <xdr:rowOff>121920</xdr:rowOff>
    </xdr:to>
    <xdr:cxnSp macro="">
      <xdr:nvCxnSpPr>
        <xdr:cNvPr id="557" name="直線コネクタ 556">
          <a:extLst>
            <a:ext uri="{FF2B5EF4-FFF2-40B4-BE49-F238E27FC236}">
              <a16:creationId xmlns:a16="http://schemas.microsoft.com/office/drawing/2014/main" id="{C08C67EA-E5A8-489B-8973-E58099C9680C}"/>
            </a:ext>
          </a:extLst>
        </xdr:cNvPr>
        <xdr:cNvCxnSpPr/>
      </xdr:nvCxnSpPr>
      <xdr:spPr>
        <a:xfrm>
          <a:off x="13703300" y="100222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141605</xdr:rowOff>
    </xdr:from>
    <xdr:to>
      <xdr:col>67</xdr:col>
      <xdr:colOff>101600</xdr:colOff>
      <xdr:row>58</xdr:row>
      <xdr:rowOff>71755</xdr:rowOff>
    </xdr:to>
    <xdr:sp macro="" textlink="">
      <xdr:nvSpPr>
        <xdr:cNvPr id="558" name="楕円 557">
          <a:extLst>
            <a:ext uri="{FF2B5EF4-FFF2-40B4-BE49-F238E27FC236}">
              <a16:creationId xmlns:a16="http://schemas.microsoft.com/office/drawing/2014/main" id="{31462EF3-3195-4DC4-9077-D022731FD279}"/>
            </a:ext>
          </a:extLst>
        </xdr:cNvPr>
        <xdr:cNvSpPr/>
      </xdr:nvSpPr>
      <xdr:spPr>
        <a:xfrm>
          <a:off x="12763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20955</xdr:rowOff>
    </xdr:from>
    <xdr:to>
      <xdr:col>71</xdr:col>
      <xdr:colOff>177800</xdr:colOff>
      <xdr:row>58</xdr:row>
      <xdr:rowOff>78105</xdr:rowOff>
    </xdr:to>
    <xdr:cxnSp macro="">
      <xdr:nvCxnSpPr>
        <xdr:cNvPr id="559" name="直線コネクタ 558">
          <a:extLst>
            <a:ext uri="{FF2B5EF4-FFF2-40B4-BE49-F238E27FC236}">
              <a16:creationId xmlns:a16="http://schemas.microsoft.com/office/drawing/2014/main" id="{FF112E69-F2A1-4DAA-B6EE-89D253CF20D6}"/>
            </a:ext>
          </a:extLst>
        </xdr:cNvPr>
        <xdr:cNvCxnSpPr/>
      </xdr:nvCxnSpPr>
      <xdr:spPr>
        <a:xfrm>
          <a:off x="12814300" y="99650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60" name="n_1aveValue【学校施設】&#10;有形固定資産減価償却率">
          <a:extLst>
            <a:ext uri="{FF2B5EF4-FFF2-40B4-BE49-F238E27FC236}">
              <a16:creationId xmlns:a16="http://schemas.microsoft.com/office/drawing/2014/main" id="{469FCE36-FB5F-48A1-8EF4-09F6A464CFC1}"/>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561" name="n_2aveValue【学校施設】&#10;有形固定資産減価償却率">
          <a:extLst>
            <a:ext uri="{FF2B5EF4-FFF2-40B4-BE49-F238E27FC236}">
              <a16:creationId xmlns:a16="http://schemas.microsoft.com/office/drawing/2014/main" id="{18EF2646-BE13-4FBB-949E-5DFEC8322F75}"/>
            </a:ext>
          </a:extLst>
        </xdr:cNvPr>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62" name="n_3aveValue【学校施設】&#10;有形固定資産減価償却率">
          <a:extLst>
            <a:ext uri="{FF2B5EF4-FFF2-40B4-BE49-F238E27FC236}">
              <a16:creationId xmlns:a16="http://schemas.microsoft.com/office/drawing/2014/main" id="{68534662-2178-4C70-83A1-BF8884D80E6B}"/>
            </a:ext>
          </a:extLst>
        </xdr:cNvPr>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563" name="n_4aveValue【学校施設】&#10;有形固定資産減価償却率">
          <a:extLst>
            <a:ext uri="{FF2B5EF4-FFF2-40B4-BE49-F238E27FC236}">
              <a16:creationId xmlns:a16="http://schemas.microsoft.com/office/drawing/2014/main" id="{31942C0F-EFAB-4273-8D28-0C9535441D3D}"/>
            </a:ext>
          </a:extLst>
        </xdr:cNvPr>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564" name="n_1mainValue【学校施設】&#10;有形固定資産減価償却率">
          <a:extLst>
            <a:ext uri="{FF2B5EF4-FFF2-40B4-BE49-F238E27FC236}">
              <a16:creationId xmlns:a16="http://schemas.microsoft.com/office/drawing/2014/main" id="{1287FB96-0F68-4CED-808D-227A00A46EE3}"/>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17797</xdr:rowOff>
    </xdr:from>
    <xdr:ext cx="405111" cy="259045"/>
    <xdr:sp macro="" textlink="">
      <xdr:nvSpPr>
        <xdr:cNvPr id="565" name="n_2mainValue【学校施設】&#10;有形固定資産減価償却率">
          <a:extLst>
            <a:ext uri="{FF2B5EF4-FFF2-40B4-BE49-F238E27FC236}">
              <a16:creationId xmlns:a16="http://schemas.microsoft.com/office/drawing/2014/main" id="{D5B38510-E592-4583-A262-0F96DC0FFB33}"/>
            </a:ext>
          </a:extLst>
        </xdr:cNvPr>
        <xdr:cNvSpPr txBox="1"/>
      </xdr:nvSpPr>
      <xdr:spPr>
        <a:xfrm>
          <a:off x="14389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145432</xdr:rowOff>
    </xdr:from>
    <xdr:ext cx="405111" cy="259045"/>
    <xdr:sp macro="" textlink="">
      <xdr:nvSpPr>
        <xdr:cNvPr id="566" name="n_3mainValue【学校施設】&#10;有形固定資産減価償却率">
          <a:extLst>
            <a:ext uri="{FF2B5EF4-FFF2-40B4-BE49-F238E27FC236}">
              <a16:creationId xmlns:a16="http://schemas.microsoft.com/office/drawing/2014/main" id="{35AAA77B-0B31-4238-9131-B4C51B4B6346}"/>
            </a:ext>
          </a:extLst>
        </xdr:cNvPr>
        <xdr:cNvSpPr txBox="1"/>
      </xdr:nvSpPr>
      <xdr:spPr>
        <a:xfrm>
          <a:off x="13500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88282</xdr:rowOff>
    </xdr:from>
    <xdr:ext cx="405111" cy="259045"/>
    <xdr:sp macro="" textlink="">
      <xdr:nvSpPr>
        <xdr:cNvPr id="567" name="n_4mainValue【学校施設】&#10;有形固定資産減価償却率">
          <a:extLst>
            <a:ext uri="{FF2B5EF4-FFF2-40B4-BE49-F238E27FC236}">
              <a16:creationId xmlns:a16="http://schemas.microsoft.com/office/drawing/2014/main" id="{86C12017-951A-4759-802E-565A9C86A2F9}"/>
            </a:ext>
          </a:extLst>
        </xdr:cNvPr>
        <xdr:cNvSpPr txBox="1"/>
      </xdr:nvSpPr>
      <xdr:spPr>
        <a:xfrm>
          <a:off x="126117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644E99B6-7F2C-4293-B93E-A52FF5E70F0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5BDF5A8-F43E-42FE-8CA8-A4F7FD3348A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710D3739-8302-4956-8832-25E26295616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73737F14-3FB9-43A3-A935-75756926D0B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6623BBEA-E417-44FC-9F8E-B098F34A72E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27AB29AA-1047-4915-A563-B7775C0E112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D0634E39-536B-4353-8C0C-6BEF6165FAE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86C40CF2-1CC1-41F6-8810-4012FA3D196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C7A7AAB-73F9-461E-8475-85E43FCE47D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82CF222D-AE27-40FF-BE18-A12C4C6E15D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48BD4380-7360-409F-B9C6-0552C3B0765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65F45245-9322-4AFE-9C6F-22A2C45A000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25C3D77B-AE4F-4F94-BAA5-B765F5FCE85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BB926EF3-93BA-462E-B56A-B7D3F6A11A9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EC73BFC4-DAA6-453F-9340-B475E289996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C9381D40-B153-4A40-8985-49504AD062E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0C50B331-B4D9-474F-97F7-646EE6EA28B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8E26AD26-DCC7-43AC-8BE4-6C6FD828314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75FB23D9-69AF-4BB5-A384-CBBA8239087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FE1DD761-FBA5-4DE9-9AE0-6D8223E85EB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9D47FDE0-B1A6-4033-8B6D-46390E67330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DC995F05-00DB-41CC-A9C5-D3E40CB40A7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a:extLst>
            <a:ext uri="{FF2B5EF4-FFF2-40B4-BE49-F238E27FC236}">
              <a16:creationId xmlns:a16="http://schemas.microsoft.com/office/drawing/2014/main" id="{8E7CFD84-12C6-4E71-BDFC-1CC333818A7F}"/>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a:extLst>
            <a:ext uri="{FF2B5EF4-FFF2-40B4-BE49-F238E27FC236}">
              <a16:creationId xmlns:a16="http://schemas.microsoft.com/office/drawing/2014/main" id="{458B7AF9-EA1B-4C81-BC58-F359377375BB}"/>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a:extLst>
            <a:ext uri="{FF2B5EF4-FFF2-40B4-BE49-F238E27FC236}">
              <a16:creationId xmlns:a16="http://schemas.microsoft.com/office/drawing/2014/main" id="{A1AE4F5E-B3FC-4A5F-8819-8B6D473A2A24}"/>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a:extLst>
            <a:ext uri="{FF2B5EF4-FFF2-40B4-BE49-F238E27FC236}">
              <a16:creationId xmlns:a16="http://schemas.microsoft.com/office/drawing/2014/main" id="{B9AF26BB-FBD6-499C-BE48-3ECD952344CC}"/>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a:extLst>
            <a:ext uri="{FF2B5EF4-FFF2-40B4-BE49-F238E27FC236}">
              <a16:creationId xmlns:a16="http://schemas.microsoft.com/office/drawing/2014/main" id="{F21943C5-F7C1-4B4D-B716-F1FE58ADF7AC}"/>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95" name="【学校施設】&#10;一人当たり面積平均値テキスト">
          <a:extLst>
            <a:ext uri="{FF2B5EF4-FFF2-40B4-BE49-F238E27FC236}">
              <a16:creationId xmlns:a16="http://schemas.microsoft.com/office/drawing/2014/main" id="{715EFEBB-D04E-45CC-B0EE-BA36626C8695}"/>
            </a:ext>
          </a:extLst>
        </xdr:cNvPr>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a:extLst>
            <a:ext uri="{FF2B5EF4-FFF2-40B4-BE49-F238E27FC236}">
              <a16:creationId xmlns:a16="http://schemas.microsoft.com/office/drawing/2014/main" id="{4813A9E6-9289-4754-AFC7-33D459758556}"/>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a:extLst>
            <a:ext uri="{FF2B5EF4-FFF2-40B4-BE49-F238E27FC236}">
              <a16:creationId xmlns:a16="http://schemas.microsoft.com/office/drawing/2014/main" id="{2264ECA4-8570-4D35-8A28-B817E4073970}"/>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a:extLst>
            <a:ext uri="{FF2B5EF4-FFF2-40B4-BE49-F238E27FC236}">
              <a16:creationId xmlns:a16="http://schemas.microsoft.com/office/drawing/2014/main" id="{E7A90CFA-AD81-4395-BC11-DB494731354E}"/>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a:extLst>
            <a:ext uri="{FF2B5EF4-FFF2-40B4-BE49-F238E27FC236}">
              <a16:creationId xmlns:a16="http://schemas.microsoft.com/office/drawing/2014/main" id="{8E8140AD-AA47-4D58-A010-BC9EFECE410D}"/>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a:extLst>
            <a:ext uri="{FF2B5EF4-FFF2-40B4-BE49-F238E27FC236}">
              <a16:creationId xmlns:a16="http://schemas.microsoft.com/office/drawing/2014/main" id="{7051EE9B-6190-44D6-B7BC-0CFFE9412896}"/>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A8677E6B-FFF0-412E-8A2B-6FF2F1597A4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173508F-D8F5-4E5B-A060-FC566AC9555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0D04851-F18B-4A61-BBCD-61A9C4D4EB6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AA1CABB-DE7A-4FF4-906D-304F89F0464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458D7B6-BB88-4A4F-96F7-5830DB726A4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122021</xdr:rowOff>
    </xdr:from>
    <xdr:to>
      <xdr:col>116</xdr:col>
      <xdr:colOff>114300</xdr:colOff>
      <xdr:row>62</xdr:row>
      <xdr:rowOff>52171</xdr:rowOff>
    </xdr:to>
    <xdr:sp macro="" textlink="">
      <xdr:nvSpPr>
        <xdr:cNvPr id="606" name="楕円 605">
          <a:extLst>
            <a:ext uri="{FF2B5EF4-FFF2-40B4-BE49-F238E27FC236}">
              <a16:creationId xmlns:a16="http://schemas.microsoft.com/office/drawing/2014/main" id="{277C8260-295E-40F5-B129-74CBCB83C85C}"/>
            </a:ext>
          </a:extLst>
        </xdr:cNvPr>
        <xdr:cNvSpPr/>
      </xdr:nvSpPr>
      <xdr:spPr>
        <a:xfrm>
          <a:off x="22110700" y="105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144898</xdr:rowOff>
    </xdr:from>
    <xdr:ext cx="469744" cy="259045"/>
    <xdr:sp macro="" textlink="">
      <xdr:nvSpPr>
        <xdr:cNvPr id="607" name="【学校施設】&#10;一人当たり面積該当値テキスト">
          <a:extLst>
            <a:ext uri="{FF2B5EF4-FFF2-40B4-BE49-F238E27FC236}">
              <a16:creationId xmlns:a16="http://schemas.microsoft.com/office/drawing/2014/main" id="{E4008615-C83D-430D-8C7F-580EA21091B7}"/>
            </a:ext>
          </a:extLst>
        </xdr:cNvPr>
        <xdr:cNvSpPr txBox="1"/>
      </xdr:nvSpPr>
      <xdr:spPr>
        <a:xfrm>
          <a:off x="22199600" y="1043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96418</xdr:rowOff>
    </xdr:from>
    <xdr:to>
      <xdr:col>112</xdr:col>
      <xdr:colOff>38100</xdr:colOff>
      <xdr:row>62</xdr:row>
      <xdr:rowOff>26568</xdr:rowOff>
    </xdr:to>
    <xdr:sp macro="" textlink="">
      <xdr:nvSpPr>
        <xdr:cNvPr id="608" name="楕円 607">
          <a:extLst>
            <a:ext uri="{FF2B5EF4-FFF2-40B4-BE49-F238E27FC236}">
              <a16:creationId xmlns:a16="http://schemas.microsoft.com/office/drawing/2014/main" id="{59DCF3AF-50C1-4F2E-BACA-2C40EB04B027}"/>
            </a:ext>
          </a:extLst>
        </xdr:cNvPr>
        <xdr:cNvSpPr/>
      </xdr:nvSpPr>
      <xdr:spPr>
        <a:xfrm>
          <a:off x="21272500" y="105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147218</xdr:rowOff>
    </xdr:from>
    <xdr:to>
      <xdr:col>116</xdr:col>
      <xdr:colOff>63500</xdr:colOff>
      <xdr:row>62</xdr:row>
      <xdr:rowOff>1371</xdr:rowOff>
    </xdr:to>
    <xdr:cxnSp macro="">
      <xdr:nvCxnSpPr>
        <xdr:cNvPr id="609" name="直線コネクタ 608">
          <a:extLst>
            <a:ext uri="{FF2B5EF4-FFF2-40B4-BE49-F238E27FC236}">
              <a16:creationId xmlns:a16="http://schemas.microsoft.com/office/drawing/2014/main" id="{F458597C-6705-45C3-9C2C-B335110824B3}"/>
            </a:ext>
          </a:extLst>
        </xdr:cNvPr>
        <xdr:cNvCxnSpPr/>
      </xdr:nvCxnSpPr>
      <xdr:spPr>
        <a:xfrm>
          <a:off x="21323300" y="10605668"/>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99161</xdr:rowOff>
    </xdr:from>
    <xdr:to>
      <xdr:col>107</xdr:col>
      <xdr:colOff>101600</xdr:colOff>
      <xdr:row>62</xdr:row>
      <xdr:rowOff>29311</xdr:rowOff>
    </xdr:to>
    <xdr:sp macro="" textlink="">
      <xdr:nvSpPr>
        <xdr:cNvPr id="610" name="楕円 609">
          <a:extLst>
            <a:ext uri="{FF2B5EF4-FFF2-40B4-BE49-F238E27FC236}">
              <a16:creationId xmlns:a16="http://schemas.microsoft.com/office/drawing/2014/main" id="{E3819E72-96D4-427E-AE8F-9494C872C434}"/>
            </a:ext>
          </a:extLst>
        </xdr:cNvPr>
        <xdr:cNvSpPr/>
      </xdr:nvSpPr>
      <xdr:spPr>
        <a:xfrm>
          <a:off x="20383500" y="105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147218</xdr:rowOff>
    </xdr:from>
    <xdr:to>
      <xdr:col>111</xdr:col>
      <xdr:colOff>177800</xdr:colOff>
      <xdr:row>61</xdr:row>
      <xdr:rowOff>149961</xdr:rowOff>
    </xdr:to>
    <xdr:cxnSp macro="">
      <xdr:nvCxnSpPr>
        <xdr:cNvPr id="611" name="直線コネクタ 610">
          <a:extLst>
            <a:ext uri="{FF2B5EF4-FFF2-40B4-BE49-F238E27FC236}">
              <a16:creationId xmlns:a16="http://schemas.microsoft.com/office/drawing/2014/main" id="{A45F742A-5CD2-458E-BC1B-24AEFE533552}"/>
            </a:ext>
          </a:extLst>
        </xdr:cNvPr>
        <xdr:cNvCxnSpPr/>
      </xdr:nvCxnSpPr>
      <xdr:spPr>
        <a:xfrm flipV="1">
          <a:off x="20434300" y="1060566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100076</xdr:rowOff>
    </xdr:from>
    <xdr:to>
      <xdr:col>102</xdr:col>
      <xdr:colOff>165100</xdr:colOff>
      <xdr:row>62</xdr:row>
      <xdr:rowOff>30226</xdr:rowOff>
    </xdr:to>
    <xdr:sp macro="" textlink="">
      <xdr:nvSpPr>
        <xdr:cNvPr id="612" name="楕円 611">
          <a:extLst>
            <a:ext uri="{FF2B5EF4-FFF2-40B4-BE49-F238E27FC236}">
              <a16:creationId xmlns:a16="http://schemas.microsoft.com/office/drawing/2014/main" id="{59CA1CCF-A12B-454A-8A92-42ADE9BBF99F}"/>
            </a:ext>
          </a:extLst>
        </xdr:cNvPr>
        <xdr:cNvSpPr/>
      </xdr:nvSpPr>
      <xdr:spPr>
        <a:xfrm>
          <a:off x="19494500" y="105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149961</xdr:rowOff>
    </xdr:from>
    <xdr:to>
      <xdr:col>107</xdr:col>
      <xdr:colOff>50800</xdr:colOff>
      <xdr:row>61</xdr:row>
      <xdr:rowOff>150876</xdr:rowOff>
    </xdr:to>
    <xdr:cxnSp macro="">
      <xdr:nvCxnSpPr>
        <xdr:cNvPr id="613" name="直線コネクタ 612">
          <a:extLst>
            <a:ext uri="{FF2B5EF4-FFF2-40B4-BE49-F238E27FC236}">
              <a16:creationId xmlns:a16="http://schemas.microsoft.com/office/drawing/2014/main" id="{920CDF73-4AD2-4FE3-B69A-8743A7E3B5F3}"/>
            </a:ext>
          </a:extLst>
        </xdr:cNvPr>
        <xdr:cNvCxnSpPr/>
      </xdr:nvCxnSpPr>
      <xdr:spPr>
        <a:xfrm flipV="1">
          <a:off x="19545300" y="1060841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99161</xdr:rowOff>
    </xdr:from>
    <xdr:to>
      <xdr:col>98</xdr:col>
      <xdr:colOff>38100</xdr:colOff>
      <xdr:row>62</xdr:row>
      <xdr:rowOff>29311</xdr:rowOff>
    </xdr:to>
    <xdr:sp macro="" textlink="">
      <xdr:nvSpPr>
        <xdr:cNvPr id="614" name="楕円 613">
          <a:extLst>
            <a:ext uri="{FF2B5EF4-FFF2-40B4-BE49-F238E27FC236}">
              <a16:creationId xmlns:a16="http://schemas.microsoft.com/office/drawing/2014/main" id="{E9AB095F-B25D-4365-A119-BE16052FC772}"/>
            </a:ext>
          </a:extLst>
        </xdr:cNvPr>
        <xdr:cNvSpPr/>
      </xdr:nvSpPr>
      <xdr:spPr>
        <a:xfrm>
          <a:off x="18605500" y="105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149961</xdr:rowOff>
    </xdr:from>
    <xdr:to>
      <xdr:col>102</xdr:col>
      <xdr:colOff>114300</xdr:colOff>
      <xdr:row>61</xdr:row>
      <xdr:rowOff>150876</xdr:rowOff>
    </xdr:to>
    <xdr:cxnSp macro="">
      <xdr:nvCxnSpPr>
        <xdr:cNvPr id="615" name="直線コネクタ 614">
          <a:extLst>
            <a:ext uri="{FF2B5EF4-FFF2-40B4-BE49-F238E27FC236}">
              <a16:creationId xmlns:a16="http://schemas.microsoft.com/office/drawing/2014/main" id="{48F184AB-43C0-4FC5-AE34-6CA0658B9EAB}"/>
            </a:ext>
          </a:extLst>
        </xdr:cNvPr>
        <xdr:cNvCxnSpPr/>
      </xdr:nvCxnSpPr>
      <xdr:spPr>
        <a:xfrm>
          <a:off x="18656300" y="1060841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616" name="n_1aveValue【学校施設】&#10;一人当たり面積">
          <a:extLst>
            <a:ext uri="{FF2B5EF4-FFF2-40B4-BE49-F238E27FC236}">
              <a16:creationId xmlns:a16="http://schemas.microsoft.com/office/drawing/2014/main" id="{1A0AF827-EF8E-4CF9-B720-3333B2B5E50B}"/>
            </a:ext>
          </a:extLst>
        </xdr:cNvPr>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617" name="n_2aveValue【学校施設】&#10;一人当たり面積">
          <a:extLst>
            <a:ext uri="{FF2B5EF4-FFF2-40B4-BE49-F238E27FC236}">
              <a16:creationId xmlns:a16="http://schemas.microsoft.com/office/drawing/2014/main" id="{08D3EDE2-8C8E-4D3C-9453-41FC7EE6A5A6}"/>
            </a:ext>
          </a:extLst>
        </xdr:cNvPr>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618" name="n_3aveValue【学校施設】&#10;一人当たり面積">
          <a:extLst>
            <a:ext uri="{FF2B5EF4-FFF2-40B4-BE49-F238E27FC236}">
              <a16:creationId xmlns:a16="http://schemas.microsoft.com/office/drawing/2014/main" id="{55D9D670-4C12-4699-AF6D-F216010ADA13}"/>
            </a:ext>
          </a:extLst>
        </xdr:cNvPr>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619" name="n_4aveValue【学校施設】&#10;一人当たり面積">
          <a:extLst>
            <a:ext uri="{FF2B5EF4-FFF2-40B4-BE49-F238E27FC236}">
              <a16:creationId xmlns:a16="http://schemas.microsoft.com/office/drawing/2014/main" id="{5D2C530C-BD3B-4831-B7EC-CB170B9F925F}"/>
            </a:ext>
          </a:extLst>
        </xdr:cNvPr>
        <xdr:cNvSpPr txBox="1"/>
      </xdr:nvSpPr>
      <xdr:spPr>
        <a:xfrm>
          <a:off x="18421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43095</xdr:rowOff>
    </xdr:from>
    <xdr:ext cx="469744" cy="259045"/>
    <xdr:sp macro="" textlink="">
      <xdr:nvSpPr>
        <xdr:cNvPr id="620" name="n_1mainValue【学校施設】&#10;一人当たり面積">
          <a:extLst>
            <a:ext uri="{FF2B5EF4-FFF2-40B4-BE49-F238E27FC236}">
              <a16:creationId xmlns:a16="http://schemas.microsoft.com/office/drawing/2014/main" id="{708FEC66-63C2-4B4B-AF47-4D523168B591}"/>
            </a:ext>
          </a:extLst>
        </xdr:cNvPr>
        <xdr:cNvSpPr txBox="1"/>
      </xdr:nvSpPr>
      <xdr:spPr>
        <a:xfrm>
          <a:off x="21075727" y="1033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45838</xdr:rowOff>
    </xdr:from>
    <xdr:ext cx="469744" cy="259045"/>
    <xdr:sp macro="" textlink="">
      <xdr:nvSpPr>
        <xdr:cNvPr id="621" name="n_2mainValue【学校施設】&#10;一人当たり面積">
          <a:extLst>
            <a:ext uri="{FF2B5EF4-FFF2-40B4-BE49-F238E27FC236}">
              <a16:creationId xmlns:a16="http://schemas.microsoft.com/office/drawing/2014/main" id="{8BCA1D34-FC71-4925-ADF2-1F440B40D5B8}"/>
            </a:ext>
          </a:extLst>
        </xdr:cNvPr>
        <xdr:cNvSpPr txBox="1"/>
      </xdr:nvSpPr>
      <xdr:spPr>
        <a:xfrm>
          <a:off x="20199427" y="1033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46753</xdr:rowOff>
    </xdr:from>
    <xdr:ext cx="469744" cy="259045"/>
    <xdr:sp macro="" textlink="">
      <xdr:nvSpPr>
        <xdr:cNvPr id="622" name="n_3mainValue【学校施設】&#10;一人当たり面積">
          <a:extLst>
            <a:ext uri="{FF2B5EF4-FFF2-40B4-BE49-F238E27FC236}">
              <a16:creationId xmlns:a16="http://schemas.microsoft.com/office/drawing/2014/main" id="{514718CB-5E0A-4FDF-B3A7-58DCEB023B51}"/>
            </a:ext>
          </a:extLst>
        </xdr:cNvPr>
        <xdr:cNvSpPr txBox="1"/>
      </xdr:nvSpPr>
      <xdr:spPr>
        <a:xfrm>
          <a:off x="19310427" y="1033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45838</xdr:rowOff>
    </xdr:from>
    <xdr:ext cx="469744" cy="259045"/>
    <xdr:sp macro="" textlink="">
      <xdr:nvSpPr>
        <xdr:cNvPr id="623" name="n_4mainValue【学校施設】&#10;一人当たり面積">
          <a:extLst>
            <a:ext uri="{FF2B5EF4-FFF2-40B4-BE49-F238E27FC236}">
              <a16:creationId xmlns:a16="http://schemas.microsoft.com/office/drawing/2014/main" id="{F47F01F4-0F4B-4CC7-BA75-E388A4B2C567}"/>
            </a:ext>
          </a:extLst>
        </xdr:cNvPr>
        <xdr:cNvSpPr txBox="1"/>
      </xdr:nvSpPr>
      <xdr:spPr>
        <a:xfrm>
          <a:off x="18421427" y="1033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F8F26274-4EA2-4D3B-80BD-BECE4838E5B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BA5AFB95-ECB7-4293-89F1-49DF59C079A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8E2485C-5E14-4C51-9A57-65735201EE4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DF7B4526-E51B-4D3A-A437-457CFB4F235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5D20F81E-903C-4A76-B16A-2589B25F6EF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EAD76618-3900-4597-B2E0-4C9DBDD233F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85B26FE8-A148-46E8-B51E-043C728348D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29A4D1E3-3E2D-45B7-839D-990B885CAD2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53AE86E3-5CF1-48BA-927A-89482A6651F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8ADC47F-9A58-4A32-9166-2867DA79542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41E7DC5B-BE88-47A2-A8AA-45C6266BCE3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8640BB25-28DA-4522-AEC4-6555EEB4768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129145B1-ACAA-4757-8016-2B8EE850A8D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C0CC6B44-0459-4DEC-806D-B39EC72C25E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3DDE9621-70BA-4C41-A73B-8DC0B31F573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EDD63E72-80B0-486C-8652-69558921969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B56645F4-6FCC-47E8-9AB0-3E44ADA7817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93AB10DB-F4DB-4C35-895A-D5F0366AB18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EAD6A465-1B67-4364-8A81-BB20BE7D1D6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8E97230D-5237-4F05-B2CC-B99AD64AD89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C8069297-DFEA-4DB9-A7C3-5AF1F9D0217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FB3825CD-D901-457E-870A-00E95566C34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CA5F78C2-132A-483B-ABCC-DC300637075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6AE19137-319D-40D9-90C5-15FD35F5B14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D2EBDD9E-612D-4EB7-A4D6-319167A2CA7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48B6FC3E-7A60-4833-9A41-3C3AD339BAF6}"/>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518B20F7-28F4-439A-A45D-EB50CA0B66F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7214BF1F-CA21-4E96-8F8F-E71D90C449F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2" name="【児童館】&#10;有形固定資産減価償却率最大値テキスト">
          <a:extLst>
            <a:ext uri="{FF2B5EF4-FFF2-40B4-BE49-F238E27FC236}">
              <a16:creationId xmlns:a16="http://schemas.microsoft.com/office/drawing/2014/main" id="{5B080BBB-9238-4B9D-97A2-34FD832BDEF9}"/>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3" name="直線コネクタ 652">
          <a:extLst>
            <a:ext uri="{FF2B5EF4-FFF2-40B4-BE49-F238E27FC236}">
              <a16:creationId xmlns:a16="http://schemas.microsoft.com/office/drawing/2014/main" id="{65DD1167-B308-43F5-9254-F636E072ADD6}"/>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654" name="【児童館】&#10;有形固定資産減価償却率平均値テキスト">
          <a:extLst>
            <a:ext uri="{FF2B5EF4-FFF2-40B4-BE49-F238E27FC236}">
              <a16:creationId xmlns:a16="http://schemas.microsoft.com/office/drawing/2014/main" id="{1272487E-2C61-46FD-B743-8426E5A2ACBE}"/>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5" name="フローチャート: 判断 654">
          <a:extLst>
            <a:ext uri="{FF2B5EF4-FFF2-40B4-BE49-F238E27FC236}">
              <a16:creationId xmlns:a16="http://schemas.microsoft.com/office/drawing/2014/main" id="{25990526-A0DD-4787-8E5B-3BB3DD913AA6}"/>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56" name="フローチャート: 判断 655">
          <a:extLst>
            <a:ext uri="{FF2B5EF4-FFF2-40B4-BE49-F238E27FC236}">
              <a16:creationId xmlns:a16="http://schemas.microsoft.com/office/drawing/2014/main" id="{B33B46BC-3E55-42F5-87D6-E300C7FE89AD}"/>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57" name="フローチャート: 判断 656">
          <a:extLst>
            <a:ext uri="{FF2B5EF4-FFF2-40B4-BE49-F238E27FC236}">
              <a16:creationId xmlns:a16="http://schemas.microsoft.com/office/drawing/2014/main" id="{5EE1843D-9448-4960-865C-1FF6DACEF5DC}"/>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58" name="フローチャート: 判断 657">
          <a:extLst>
            <a:ext uri="{FF2B5EF4-FFF2-40B4-BE49-F238E27FC236}">
              <a16:creationId xmlns:a16="http://schemas.microsoft.com/office/drawing/2014/main" id="{2DC0AD26-5E49-4CE9-8C4A-AC6C4FA5309F}"/>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59" name="フローチャート: 判断 658">
          <a:extLst>
            <a:ext uri="{FF2B5EF4-FFF2-40B4-BE49-F238E27FC236}">
              <a16:creationId xmlns:a16="http://schemas.microsoft.com/office/drawing/2014/main" id="{4E4B3852-8CAA-4488-974C-D32BBF05AE78}"/>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962DD42C-638C-4762-83D6-745D0FA669F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52930DFD-963F-4F02-918D-8965F6A8ED6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23A6732-D3DD-4EC3-ACA6-7D6EA4EB1EC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5CC68D22-94B7-484A-ACE8-D07D072BF46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1DD7A576-BFBC-4520-9B63-DC5E1150E67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16692</xdr:rowOff>
    </xdr:from>
    <xdr:to>
      <xdr:col>85</xdr:col>
      <xdr:colOff>177800</xdr:colOff>
      <xdr:row>80</xdr:row>
      <xdr:rowOff>118292</xdr:rowOff>
    </xdr:to>
    <xdr:sp macro="" textlink="">
      <xdr:nvSpPr>
        <xdr:cNvPr id="665" name="楕円 664">
          <a:extLst>
            <a:ext uri="{FF2B5EF4-FFF2-40B4-BE49-F238E27FC236}">
              <a16:creationId xmlns:a16="http://schemas.microsoft.com/office/drawing/2014/main" id="{AD1C7EBD-1FC7-4DA1-A92F-85A9812DB3DC}"/>
            </a:ext>
          </a:extLst>
        </xdr:cNvPr>
        <xdr:cNvSpPr/>
      </xdr:nvSpPr>
      <xdr:spPr>
        <a:xfrm>
          <a:off x="162687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39569</xdr:rowOff>
    </xdr:from>
    <xdr:ext cx="405111" cy="259045"/>
    <xdr:sp macro="" textlink="">
      <xdr:nvSpPr>
        <xdr:cNvPr id="666" name="【児童館】&#10;有形固定資産減価償却率該当値テキスト">
          <a:extLst>
            <a:ext uri="{FF2B5EF4-FFF2-40B4-BE49-F238E27FC236}">
              <a16:creationId xmlns:a16="http://schemas.microsoft.com/office/drawing/2014/main" id="{8CD6A2ED-92C5-4A32-A121-FCFA7381334B}"/>
            </a:ext>
          </a:extLst>
        </xdr:cNvPr>
        <xdr:cNvSpPr txBox="1"/>
      </xdr:nvSpPr>
      <xdr:spPr>
        <a:xfrm>
          <a:off x="16357600" y="1358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152219</xdr:rowOff>
    </xdr:from>
    <xdr:to>
      <xdr:col>81</xdr:col>
      <xdr:colOff>101600</xdr:colOff>
      <xdr:row>80</xdr:row>
      <xdr:rowOff>82369</xdr:rowOff>
    </xdr:to>
    <xdr:sp macro="" textlink="">
      <xdr:nvSpPr>
        <xdr:cNvPr id="667" name="楕円 666">
          <a:extLst>
            <a:ext uri="{FF2B5EF4-FFF2-40B4-BE49-F238E27FC236}">
              <a16:creationId xmlns:a16="http://schemas.microsoft.com/office/drawing/2014/main" id="{77D18DD7-8372-42C2-8650-BFE2E62A0F66}"/>
            </a:ext>
          </a:extLst>
        </xdr:cNvPr>
        <xdr:cNvSpPr/>
      </xdr:nvSpPr>
      <xdr:spPr>
        <a:xfrm>
          <a:off x="15430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31569</xdr:rowOff>
    </xdr:from>
    <xdr:to>
      <xdr:col>85</xdr:col>
      <xdr:colOff>127000</xdr:colOff>
      <xdr:row>80</xdr:row>
      <xdr:rowOff>67492</xdr:rowOff>
    </xdr:to>
    <xdr:cxnSp macro="">
      <xdr:nvCxnSpPr>
        <xdr:cNvPr id="668" name="直線コネクタ 667">
          <a:extLst>
            <a:ext uri="{FF2B5EF4-FFF2-40B4-BE49-F238E27FC236}">
              <a16:creationId xmlns:a16="http://schemas.microsoft.com/office/drawing/2014/main" id="{8912D4BD-54DE-43E6-8D1C-E8321CA88E5F}"/>
            </a:ext>
          </a:extLst>
        </xdr:cNvPr>
        <xdr:cNvCxnSpPr/>
      </xdr:nvCxnSpPr>
      <xdr:spPr>
        <a:xfrm>
          <a:off x="15481300" y="137475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116295</xdr:rowOff>
    </xdr:from>
    <xdr:to>
      <xdr:col>76</xdr:col>
      <xdr:colOff>165100</xdr:colOff>
      <xdr:row>80</xdr:row>
      <xdr:rowOff>46445</xdr:rowOff>
    </xdr:to>
    <xdr:sp macro="" textlink="">
      <xdr:nvSpPr>
        <xdr:cNvPr id="669" name="楕円 668">
          <a:extLst>
            <a:ext uri="{FF2B5EF4-FFF2-40B4-BE49-F238E27FC236}">
              <a16:creationId xmlns:a16="http://schemas.microsoft.com/office/drawing/2014/main" id="{35DFE2B7-E899-4FB7-BD08-483F94B5A94C}"/>
            </a:ext>
          </a:extLst>
        </xdr:cNvPr>
        <xdr:cNvSpPr/>
      </xdr:nvSpPr>
      <xdr:spPr>
        <a:xfrm>
          <a:off x="14541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167095</xdr:rowOff>
    </xdr:from>
    <xdr:to>
      <xdr:col>81</xdr:col>
      <xdr:colOff>50800</xdr:colOff>
      <xdr:row>80</xdr:row>
      <xdr:rowOff>31569</xdr:rowOff>
    </xdr:to>
    <xdr:cxnSp macro="">
      <xdr:nvCxnSpPr>
        <xdr:cNvPr id="670" name="直線コネクタ 669">
          <a:extLst>
            <a:ext uri="{FF2B5EF4-FFF2-40B4-BE49-F238E27FC236}">
              <a16:creationId xmlns:a16="http://schemas.microsoft.com/office/drawing/2014/main" id="{80AA066B-17E3-4588-854D-8BCCC36120CB}"/>
            </a:ext>
          </a:extLst>
        </xdr:cNvPr>
        <xdr:cNvCxnSpPr/>
      </xdr:nvCxnSpPr>
      <xdr:spPr>
        <a:xfrm>
          <a:off x="14592300" y="137116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80373</xdr:rowOff>
    </xdr:from>
    <xdr:to>
      <xdr:col>72</xdr:col>
      <xdr:colOff>38100</xdr:colOff>
      <xdr:row>80</xdr:row>
      <xdr:rowOff>10523</xdr:rowOff>
    </xdr:to>
    <xdr:sp macro="" textlink="">
      <xdr:nvSpPr>
        <xdr:cNvPr id="671" name="楕円 670">
          <a:extLst>
            <a:ext uri="{FF2B5EF4-FFF2-40B4-BE49-F238E27FC236}">
              <a16:creationId xmlns:a16="http://schemas.microsoft.com/office/drawing/2014/main" id="{BF0F737D-7ABF-4FE8-AD67-C8F66F2FEBAD}"/>
            </a:ext>
          </a:extLst>
        </xdr:cNvPr>
        <xdr:cNvSpPr/>
      </xdr:nvSpPr>
      <xdr:spPr>
        <a:xfrm>
          <a:off x="13652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131173</xdr:rowOff>
    </xdr:from>
    <xdr:to>
      <xdr:col>76</xdr:col>
      <xdr:colOff>114300</xdr:colOff>
      <xdr:row>79</xdr:row>
      <xdr:rowOff>167095</xdr:rowOff>
    </xdr:to>
    <xdr:cxnSp macro="">
      <xdr:nvCxnSpPr>
        <xdr:cNvPr id="672" name="直線コネクタ 671">
          <a:extLst>
            <a:ext uri="{FF2B5EF4-FFF2-40B4-BE49-F238E27FC236}">
              <a16:creationId xmlns:a16="http://schemas.microsoft.com/office/drawing/2014/main" id="{1F7CF49D-EBBE-4387-80CD-40F965FFCE65}"/>
            </a:ext>
          </a:extLst>
        </xdr:cNvPr>
        <xdr:cNvCxnSpPr/>
      </xdr:nvCxnSpPr>
      <xdr:spPr>
        <a:xfrm>
          <a:off x="13703300" y="136757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33020</xdr:rowOff>
    </xdr:from>
    <xdr:to>
      <xdr:col>67</xdr:col>
      <xdr:colOff>101600</xdr:colOff>
      <xdr:row>79</xdr:row>
      <xdr:rowOff>134620</xdr:rowOff>
    </xdr:to>
    <xdr:sp macro="" textlink="">
      <xdr:nvSpPr>
        <xdr:cNvPr id="673" name="楕円 672">
          <a:extLst>
            <a:ext uri="{FF2B5EF4-FFF2-40B4-BE49-F238E27FC236}">
              <a16:creationId xmlns:a16="http://schemas.microsoft.com/office/drawing/2014/main" id="{347373FB-9CCD-482B-81E5-137958CFE8CF}"/>
            </a:ext>
          </a:extLst>
        </xdr:cNvPr>
        <xdr:cNvSpPr/>
      </xdr:nvSpPr>
      <xdr:spPr>
        <a:xfrm>
          <a:off x="12763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83820</xdr:rowOff>
    </xdr:from>
    <xdr:to>
      <xdr:col>71</xdr:col>
      <xdr:colOff>177800</xdr:colOff>
      <xdr:row>79</xdr:row>
      <xdr:rowOff>131173</xdr:rowOff>
    </xdr:to>
    <xdr:cxnSp macro="">
      <xdr:nvCxnSpPr>
        <xdr:cNvPr id="674" name="直線コネクタ 673">
          <a:extLst>
            <a:ext uri="{FF2B5EF4-FFF2-40B4-BE49-F238E27FC236}">
              <a16:creationId xmlns:a16="http://schemas.microsoft.com/office/drawing/2014/main" id="{2AA6C579-44F1-4C5A-8E02-57AF009B9EF3}"/>
            </a:ext>
          </a:extLst>
        </xdr:cNvPr>
        <xdr:cNvCxnSpPr/>
      </xdr:nvCxnSpPr>
      <xdr:spPr>
        <a:xfrm>
          <a:off x="12814300" y="1362837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37572</xdr:rowOff>
    </xdr:from>
    <xdr:ext cx="405111" cy="259045"/>
    <xdr:sp macro="" textlink="">
      <xdr:nvSpPr>
        <xdr:cNvPr id="675" name="n_1aveValue【児童館】&#10;有形固定資産減価償却率">
          <a:extLst>
            <a:ext uri="{FF2B5EF4-FFF2-40B4-BE49-F238E27FC236}">
              <a16:creationId xmlns:a16="http://schemas.microsoft.com/office/drawing/2014/main" id="{24AE6CD9-B1DD-4B91-8243-F59E501599BC}"/>
            </a:ext>
          </a:extLst>
        </xdr:cNvPr>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21245</xdr:rowOff>
    </xdr:from>
    <xdr:ext cx="405111" cy="259045"/>
    <xdr:sp macro="" textlink="">
      <xdr:nvSpPr>
        <xdr:cNvPr id="676" name="n_2aveValue【児童館】&#10;有形固定資産減価償却率">
          <a:extLst>
            <a:ext uri="{FF2B5EF4-FFF2-40B4-BE49-F238E27FC236}">
              <a16:creationId xmlns:a16="http://schemas.microsoft.com/office/drawing/2014/main" id="{BFA0423B-8EB6-4FDA-8DE9-CFCA04B91551}"/>
            </a:ext>
          </a:extLst>
        </xdr:cNvPr>
        <xdr:cNvSpPr txBox="1"/>
      </xdr:nvSpPr>
      <xdr:spPr>
        <a:xfrm>
          <a:off x="143897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153506</xdr:rowOff>
    </xdr:from>
    <xdr:ext cx="405111" cy="259045"/>
    <xdr:sp macro="" textlink="">
      <xdr:nvSpPr>
        <xdr:cNvPr id="677" name="n_3aveValue【児童館】&#10;有形固定資産減価償却率">
          <a:extLst>
            <a:ext uri="{FF2B5EF4-FFF2-40B4-BE49-F238E27FC236}">
              <a16:creationId xmlns:a16="http://schemas.microsoft.com/office/drawing/2014/main" id="{741651BD-38E5-4795-A92E-730C2C9E1233}"/>
            </a:ext>
          </a:extLst>
        </xdr:cNvPr>
        <xdr:cNvSpPr txBox="1"/>
      </xdr:nvSpPr>
      <xdr:spPr>
        <a:xfrm>
          <a:off x="13500744"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73496</xdr:rowOff>
    </xdr:from>
    <xdr:ext cx="405111" cy="259045"/>
    <xdr:sp macro="" textlink="">
      <xdr:nvSpPr>
        <xdr:cNvPr id="678" name="n_4aveValue【児童館】&#10;有形固定資産減価償却率">
          <a:extLst>
            <a:ext uri="{FF2B5EF4-FFF2-40B4-BE49-F238E27FC236}">
              <a16:creationId xmlns:a16="http://schemas.microsoft.com/office/drawing/2014/main" id="{44CF52F1-CEA4-47CB-AE9F-B027407427CF}"/>
            </a:ext>
          </a:extLst>
        </xdr:cNvPr>
        <xdr:cNvSpPr txBox="1"/>
      </xdr:nvSpPr>
      <xdr:spPr>
        <a:xfrm>
          <a:off x="12611744" y="1396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98896</xdr:rowOff>
    </xdr:from>
    <xdr:ext cx="405111" cy="259045"/>
    <xdr:sp macro="" textlink="">
      <xdr:nvSpPr>
        <xdr:cNvPr id="679" name="n_1mainValue【児童館】&#10;有形固定資産減価償却率">
          <a:extLst>
            <a:ext uri="{FF2B5EF4-FFF2-40B4-BE49-F238E27FC236}">
              <a16:creationId xmlns:a16="http://schemas.microsoft.com/office/drawing/2014/main" id="{F0BE0E91-BC15-4958-9B4B-0F9D8EE1E932}"/>
            </a:ext>
          </a:extLst>
        </xdr:cNvPr>
        <xdr:cNvSpPr txBox="1"/>
      </xdr:nvSpPr>
      <xdr:spPr>
        <a:xfrm>
          <a:off x="152660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62972</xdr:rowOff>
    </xdr:from>
    <xdr:ext cx="405111" cy="259045"/>
    <xdr:sp macro="" textlink="">
      <xdr:nvSpPr>
        <xdr:cNvPr id="680" name="n_2mainValue【児童館】&#10;有形固定資産減価償却率">
          <a:extLst>
            <a:ext uri="{FF2B5EF4-FFF2-40B4-BE49-F238E27FC236}">
              <a16:creationId xmlns:a16="http://schemas.microsoft.com/office/drawing/2014/main" id="{567269E3-3487-452D-9551-B71E54025FEB}"/>
            </a:ext>
          </a:extLst>
        </xdr:cNvPr>
        <xdr:cNvSpPr txBox="1"/>
      </xdr:nvSpPr>
      <xdr:spPr>
        <a:xfrm>
          <a:off x="14389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27050</xdr:rowOff>
    </xdr:from>
    <xdr:ext cx="405111" cy="259045"/>
    <xdr:sp macro="" textlink="">
      <xdr:nvSpPr>
        <xdr:cNvPr id="681" name="n_3mainValue【児童館】&#10;有形固定資産減価償却率">
          <a:extLst>
            <a:ext uri="{FF2B5EF4-FFF2-40B4-BE49-F238E27FC236}">
              <a16:creationId xmlns:a16="http://schemas.microsoft.com/office/drawing/2014/main" id="{E9CFB3A7-15D8-498A-A296-8C11D1717BDD}"/>
            </a:ext>
          </a:extLst>
        </xdr:cNvPr>
        <xdr:cNvSpPr txBox="1"/>
      </xdr:nvSpPr>
      <xdr:spPr>
        <a:xfrm>
          <a:off x="135007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151147</xdr:rowOff>
    </xdr:from>
    <xdr:ext cx="405111" cy="259045"/>
    <xdr:sp macro="" textlink="">
      <xdr:nvSpPr>
        <xdr:cNvPr id="682" name="n_4mainValue【児童館】&#10;有形固定資産減価償却率">
          <a:extLst>
            <a:ext uri="{FF2B5EF4-FFF2-40B4-BE49-F238E27FC236}">
              <a16:creationId xmlns:a16="http://schemas.microsoft.com/office/drawing/2014/main" id="{CFC5D8F4-2281-4205-BA74-79FCCA30C506}"/>
            </a:ext>
          </a:extLst>
        </xdr:cNvPr>
        <xdr:cNvSpPr txBox="1"/>
      </xdr:nvSpPr>
      <xdr:spPr>
        <a:xfrm>
          <a:off x="12611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E806DCFC-A214-4670-B6F1-41D338A651C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5E7E6083-487E-4F98-A6EC-3AA92692CBF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D168A84F-E11A-4720-8AA3-D1262DCABC2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CA934259-A94D-4E6A-BA82-633DC2F31BB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B7C4B8EE-FD00-47E8-8928-F04264B7778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420F953F-B88D-4A77-8E3A-1E2E351A464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D8337336-4435-4B60-9DF1-50AF05F573D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43D467D-AA97-4009-80FA-36C7C3FC68C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9D324353-A7CB-49ED-B0ED-66D0D5283C9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DF6560F5-FDE4-4BD4-85B8-3BE8F86233D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3CE0CDE9-4CB0-4475-8794-6C22999E8AC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12138D1D-3975-47DF-BAC5-EE72C84C59F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EE9E3D74-22FA-486C-A105-2D940AFD93E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ACC803AA-2B72-4BE5-9E00-A3B042B0476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F3464105-0886-4A18-AF05-EF5B2E9ED43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51825AB8-C16A-4508-9ACA-5375EBCEAA5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D9EEB4C2-88E1-4D2C-96D8-C16DCA30F71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C2607204-59D2-499D-A42C-6EA284F7B0D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14CCA6AA-D52E-4DF1-BC65-2568A5E0FDD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32E85C1F-55D1-4DA2-B572-081794F8381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90B4E6DB-3384-4610-B08F-AE2A209DF4F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FE192800-7F05-495C-9F76-07AED1A9BA1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F571F4BA-B0B9-4B40-83CB-0AF79B2124B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0CAC9CB6-1ACB-469C-B478-BD469FB7EDE6}"/>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id="{49B4C8DF-C01F-42B4-AFD0-D3135217C64C}"/>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CF36FE5B-E553-43E6-9804-E358C0246429}"/>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9" name="【児童館】&#10;一人当たり面積最大値テキスト">
          <a:extLst>
            <a:ext uri="{FF2B5EF4-FFF2-40B4-BE49-F238E27FC236}">
              <a16:creationId xmlns:a16="http://schemas.microsoft.com/office/drawing/2014/main" id="{9D00496E-1B6B-4E59-A5AC-6254BF2E01AD}"/>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0" name="直線コネクタ 709">
          <a:extLst>
            <a:ext uri="{FF2B5EF4-FFF2-40B4-BE49-F238E27FC236}">
              <a16:creationId xmlns:a16="http://schemas.microsoft.com/office/drawing/2014/main" id="{DEA54870-ACFC-447F-806C-FE26F1AFEE6E}"/>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1" name="【児童館】&#10;一人当たり面積平均値テキスト">
          <a:extLst>
            <a:ext uri="{FF2B5EF4-FFF2-40B4-BE49-F238E27FC236}">
              <a16:creationId xmlns:a16="http://schemas.microsoft.com/office/drawing/2014/main" id="{3DE0F56E-FD3B-44EF-A6C8-78E148909F13}"/>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2" name="フローチャート: 判断 711">
          <a:extLst>
            <a:ext uri="{FF2B5EF4-FFF2-40B4-BE49-F238E27FC236}">
              <a16:creationId xmlns:a16="http://schemas.microsoft.com/office/drawing/2014/main" id="{37A01944-8113-48B3-B66F-E403DD118AA5}"/>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a16="http://schemas.microsoft.com/office/drawing/2014/main" id="{8C3D7EB5-3921-46F1-9B97-1CD5D8CD6D1A}"/>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14" name="フローチャート: 判断 713">
          <a:extLst>
            <a:ext uri="{FF2B5EF4-FFF2-40B4-BE49-F238E27FC236}">
              <a16:creationId xmlns:a16="http://schemas.microsoft.com/office/drawing/2014/main" id="{5555DD79-9A85-4AF2-8D14-32FCFD6B2AF3}"/>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15" name="フローチャート: 判断 714">
          <a:extLst>
            <a:ext uri="{FF2B5EF4-FFF2-40B4-BE49-F238E27FC236}">
              <a16:creationId xmlns:a16="http://schemas.microsoft.com/office/drawing/2014/main" id="{CE7F0C96-6BB8-44F7-86FE-B7FED947BD77}"/>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16" name="フローチャート: 判断 715">
          <a:extLst>
            <a:ext uri="{FF2B5EF4-FFF2-40B4-BE49-F238E27FC236}">
              <a16:creationId xmlns:a16="http://schemas.microsoft.com/office/drawing/2014/main" id="{874FC2AF-836F-41FC-A9E0-C58AD29AEFD9}"/>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824E347D-B23B-4B5A-A409-613B7FADB42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B36C03A1-7EC4-491C-9021-12A21D54234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79A5BED0-67F1-4EE1-BED0-47D33604535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E9263E74-C99C-4B65-8753-E5EF5D8DD0E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DFA5A9E8-22DC-4ECD-A83D-7B553C5BAB1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95250</xdr:rowOff>
    </xdr:from>
    <xdr:to>
      <xdr:col>116</xdr:col>
      <xdr:colOff>114300</xdr:colOff>
      <xdr:row>86</xdr:row>
      <xdr:rowOff>25400</xdr:rowOff>
    </xdr:to>
    <xdr:sp macro="" textlink="">
      <xdr:nvSpPr>
        <xdr:cNvPr id="722" name="楕円 721">
          <a:extLst>
            <a:ext uri="{FF2B5EF4-FFF2-40B4-BE49-F238E27FC236}">
              <a16:creationId xmlns:a16="http://schemas.microsoft.com/office/drawing/2014/main" id="{567E4F1B-B6AB-4F68-9142-4222B4D40AA8}"/>
            </a:ext>
          </a:extLst>
        </xdr:cNvPr>
        <xdr:cNvSpPr/>
      </xdr:nvSpPr>
      <xdr:spPr>
        <a:xfrm>
          <a:off x="221107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10177</xdr:rowOff>
    </xdr:from>
    <xdr:ext cx="469744" cy="259045"/>
    <xdr:sp macro="" textlink="">
      <xdr:nvSpPr>
        <xdr:cNvPr id="723" name="【児童館】&#10;一人当たり面積該当値テキスト">
          <a:extLst>
            <a:ext uri="{FF2B5EF4-FFF2-40B4-BE49-F238E27FC236}">
              <a16:creationId xmlns:a16="http://schemas.microsoft.com/office/drawing/2014/main" id="{7165755D-1AFF-47A5-9BF6-EE5DB6D31AF4}"/>
            </a:ext>
          </a:extLst>
        </xdr:cNvPr>
        <xdr:cNvSpPr txBox="1"/>
      </xdr:nvSpPr>
      <xdr:spPr>
        <a:xfrm>
          <a:off x="22199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95250</xdr:rowOff>
    </xdr:from>
    <xdr:to>
      <xdr:col>112</xdr:col>
      <xdr:colOff>38100</xdr:colOff>
      <xdr:row>86</xdr:row>
      <xdr:rowOff>25400</xdr:rowOff>
    </xdr:to>
    <xdr:sp macro="" textlink="">
      <xdr:nvSpPr>
        <xdr:cNvPr id="724" name="楕円 723">
          <a:extLst>
            <a:ext uri="{FF2B5EF4-FFF2-40B4-BE49-F238E27FC236}">
              <a16:creationId xmlns:a16="http://schemas.microsoft.com/office/drawing/2014/main" id="{50D871A6-B15F-40CB-81D8-265425627D54}"/>
            </a:ext>
          </a:extLst>
        </xdr:cNvPr>
        <xdr:cNvSpPr/>
      </xdr:nvSpPr>
      <xdr:spPr>
        <a:xfrm>
          <a:off x="21272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146050</xdr:rowOff>
    </xdr:from>
    <xdr:to>
      <xdr:col>116</xdr:col>
      <xdr:colOff>63500</xdr:colOff>
      <xdr:row>85</xdr:row>
      <xdr:rowOff>146050</xdr:rowOff>
    </xdr:to>
    <xdr:cxnSp macro="">
      <xdr:nvCxnSpPr>
        <xdr:cNvPr id="725" name="直線コネクタ 724">
          <a:extLst>
            <a:ext uri="{FF2B5EF4-FFF2-40B4-BE49-F238E27FC236}">
              <a16:creationId xmlns:a16="http://schemas.microsoft.com/office/drawing/2014/main" id="{95AADFCD-81B4-4477-B4D0-E3B016BA8C92}"/>
            </a:ext>
          </a:extLst>
        </xdr:cNvPr>
        <xdr:cNvCxnSpPr/>
      </xdr:nvCxnSpPr>
      <xdr:spPr>
        <a:xfrm>
          <a:off x="21323300" y="1471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95250</xdr:rowOff>
    </xdr:from>
    <xdr:to>
      <xdr:col>107</xdr:col>
      <xdr:colOff>101600</xdr:colOff>
      <xdr:row>86</xdr:row>
      <xdr:rowOff>25400</xdr:rowOff>
    </xdr:to>
    <xdr:sp macro="" textlink="">
      <xdr:nvSpPr>
        <xdr:cNvPr id="726" name="楕円 725">
          <a:extLst>
            <a:ext uri="{FF2B5EF4-FFF2-40B4-BE49-F238E27FC236}">
              <a16:creationId xmlns:a16="http://schemas.microsoft.com/office/drawing/2014/main" id="{CDA8CD62-1FF6-4FAD-9459-FC96C5B065B5}"/>
            </a:ext>
          </a:extLst>
        </xdr:cNvPr>
        <xdr:cNvSpPr/>
      </xdr:nvSpPr>
      <xdr:spPr>
        <a:xfrm>
          <a:off x="20383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146050</xdr:rowOff>
    </xdr:from>
    <xdr:to>
      <xdr:col>111</xdr:col>
      <xdr:colOff>177800</xdr:colOff>
      <xdr:row>85</xdr:row>
      <xdr:rowOff>146050</xdr:rowOff>
    </xdr:to>
    <xdr:cxnSp macro="">
      <xdr:nvCxnSpPr>
        <xdr:cNvPr id="727" name="直線コネクタ 726">
          <a:extLst>
            <a:ext uri="{FF2B5EF4-FFF2-40B4-BE49-F238E27FC236}">
              <a16:creationId xmlns:a16="http://schemas.microsoft.com/office/drawing/2014/main" id="{012DFF7B-2EA0-43BA-9766-D763B98D0013}"/>
            </a:ext>
          </a:extLst>
        </xdr:cNvPr>
        <xdr:cNvCxnSpPr/>
      </xdr:nvCxnSpPr>
      <xdr:spPr>
        <a:xfrm>
          <a:off x="20434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95250</xdr:rowOff>
    </xdr:from>
    <xdr:to>
      <xdr:col>102</xdr:col>
      <xdr:colOff>165100</xdr:colOff>
      <xdr:row>86</xdr:row>
      <xdr:rowOff>25400</xdr:rowOff>
    </xdr:to>
    <xdr:sp macro="" textlink="">
      <xdr:nvSpPr>
        <xdr:cNvPr id="728" name="楕円 727">
          <a:extLst>
            <a:ext uri="{FF2B5EF4-FFF2-40B4-BE49-F238E27FC236}">
              <a16:creationId xmlns:a16="http://schemas.microsoft.com/office/drawing/2014/main" id="{6EFBD411-DB66-4984-AAFD-70C2ABE62A35}"/>
            </a:ext>
          </a:extLst>
        </xdr:cNvPr>
        <xdr:cNvSpPr/>
      </xdr:nvSpPr>
      <xdr:spPr>
        <a:xfrm>
          <a:off x="19494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146050</xdr:rowOff>
    </xdr:from>
    <xdr:to>
      <xdr:col>107</xdr:col>
      <xdr:colOff>50800</xdr:colOff>
      <xdr:row>85</xdr:row>
      <xdr:rowOff>146050</xdr:rowOff>
    </xdr:to>
    <xdr:cxnSp macro="">
      <xdr:nvCxnSpPr>
        <xdr:cNvPr id="729" name="直線コネクタ 728">
          <a:extLst>
            <a:ext uri="{FF2B5EF4-FFF2-40B4-BE49-F238E27FC236}">
              <a16:creationId xmlns:a16="http://schemas.microsoft.com/office/drawing/2014/main" id="{E5BEE4B4-9B3B-417F-8841-F4F1FF7D0D72}"/>
            </a:ext>
          </a:extLst>
        </xdr:cNvPr>
        <xdr:cNvCxnSpPr/>
      </xdr:nvCxnSpPr>
      <xdr:spPr>
        <a:xfrm>
          <a:off x="19545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30" name="楕円 729">
          <a:extLst>
            <a:ext uri="{FF2B5EF4-FFF2-40B4-BE49-F238E27FC236}">
              <a16:creationId xmlns:a16="http://schemas.microsoft.com/office/drawing/2014/main" id="{6C47B620-2C52-4036-8DD8-B33A3E5C191C}"/>
            </a:ext>
          </a:extLst>
        </xdr:cNvPr>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146050</xdr:rowOff>
    </xdr:from>
    <xdr:to>
      <xdr:col>102</xdr:col>
      <xdr:colOff>114300</xdr:colOff>
      <xdr:row>86</xdr:row>
      <xdr:rowOff>0</xdr:rowOff>
    </xdr:to>
    <xdr:cxnSp macro="">
      <xdr:nvCxnSpPr>
        <xdr:cNvPr id="731" name="直線コネクタ 730">
          <a:extLst>
            <a:ext uri="{FF2B5EF4-FFF2-40B4-BE49-F238E27FC236}">
              <a16:creationId xmlns:a16="http://schemas.microsoft.com/office/drawing/2014/main" id="{2AE0A54E-6BB3-417D-BC7D-5B5F687799AD}"/>
            </a:ext>
          </a:extLst>
        </xdr:cNvPr>
        <xdr:cNvCxnSpPr/>
      </xdr:nvCxnSpPr>
      <xdr:spPr>
        <a:xfrm flipV="1">
          <a:off x="18656300" y="1471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a:extLst>
            <a:ext uri="{FF2B5EF4-FFF2-40B4-BE49-F238E27FC236}">
              <a16:creationId xmlns:a16="http://schemas.microsoft.com/office/drawing/2014/main" id="{49F85C18-59D4-4829-A6F9-3011E6BA1F20}"/>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733" name="n_2aveValue【児童館】&#10;一人当たり面積">
          <a:extLst>
            <a:ext uri="{FF2B5EF4-FFF2-40B4-BE49-F238E27FC236}">
              <a16:creationId xmlns:a16="http://schemas.microsoft.com/office/drawing/2014/main" id="{6DA270D7-8B27-4E23-AF29-FD06D44E08CB}"/>
            </a:ext>
          </a:extLst>
        </xdr:cNvPr>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734" name="n_3aveValue【児童館】&#10;一人当たり面積">
          <a:extLst>
            <a:ext uri="{FF2B5EF4-FFF2-40B4-BE49-F238E27FC236}">
              <a16:creationId xmlns:a16="http://schemas.microsoft.com/office/drawing/2014/main" id="{266CCC70-3FB0-48E6-8E5E-BF82101E91E7}"/>
            </a:ext>
          </a:extLst>
        </xdr:cNvPr>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35" name="n_4aveValue【児童館】&#10;一人当たり面積">
          <a:extLst>
            <a:ext uri="{FF2B5EF4-FFF2-40B4-BE49-F238E27FC236}">
              <a16:creationId xmlns:a16="http://schemas.microsoft.com/office/drawing/2014/main" id="{14E9324A-1AF6-461F-B382-A2430BD1907E}"/>
            </a:ext>
          </a:extLst>
        </xdr:cNvPr>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16527</xdr:rowOff>
    </xdr:from>
    <xdr:ext cx="469744" cy="259045"/>
    <xdr:sp macro="" textlink="">
      <xdr:nvSpPr>
        <xdr:cNvPr id="736" name="n_1mainValue【児童館】&#10;一人当たり面積">
          <a:extLst>
            <a:ext uri="{FF2B5EF4-FFF2-40B4-BE49-F238E27FC236}">
              <a16:creationId xmlns:a16="http://schemas.microsoft.com/office/drawing/2014/main" id="{A3EBD5CC-0705-4B32-B232-7B8686C33F30}"/>
            </a:ext>
          </a:extLst>
        </xdr:cNvPr>
        <xdr:cNvSpPr txBox="1"/>
      </xdr:nvSpPr>
      <xdr:spPr>
        <a:xfrm>
          <a:off x="210757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16527</xdr:rowOff>
    </xdr:from>
    <xdr:ext cx="469744" cy="259045"/>
    <xdr:sp macro="" textlink="">
      <xdr:nvSpPr>
        <xdr:cNvPr id="737" name="n_2mainValue【児童館】&#10;一人当たり面積">
          <a:extLst>
            <a:ext uri="{FF2B5EF4-FFF2-40B4-BE49-F238E27FC236}">
              <a16:creationId xmlns:a16="http://schemas.microsoft.com/office/drawing/2014/main" id="{50B84DDD-43CF-4859-A4B3-762B11280112}"/>
            </a:ext>
          </a:extLst>
        </xdr:cNvPr>
        <xdr:cNvSpPr txBox="1"/>
      </xdr:nvSpPr>
      <xdr:spPr>
        <a:xfrm>
          <a:off x="20199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16527</xdr:rowOff>
    </xdr:from>
    <xdr:ext cx="469744" cy="259045"/>
    <xdr:sp macro="" textlink="">
      <xdr:nvSpPr>
        <xdr:cNvPr id="738" name="n_3mainValue【児童館】&#10;一人当たり面積">
          <a:extLst>
            <a:ext uri="{FF2B5EF4-FFF2-40B4-BE49-F238E27FC236}">
              <a16:creationId xmlns:a16="http://schemas.microsoft.com/office/drawing/2014/main" id="{7832251D-8089-44A0-8E0D-7EE372216EC5}"/>
            </a:ext>
          </a:extLst>
        </xdr:cNvPr>
        <xdr:cNvSpPr txBox="1"/>
      </xdr:nvSpPr>
      <xdr:spPr>
        <a:xfrm>
          <a:off x="19310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9" name="n_4mainValue【児童館】&#10;一人当たり面積">
          <a:extLst>
            <a:ext uri="{FF2B5EF4-FFF2-40B4-BE49-F238E27FC236}">
              <a16:creationId xmlns:a16="http://schemas.microsoft.com/office/drawing/2014/main" id="{178BC9C5-7506-4D00-8516-487EA719BBFF}"/>
            </a:ext>
          </a:extLst>
        </xdr:cNvPr>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4F5D8B6-1E95-4942-8593-50F9AF19F9B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BB4B06EF-EC34-47D0-91D3-E73C4273214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9C37CD1F-9309-4311-BAA3-55417B5978A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5126A349-A63A-4E41-A225-82E6C8AA41D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5F9EDB2E-4BA1-456E-82CE-BDA341BF006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B19F783E-219E-42B1-A97D-64B8148BDE0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6E9AEE89-6E7E-48CE-B9CB-51953E64701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44EB231A-42C3-4A3C-BAB8-31523B1F4D2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E65CB30C-2937-4E50-811A-FE2673686A3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F4B007AB-A10C-41B4-A3D0-B8FF475F98F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AE945471-8A92-4210-AEE4-A732E37404C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715F66D0-2C95-4442-ABA8-BBC093D5DEF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8C6E94FB-EDB9-4480-88EA-3BA236B84CE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D4B18C5B-C5AC-4B4D-B701-E0724E4998C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FA3A62EB-EFDE-4E5E-91D6-4BE1EB8A7AF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19CA917F-0A5E-40E6-960C-59859CF3E5C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7E8EEB6B-8063-4468-B6B9-5F12AABB586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30CDEE8C-F848-4E22-9ADB-B98CB524AEF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7C1F0D31-763E-495B-B90D-80A44A7069D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39A3A181-AA3C-4A0E-BFB6-B8D01436081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8CC45F22-E9AA-4C21-9C53-CA1C354E69B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681A8DA8-F8D7-4953-B2AF-3C406C94F25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BFCE9F4E-6CE7-4B8D-9584-DFC9C508B6F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118AF100-C6FF-4958-9442-34096BF23C1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A4013297-F6AB-4DEB-BAE2-3D4BFC4221B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DF4B60DE-99EA-43BD-AB13-D94259B4F83F}"/>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3EA31F8D-E59A-47B0-9389-746502BEADB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3D2E0E17-37E9-4A1B-BD0D-E87F0B304BE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68" name="【公民館】&#10;有形固定資産減価償却率最大値テキスト">
          <a:extLst>
            <a:ext uri="{FF2B5EF4-FFF2-40B4-BE49-F238E27FC236}">
              <a16:creationId xmlns:a16="http://schemas.microsoft.com/office/drawing/2014/main" id="{2DD5D2F7-A168-45BC-A738-87EB759B053A}"/>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69" name="直線コネクタ 768">
          <a:extLst>
            <a:ext uri="{FF2B5EF4-FFF2-40B4-BE49-F238E27FC236}">
              <a16:creationId xmlns:a16="http://schemas.microsoft.com/office/drawing/2014/main" id="{EAA4BFE2-2A14-4C8D-9BA1-516C9E1E4293}"/>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70" name="【公民館】&#10;有形固定資産減価償却率平均値テキスト">
          <a:extLst>
            <a:ext uri="{FF2B5EF4-FFF2-40B4-BE49-F238E27FC236}">
              <a16:creationId xmlns:a16="http://schemas.microsoft.com/office/drawing/2014/main" id="{00860CE8-3592-42F9-8E7C-70142C3F0DAA}"/>
            </a:ext>
          </a:extLst>
        </xdr:cNvPr>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71" name="フローチャート: 判断 770">
          <a:extLst>
            <a:ext uri="{FF2B5EF4-FFF2-40B4-BE49-F238E27FC236}">
              <a16:creationId xmlns:a16="http://schemas.microsoft.com/office/drawing/2014/main" id="{EF2E56E3-5DA6-484F-A006-93CBF941F59C}"/>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72" name="フローチャート: 判断 771">
          <a:extLst>
            <a:ext uri="{FF2B5EF4-FFF2-40B4-BE49-F238E27FC236}">
              <a16:creationId xmlns:a16="http://schemas.microsoft.com/office/drawing/2014/main" id="{92EFEA9B-526B-49B9-A3C1-084C5E942AE0}"/>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73" name="フローチャート: 判断 772">
          <a:extLst>
            <a:ext uri="{FF2B5EF4-FFF2-40B4-BE49-F238E27FC236}">
              <a16:creationId xmlns:a16="http://schemas.microsoft.com/office/drawing/2014/main" id="{CDB5D1E1-C966-4686-99DA-B5C731B8CC43}"/>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74" name="フローチャート: 判断 773">
          <a:extLst>
            <a:ext uri="{FF2B5EF4-FFF2-40B4-BE49-F238E27FC236}">
              <a16:creationId xmlns:a16="http://schemas.microsoft.com/office/drawing/2014/main" id="{339AD8AE-9D8F-470E-AEE1-6AD20B6C97D0}"/>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5" name="フローチャート: 判断 774">
          <a:extLst>
            <a:ext uri="{FF2B5EF4-FFF2-40B4-BE49-F238E27FC236}">
              <a16:creationId xmlns:a16="http://schemas.microsoft.com/office/drawing/2014/main" id="{561203C0-5317-4CBE-846E-BC231DFE6417}"/>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C335229-AF03-40C8-90A3-2A3CC9DDEF7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CA439956-661F-4D33-9BA8-C169782B8C4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5258AA86-E0D8-4A87-AB9D-1E15A81B075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718BC0E8-42DD-47C9-BC69-CD84CB1D18B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5F049E83-056D-431B-9CF9-0F050683403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781" name="楕円 780">
          <a:extLst>
            <a:ext uri="{FF2B5EF4-FFF2-40B4-BE49-F238E27FC236}">
              <a16:creationId xmlns:a16="http://schemas.microsoft.com/office/drawing/2014/main" id="{D781E00D-A867-40F6-80D8-5B2924B4DC1F}"/>
            </a:ext>
          </a:extLst>
        </xdr:cNvPr>
        <xdr:cNvSpPr/>
      </xdr:nvSpPr>
      <xdr:spPr>
        <a:xfrm>
          <a:off x="162687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141350</xdr:rowOff>
    </xdr:from>
    <xdr:ext cx="405111" cy="259045"/>
    <xdr:sp macro="" textlink="">
      <xdr:nvSpPr>
        <xdr:cNvPr id="782" name="【公民館】&#10;有形固定資産減価償却率該当値テキスト">
          <a:extLst>
            <a:ext uri="{FF2B5EF4-FFF2-40B4-BE49-F238E27FC236}">
              <a16:creationId xmlns:a16="http://schemas.microsoft.com/office/drawing/2014/main" id="{FDFDD93E-0EC9-4D8A-A45B-AE422D4B1021}"/>
            </a:ext>
          </a:extLst>
        </xdr:cNvPr>
        <xdr:cNvSpPr txBox="1"/>
      </xdr:nvSpPr>
      <xdr:spPr>
        <a:xfrm>
          <a:off x="16357600" y="1762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783" name="楕円 782">
          <a:extLst>
            <a:ext uri="{FF2B5EF4-FFF2-40B4-BE49-F238E27FC236}">
              <a16:creationId xmlns:a16="http://schemas.microsoft.com/office/drawing/2014/main" id="{E4B3D632-0153-4FA5-A89C-B6FAD6E31152}"/>
            </a:ext>
          </a:extLst>
        </xdr:cNvPr>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133350</xdr:rowOff>
    </xdr:from>
    <xdr:to>
      <xdr:col>85</xdr:col>
      <xdr:colOff>127000</xdr:colOff>
      <xdr:row>103</xdr:row>
      <xdr:rowOff>169273</xdr:rowOff>
    </xdr:to>
    <xdr:cxnSp macro="">
      <xdr:nvCxnSpPr>
        <xdr:cNvPr id="784" name="直線コネクタ 783">
          <a:extLst>
            <a:ext uri="{FF2B5EF4-FFF2-40B4-BE49-F238E27FC236}">
              <a16:creationId xmlns:a16="http://schemas.microsoft.com/office/drawing/2014/main" id="{22234CD4-9C6E-4556-A5B4-909A0F58A9B8}"/>
            </a:ext>
          </a:extLst>
        </xdr:cNvPr>
        <xdr:cNvCxnSpPr/>
      </xdr:nvCxnSpPr>
      <xdr:spPr>
        <a:xfrm>
          <a:off x="15481300" y="177927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785" name="楕円 784">
          <a:extLst>
            <a:ext uri="{FF2B5EF4-FFF2-40B4-BE49-F238E27FC236}">
              <a16:creationId xmlns:a16="http://schemas.microsoft.com/office/drawing/2014/main" id="{AEBB772D-585F-473A-B622-628DF963A5C2}"/>
            </a:ext>
          </a:extLst>
        </xdr:cNvPr>
        <xdr:cNvSpPr/>
      </xdr:nvSpPr>
      <xdr:spPr>
        <a:xfrm>
          <a:off x="14541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95794</xdr:rowOff>
    </xdr:from>
    <xdr:to>
      <xdr:col>81</xdr:col>
      <xdr:colOff>50800</xdr:colOff>
      <xdr:row>103</xdr:row>
      <xdr:rowOff>133350</xdr:rowOff>
    </xdr:to>
    <xdr:cxnSp macro="">
      <xdr:nvCxnSpPr>
        <xdr:cNvPr id="786" name="直線コネクタ 785">
          <a:extLst>
            <a:ext uri="{FF2B5EF4-FFF2-40B4-BE49-F238E27FC236}">
              <a16:creationId xmlns:a16="http://schemas.microsoft.com/office/drawing/2014/main" id="{B3ACDBBD-B8D9-4998-8E1D-3AFDA38327F5}"/>
            </a:ext>
          </a:extLst>
        </xdr:cNvPr>
        <xdr:cNvCxnSpPr/>
      </xdr:nvCxnSpPr>
      <xdr:spPr>
        <a:xfrm>
          <a:off x="14592300" y="177551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7438</xdr:rowOff>
    </xdr:from>
    <xdr:to>
      <xdr:col>72</xdr:col>
      <xdr:colOff>38100</xdr:colOff>
      <xdr:row>103</xdr:row>
      <xdr:rowOff>109038</xdr:rowOff>
    </xdr:to>
    <xdr:sp macro="" textlink="">
      <xdr:nvSpPr>
        <xdr:cNvPr id="787" name="楕円 786">
          <a:extLst>
            <a:ext uri="{FF2B5EF4-FFF2-40B4-BE49-F238E27FC236}">
              <a16:creationId xmlns:a16="http://schemas.microsoft.com/office/drawing/2014/main" id="{AACEEF1E-8CD3-4445-9B85-1E4BA3D04FD5}"/>
            </a:ext>
          </a:extLst>
        </xdr:cNvPr>
        <xdr:cNvSpPr/>
      </xdr:nvSpPr>
      <xdr:spPr>
        <a:xfrm>
          <a:off x="13652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58238</xdr:rowOff>
    </xdr:from>
    <xdr:to>
      <xdr:col>76</xdr:col>
      <xdr:colOff>114300</xdr:colOff>
      <xdr:row>103</xdr:row>
      <xdr:rowOff>95794</xdr:rowOff>
    </xdr:to>
    <xdr:cxnSp macro="">
      <xdr:nvCxnSpPr>
        <xdr:cNvPr id="788" name="直線コネクタ 787">
          <a:extLst>
            <a:ext uri="{FF2B5EF4-FFF2-40B4-BE49-F238E27FC236}">
              <a16:creationId xmlns:a16="http://schemas.microsoft.com/office/drawing/2014/main" id="{CE0C37A7-B8FA-4DFB-B36C-7A35DFD541FF}"/>
            </a:ext>
          </a:extLst>
        </xdr:cNvPr>
        <xdr:cNvCxnSpPr/>
      </xdr:nvCxnSpPr>
      <xdr:spPr>
        <a:xfrm>
          <a:off x="13703300" y="177175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157662</xdr:rowOff>
    </xdr:from>
    <xdr:to>
      <xdr:col>67</xdr:col>
      <xdr:colOff>101600</xdr:colOff>
      <xdr:row>103</xdr:row>
      <xdr:rowOff>87812</xdr:rowOff>
    </xdr:to>
    <xdr:sp macro="" textlink="">
      <xdr:nvSpPr>
        <xdr:cNvPr id="789" name="楕円 788">
          <a:extLst>
            <a:ext uri="{FF2B5EF4-FFF2-40B4-BE49-F238E27FC236}">
              <a16:creationId xmlns:a16="http://schemas.microsoft.com/office/drawing/2014/main" id="{EA5C3ABD-1933-4DDB-839C-08E304C15C42}"/>
            </a:ext>
          </a:extLst>
        </xdr:cNvPr>
        <xdr:cNvSpPr/>
      </xdr:nvSpPr>
      <xdr:spPr>
        <a:xfrm>
          <a:off x="12763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37012</xdr:rowOff>
    </xdr:from>
    <xdr:to>
      <xdr:col>71</xdr:col>
      <xdr:colOff>177800</xdr:colOff>
      <xdr:row>103</xdr:row>
      <xdr:rowOff>58238</xdr:rowOff>
    </xdr:to>
    <xdr:cxnSp macro="">
      <xdr:nvCxnSpPr>
        <xdr:cNvPr id="790" name="直線コネクタ 789">
          <a:extLst>
            <a:ext uri="{FF2B5EF4-FFF2-40B4-BE49-F238E27FC236}">
              <a16:creationId xmlns:a16="http://schemas.microsoft.com/office/drawing/2014/main" id="{9ACB41A3-63F0-4E7F-8CAD-2C0D574B67B4}"/>
            </a:ext>
          </a:extLst>
        </xdr:cNvPr>
        <xdr:cNvCxnSpPr/>
      </xdr:nvCxnSpPr>
      <xdr:spPr>
        <a:xfrm>
          <a:off x="12814300" y="1769636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791" name="n_1aveValue【公民館】&#10;有形固定資産減価償却率">
          <a:extLst>
            <a:ext uri="{FF2B5EF4-FFF2-40B4-BE49-F238E27FC236}">
              <a16:creationId xmlns:a16="http://schemas.microsoft.com/office/drawing/2014/main" id="{EEDA3EC7-11C8-4A15-B6C3-E1DA131CBFDC}"/>
            </a:ext>
          </a:extLst>
        </xdr:cNvPr>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792" name="n_2aveValue【公民館】&#10;有形固定資産減価償却率">
          <a:extLst>
            <a:ext uri="{FF2B5EF4-FFF2-40B4-BE49-F238E27FC236}">
              <a16:creationId xmlns:a16="http://schemas.microsoft.com/office/drawing/2014/main" id="{AB920803-F797-4209-AFB7-9E1C57A31B96}"/>
            </a:ext>
          </a:extLst>
        </xdr:cNvPr>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93" name="n_3aveValue【公民館】&#10;有形固定資産減価償却率">
          <a:extLst>
            <a:ext uri="{FF2B5EF4-FFF2-40B4-BE49-F238E27FC236}">
              <a16:creationId xmlns:a16="http://schemas.microsoft.com/office/drawing/2014/main" id="{8059C2DE-874F-4DA3-A041-07CBE85E0F88}"/>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94" name="n_4aveValue【公民館】&#10;有形固定資産減価償却率">
          <a:extLst>
            <a:ext uri="{FF2B5EF4-FFF2-40B4-BE49-F238E27FC236}">
              <a16:creationId xmlns:a16="http://schemas.microsoft.com/office/drawing/2014/main" id="{90217B11-53D6-46BE-B6F0-CB81B019DBB6}"/>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29227</xdr:rowOff>
    </xdr:from>
    <xdr:ext cx="405111" cy="259045"/>
    <xdr:sp macro="" textlink="">
      <xdr:nvSpPr>
        <xdr:cNvPr id="795" name="n_1mainValue【公民館】&#10;有形固定資産減価償却率">
          <a:extLst>
            <a:ext uri="{FF2B5EF4-FFF2-40B4-BE49-F238E27FC236}">
              <a16:creationId xmlns:a16="http://schemas.microsoft.com/office/drawing/2014/main" id="{089D90C6-2ED0-4B91-9490-C3AE74E2D911}"/>
            </a:ext>
          </a:extLst>
        </xdr:cNvPr>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796" name="n_2mainValue【公民館】&#10;有形固定資産減価償却率">
          <a:extLst>
            <a:ext uri="{FF2B5EF4-FFF2-40B4-BE49-F238E27FC236}">
              <a16:creationId xmlns:a16="http://schemas.microsoft.com/office/drawing/2014/main" id="{23F40DDF-4D79-4CB3-859A-334D8FDC40C0}"/>
            </a:ext>
          </a:extLst>
        </xdr:cNvPr>
        <xdr:cNvSpPr txBox="1"/>
      </xdr:nvSpPr>
      <xdr:spPr>
        <a:xfrm>
          <a:off x="14389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125565</xdr:rowOff>
    </xdr:from>
    <xdr:ext cx="405111" cy="259045"/>
    <xdr:sp macro="" textlink="">
      <xdr:nvSpPr>
        <xdr:cNvPr id="797" name="n_3mainValue【公民館】&#10;有形固定資産減価償却率">
          <a:extLst>
            <a:ext uri="{FF2B5EF4-FFF2-40B4-BE49-F238E27FC236}">
              <a16:creationId xmlns:a16="http://schemas.microsoft.com/office/drawing/2014/main" id="{B1F50765-6E98-4F7E-94B7-C1880704A9A1}"/>
            </a:ext>
          </a:extLst>
        </xdr:cNvPr>
        <xdr:cNvSpPr txBox="1"/>
      </xdr:nvSpPr>
      <xdr:spPr>
        <a:xfrm>
          <a:off x="13500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104339</xdr:rowOff>
    </xdr:from>
    <xdr:ext cx="405111" cy="259045"/>
    <xdr:sp macro="" textlink="">
      <xdr:nvSpPr>
        <xdr:cNvPr id="798" name="n_4mainValue【公民館】&#10;有形固定資産減価償却率">
          <a:extLst>
            <a:ext uri="{FF2B5EF4-FFF2-40B4-BE49-F238E27FC236}">
              <a16:creationId xmlns:a16="http://schemas.microsoft.com/office/drawing/2014/main" id="{F4BFD4FA-1F65-426A-B18C-AA2282BD9E24}"/>
            </a:ext>
          </a:extLst>
        </xdr:cNvPr>
        <xdr:cNvSpPr txBox="1"/>
      </xdr:nvSpPr>
      <xdr:spPr>
        <a:xfrm>
          <a:off x="126117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B175FDF5-A4E2-488E-9FE5-3819DC146B7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165F8B1E-AD7B-43D2-B308-46F00C972EA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1D8C8B74-C489-49C0-92E0-D7756C5B159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8E58C306-FCCA-4B10-83A2-055BF84C6D6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3FF02B2C-822A-4093-BC7B-9C400297FDD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D5FB7B55-7E8E-450D-878F-166740E4B18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7E0B927-0E5E-467A-A184-9D96443F580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CD08961E-07FC-4332-A75D-8106C1BE07E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AE8C66E0-9491-42DD-B7EE-B34F7D8D6BE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10A1E2E9-5D18-4E32-8356-7C4F85F1E64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4F1B0F94-7AF7-4787-94AE-EB44BA1B0DE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C1702D3C-4E8C-4E8B-BC95-9D49FC4C04A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B04095AB-EF82-489C-A01E-C88D9077A71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E2B62808-9AB1-4BCE-B291-249258945EE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4E029124-59B7-4536-85EC-078494EF9D3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E8B23B37-1390-474B-983D-8A81AD385AD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BB41E357-D0C3-450A-86D2-3C14663D0E0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6C39A68E-527C-4C40-9064-ED380972D8B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52980205-4489-486B-A293-854D455425E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4BAB9351-5245-41F1-A857-5C7A611BCB9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056F40B0-C1F5-4AB4-9AF5-B21213A65B2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1173FDB5-89BE-4A8F-9166-47F6437E2DA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F2D95492-2372-4C49-8FEC-BE1EA3A3B92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142DDAC3-8B8D-41F4-A728-DD662BCF0A1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FC41E183-4D3D-4813-8878-B92376E9D99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824" name="直線コネクタ 823">
          <a:extLst>
            <a:ext uri="{FF2B5EF4-FFF2-40B4-BE49-F238E27FC236}">
              <a16:creationId xmlns:a16="http://schemas.microsoft.com/office/drawing/2014/main" id="{B6B51582-41A9-4E65-9836-7242A19C6DAA}"/>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5" name="【公民館】&#10;一人当たり面積最小値テキスト">
          <a:extLst>
            <a:ext uri="{FF2B5EF4-FFF2-40B4-BE49-F238E27FC236}">
              <a16:creationId xmlns:a16="http://schemas.microsoft.com/office/drawing/2014/main" id="{2B990EB6-4595-4599-9E33-E582D482B033}"/>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6" name="直線コネクタ 825">
          <a:extLst>
            <a:ext uri="{FF2B5EF4-FFF2-40B4-BE49-F238E27FC236}">
              <a16:creationId xmlns:a16="http://schemas.microsoft.com/office/drawing/2014/main" id="{4FA7A1B7-50BC-474E-B3D7-0D1FCFA8D886}"/>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27" name="【公民館】&#10;一人当たり面積最大値テキスト">
          <a:extLst>
            <a:ext uri="{FF2B5EF4-FFF2-40B4-BE49-F238E27FC236}">
              <a16:creationId xmlns:a16="http://schemas.microsoft.com/office/drawing/2014/main" id="{A87CE147-D40E-4789-BFD7-B36C036E88DE}"/>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8" name="直線コネクタ 827">
          <a:extLst>
            <a:ext uri="{FF2B5EF4-FFF2-40B4-BE49-F238E27FC236}">
              <a16:creationId xmlns:a16="http://schemas.microsoft.com/office/drawing/2014/main" id="{2570E4B7-073D-440A-A446-A27FE009F68E}"/>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829" name="【公民館】&#10;一人当たり面積平均値テキスト">
          <a:extLst>
            <a:ext uri="{FF2B5EF4-FFF2-40B4-BE49-F238E27FC236}">
              <a16:creationId xmlns:a16="http://schemas.microsoft.com/office/drawing/2014/main" id="{0A27C096-045B-499C-8F01-E14283235D6E}"/>
            </a:ext>
          </a:extLst>
        </xdr:cNvPr>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830" name="フローチャート: 判断 829">
          <a:extLst>
            <a:ext uri="{FF2B5EF4-FFF2-40B4-BE49-F238E27FC236}">
              <a16:creationId xmlns:a16="http://schemas.microsoft.com/office/drawing/2014/main" id="{7FA9A8DF-6D8D-4D27-BAB3-ADD25F0AD898}"/>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831" name="フローチャート: 判断 830">
          <a:extLst>
            <a:ext uri="{FF2B5EF4-FFF2-40B4-BE49-F238E27FC236}">
              <a16:creationId xmlns:a16="http://schemas.microsoft.com/office/drawing/2014/main" id="{565EE6B4-DECF-45CB-AB1C-562451EA8DEE}"/>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832" name="フローチャート: 判断 831">
          <a:extLst>
            <a:ext uri="{FF2B5EF4-FFF2-40B4-BE49-F238E27FC236}">
              <a16:creationId xmlns:a16="http://schemas.microsoft.com/office/drawing/2014/main" id="{C2E03A93-56CF-4FD0-95A8-1A1FE64607AD}"/>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833" name="フローチャート: 判断 832">
          <a:extLst>
            <a:ext uri="{FF2B5EF4-FFF2-40B4-BE49-F238E27FC236}">
              <a16:creationId xmlns:a16="http://schemas.microsoft.com/office/drawing/2014/main" id="{7FD702CC-F018-4497-970A-05A7E99A2DE3}"/>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834" name="フローチャート: 判断 833">
          <a:extLst>
            <a:ext uri="{FF2B5EF4-FFF2-40B4-BE49-F238E27FC236}">
              <a16:creationId xmlns:a16="http://schemas.microsoft.com/office/drawing/2014/main" id="{AEA0A2AF-AD31-4B25-9452-DD640F402B64}"/>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D960A4BC-F1A9-4B5F-96D5-A381CD35B59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A7686ED7-1B1D-4173-AC13-068BE72A47E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DADBE24D-E886-4EAA-AC51-4F1FC74CEB0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F138706D-DE52-4DAF-9103-5466CDA0011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B48D8687-7028-48B7-9DD3-C88D56C3FA4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43362</xdr:rowOff>
    </xdr:from>
    <xdr:to>
      <xdr:col>116</xdr:col>
      <xdr:colOff>114300</xdr:colOff>
      <xdr:row>105</xdr:row>
      <xdr:rowOff>144962</xdr:rowOff>
    </xdr:to>
    <xdr:sp macro="" textlink="">
      <xdr:nvSpPr>
        <xdr:cNvPr id="840" name="楕円 839">
          <a:extLst>
            <a:ext uri="{FF2B5EF4-FFF2-40B4-BE49-F238E27FC236}">
              <a16:creationId xmlns:a16="http://schemas.microsoft.com/office/drawing/2014/main" id="{FD4B742B-386D-4694-9B26-93BB2FEF597C}"/>
            </a:ext>
          </a:extLst>
        </xdr:cNvPr>
        <xdr:cNvSpPr/>
      </xdr:nvSpPr>
      <xdr:spPr>
        <a:xfrm>
          <a:off x="221107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66239</xdr:rowOff>
    </xdr:from>
    <xdr:ext cx="469744" cy="259045"/>
    <xdr:sp macro="" textlink="">
      <xdr:nvSpPr>
        <xdr:cNvPr id="841" name="【公民館】&#10;一人当たり面積該当値テキスト">
          <a:extLst>
            <a:ext uri="{FF2B5EF4-FFF2-40B4-BE49-F238E27FC236}">
              <a16:creationId xmlns:a16="http://schemas.microsoft.com/office/drawing/2014/main" id="{27850A20-E3D6-4029-9AA4-1ED00C40E566}"/>
            </a:ext>
          </a:extLst>
        </xdr:cNvPr>
        <xdr:cNvSpPr txBox="1"/>
      </xdr:nvSpPr>
      <xdr:spPr>
        <a:xfrm>
          <a:off x="22199600" y="1789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43362</xdr:rowOff>
    </xdr:from>
    <xdr:to>
      <xdr:col>112</xdr:col>
      <xdr:colOff>38100</xdr:colOff>
      <xdr:row>105</xdr:row>
      <xdr:rowOff>144962</xdr:rowOff>
    </xdr:to>
    <xdr:sp macro="" textlink="">
      <xdr:nvSpPr>
        <xdr:cNvPr id="842" name="楕円 841">
          <a:extLst>
            <a:ext uri="{FF2B5EF4-FFF2-40B4-BE49-F238E27FC236}">
              <a16:creationId xmlns:a16="http://schemas.microsoft.com/office/drawing/2014/main" id="{7A70B4BD-1106-4D24-84C7-D4B3D7E74711}"/>
            </a:ext>
          </a:extLst>
        </xdr:cNvPr>
        <xdr:cNvSpPr/>
      </xdr:nvSpPr>
      <xdr:spPr>
        <a:xfrm>
          <a:off x="21272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94162</xdr:rowOff>
    </xdr:from>
    <xdr:to>
      <xdr:col>116</xdr:col>
      <xdr:colOff>63500</xdr:colOff>
      <xdr:row>105</xdr:row>
      <xdr:rowOff>94162</xdr:rowOff>
    </xdr:to>
    <xdr:cxnSp macro="">
      <xdr:nvCxnSpPr>
        <xdr:cNvPr id="843" name="直線コネクタ 842">
          <a:extLst>
            <a:ext uri="{FF2B5EF4-FFF2-40B4-BE49-F238E27FC236}">
              <a16:creationId xmlns:a16="http://schemas.microsoft.com/office/drawing/2014/main" id="{4FD34403-E209-4719-8FD4-A40A72807336}"/>
            </a:ext>
          </a:extLst>
        </xdr:cNvPr>
        <xdr:cNvCxnSpPr/>
      </xdr:nvCxnSpPr>
      <xdr:spPr>
        <a:xfrm>
          <a:off x="21323300" y="180964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46627</xdr:rowOff>
    </xdr:from>
    <xdr:to>
      <xdr:col>107</xdr:col>
      <xdr:colOff>101600</xdr:colOff>
      <xdr:row>105</xdr:row>
      <xdr:rowOff>148227</xdr:rowOff>
    </xdr:to>
    <xdr:sp macro="" textlink="">
      <xdr:nvSpPr>
        <xdr:cNvPr id="844" name="楕円 843">
          <a:extLst>
            <a:ext uri="{FF2B5EF4-FFF2-40B4-BE49-F238E27FC236}">
              <a16:creationId xmlns:a16="http://schemas.microsoft.com/office/drawing/2014/main" id="{1045746C-8745-400D-9020-8B100DD4F942}"/>
            </a:ext>
          </a:extLst>
        </xdr:cNvPr>
        <xdr:cNvSpPr/>
      </xdr:nvSpPr>
      <xdr:spPr>
        <a:xfrm>
          <a:off x="20383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94162</xdr:rowOff>
    </xdr:from>
    <xdr:to>
      <xdr:col>111</xdr:col>
      <xdr:colOff>177800</xdr:colOff>
      <xdr:row>105</xdr:row>
      <xdr:rowOff>97427</xdr:rowOff>
    </xdr:to>
    <xdr:cxnSp macro="">
      <xdr:nvCxnSpPr>
        <xdr:cNvPr id="845" name="直線コネクタ 844">
          <a:extLst>
            <a:ext uri="{FF2B5EF4-FFF2-40B4-BE49-F238E27FC236}">
              <a16:creationId xmlns:a16="http://schemas.microsoft.com/office/drawing/2014/main" id="{BE60C4B4-ED9D-475E-A141-7DF0A8AE777C}"/>
            </a:ext>
          </a:extLst>
        </xdr:cNvPr>
        <xdr:cNvCxnSpPr/>
      </xdr:nvCxnSpPr>
      <xdr:spPr>
        <a:xfrm flipV="1">
          <a:off x="20434300" y="180964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46627</xdr:rowOff>
    </xdr:from>
    <xdr:to>
      <xdr:col>102</xdr:col>
      <xdr:colOff>165100</xdr:colOff>
      <xdr:row>105</xdr:row>
      <xdr:rowOff>148227</xdr:rowOff>
    </xdr:to>
    <xdr:sp macro="" textlink="">
      <xdr:nvSpPr>
        <xdr:cNvPr id="846" name="楕円 845">
          <a:extLst>
            <a:ext uri="{FF2B5EF4-FFF2-40B4-BE49-F238E27FC236}">
              <a16:creationId xmlns:a16="http://schemas.microsoft.com/office/drawing/2014/main" id="{84C75281-E08C-43DE-9667-18ED01F5E244}"/>
            </a:ext>
          </a:extLst>
        </xdr:cNvPr>
        <xdr:cNvSpPr/>
      </xdr:nvSpPr>
      <xdr:spPr>
        <a:xfrm>
          <a:off x="19494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97427</xdr:rowOff>
    </xdr:from>
    <xdr:to>
      <xdr:col>107</xdr:col>
      <xdr:colOff>50800</xdr:colOff>
      <xdr:row>105</xdr:row>
      <xdr:rowOff>97427</xdr:rowOff>
    </xdr:to>
    <xdr:cxnSp macro="">
      <xdr:nvCxnSpPr>
        <xdr:cNvPr id="847" name="直線コネクタ 846">
          <a:extLst>
            <a:ext uri="{FF2B5EF4-FFF2-40B4-BE49-F238E27FC236}">
              <a16:creationId xmlns:a16="http://schemas.microsoft.com/office/drawing/2014/main" id="{C0B9AAE3-38E2-4ED3-94E7-5B4D8A617DF0}"/>
            </a:ext>
          </a:extLst>
        </xdr:cNvPr>
        <xdr:cNvCxnSpPr/>
      </xdr:nvCxnSpPr>
      <xdr:spPr>
        <a:xfrm>
          <a:off x="19545300" y="18099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48" name="楕円 847">
          <a:extLst>
            <a:ext uri="{FF2B5EF4-FFF2-40B4-BE49-F238E27FC236}">
              <a16:creationId xmlns:a16="http://schemas.microsoft.com/office/drawing/2014/main" id="{6621A7C8-18BA-46F5-BFF2-BD3BBB45356F}"/>
            </a:ext>
          </a:extLst>
        </xdr:cNvPr>
        <xdr:cNvSpPr/>
      </xdr:nvSpPr>
      <xdr:spPr>
        <a:xfrm>
          <a:off x="18605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97427</xdr:rowOff>
    </xdr:from>
    <xdr:to>
      <xdr:col>102</xdr:col>
      <xdr:colOff>114300</xdr:colOff>
      <xdr:row>105</xdr:row>
      <xdr:rowOff>133350</xdr:rowOff>
    </xdr:to>
    <xdr:cxnSp macro="">
      <xdr:nvCxnSpPr>
        <xdr:cNvPr id="849" name="直線コネクタ 848">
          <a:extLst>
            <a:ext uri="{FF2B5EF4-FFF2-40B4-BE49-F238E27FC236}">
              <a16:creationId xmlns:a16="http://schemas.microsoft.com/office/drawing/2014/main" id="{E7133C1E-890D-4C09-BDA9-702A355675BB}"/>
            </a:ext>
          </a:extLst>
        </xdr:cNvPr>
        <xdr:cNvCxnSpPr/>
      </xdr:nvCxnSpPr>
      <xdr:spPr>
        <a:xfrm flipV="1">
          <a:off x="18656300" y="180996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850" name="n_1aveValue【公民館】&#10;一人当たり面積">
          <a:extLst>
            <a:ext uri="{FF2B5EF4-FFF2-40B4-BE49-F238E27FC236}">
              <a16:creationId xmlns:a16="http://schemas.microsoft.com/office/drawing/2014/main" id="{E15350C5-4198-4B41-86E9-88D3C52D248B}"/>
            </a:ext>
          </a:extLst>
        </xdr:cNvPr>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851" name="n_2aveValue【公民館】&#10;一人当たり面積">
          <a:extLst>
            <a:ext uri="{FF2B5EF4-FFF2-40B4-BE49-F238E27FC236}">
              <a16:creationId xmlns:a16="http://schemas.microsoft.com/office/drawing/2014/main" id="{546F5822-7F47-4C7F-B199-258F83DE12C7}"/>
            </a:ext>
          </a:extLst>
        </xdr:cNvPr>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852" name="n_3aveValue【公民館】&#10;一人当たり面積">
          <a:extLst>
            <a:ext uri="{FF2B5EF4-FFF2-40B4-BE49-F238E27FC236}">
              <a16:creationId xmlns:a16="http://schemas.microsoft.com/office/drawing/2014/main" id="{B3E1418B-5A6E-4CB8-91E3-AC6D59EA60B2}"/>
            </a:ext>
          </a:extLst>
        </xdr:cNvPr>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69141</xdr:rowOff>
    </xdr:from>
    <xdr:ext cx="469744" cy="259045"/>
    <xdr:sp macro="" textlink="">
      <xdr:nvSpPr>
        <xdr:cNvPr id="853" name="n_4aveValue【公民館】&#10;一人当たり面積">
          <a:extLst>
            <a:ext uri="{FF2B5EF4-FFF2-40B4-BE49-F238E27FC236}">
              <a16:creationId xmlns:a16="http://schemas.microsoft.com/office/drawing/2014/main" id="{A035C0C2-0331-49EE-985F-3AB7BD037D19}"/>
            </a:ext>
          </a:extLst>
        </xdr:cNvPr>
        <xdr:cNvSpPr txBox="1"/>
      </xdr:nvSpPr>
      <xdr:spPr>
        <a:xfrm>
          <a:off x="18421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161489</xdr:rowOff>
    </xdr:from>
    <xdr:ext cx="469744" cy="259045"/>
    <xdr:sp macro="" textlink="">
      <xdr:nvSpPr>
        <xdr:cNvPr id="854" name="n_1mainValue【公民館】&#10;一人当たり面積">
          <a:extLst>
            <a:ext uri="{FF2B5EF4-FFF2-40B4-BE49-F238E27FC236}">
              <a16:creationId xmlns:a16="http://schemas.microsoft.com/office/drawing/2014/main" id="{8F70C681-735A-4F0F-AE76-4C4803583B03}"/>
            </a:ext>
          </a:extLst>
        </xdr:cNvPr>
        <xdr:cNvSpPr txBox="1"/>
      </xdr:nvSpPr>
      <xdr:spPr>
        <a:xfrm>
          <a:off x="21075727" y="1782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164754</xdr:rowOff>
    </xdr:from>
    <xdr:ext cx="469744" cy="259045"/>
    <xdr:sp macro="" textlink="">
      <xdr:nvSpPr>
        <xdr:cNvPr id="855" name="n_2mainValue【公民館】&#10;一人当たり面積">
          <a:extLst>
            <a:ext uri="{FF2B5EF4-FFF2-40B4-BE49-F238E27FC236}">
              <a16:creationId xmlns:a16="http://schemas.microsoft.com/office/drawing/2014/main" id="{43B8DE51-EAB3-45F3-846F-538AF4CD9D60}"/>
            </a:ext>
          </a:extLst>
        </xdr:cNvPr>
        <xdr:cNvSpPr txBox="1"/>
      </xdr:nvSpPr>
      <xdr:spPr>
        <a:xfrm>
          <a:off x="201994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164754</xdr:rowOff>
    </xdr:from>
    <xdr:ext cx="469744" cy="259045"/>
    <xdr:sp macro="" textlink="">
      <xdr:nvSpPr>
        <xdr:cNvPr id="856" name="n_3mainValue【公民館】&#10;一人当たり面積">
          <a:extLst>
            <a:ext uri="{FF2B5EF4-FFF2-40B4-BE49-F238E27FC236}">
              <a16:creationId xmlns:a16="http://schemas.microsoft.com/office/drawing/2014/main" id="{E99D8BA8-30DA-456E-9C8C-C431E1C34336}"/>
            </a:ext>
          </a:extLst>
        </xdr:cNvPr>
        <xdr:cNvSpPr txBox="1"/>
      </xdr:nvSpPr>
      <xdr:spPr>
        <a:xfrm>
          <a:off x="193104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57" name="n_4mainValue【公民館】&#10;一人当たり面積">
          <a:extLst>
            <a:ext uri="{FF2B5EF4-FFF2-40B4-BE49-F238E27FC236}">
              <a16:creationId xmlns:a16="http://schemas.microsoft.com/office/drawing/2014/main" id="{A523ACBE-2CD2-4A19-882D-AE9FC739943C}"/>
            </a:ext>
          </a:extLst>
        </xdr:cNvPr>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D2BD1182-4BCB-4E04-8773-F7858921480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1EE5EE21-F6AF-44C1-952A-65BB92394A2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12F7AD8F-48AE-4AD3-A02B-CB6B8FB09E6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類似団体と比較して、有形固定資産減価償却率が高くなっている施設は、「認定こども園・幼稚園・保育所」、「橋りょう・トンネル」、「公営住宅」である。特に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認定こども園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等や公営住宅については、耐用年数を超過している施設も多く、高い数値を示している。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認定こども園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の廃止、民営化や平成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公営住宅の一部長寿命化事業を実施するなど、比率の変動要素はあるが、大幅な数値改善については不透明である。また、橋りょう・トンネルについては、類似団体平均値とは微差であるものの、町全体の有形固定資産減価償却率に占める割合が高く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、橋梁及びトンネル長寿命化修繕計画を基に、長寿命化事業に取り組んでいる。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有形固定資産減価償却率が低くなっている施設は「道路」、「学校施設」、「児童館」、「公民館」である。道路については、国の交付金を活用し、老朽化した道路の長寿命化事業を積極的に実施していることが要因として考えられる。学校施設については、特に中学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校がどちらも比較的新しいことから低い数値を示している。児童館・公民館については、施設の一部若しくは全部が平成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年度に建設した文化会館シグナス内にあることから、低い数値を示している。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AD15B4E-4BA7-435D-AE9F-D248614E3DB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8E8C6BF-B339-4BA2-9342-6C61640C85C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0AB9BD8-81FF-42BF-9A09-99101F35B89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53C3600-69AF-4D3F-A3A8-BAE9E23AB13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7FBC81B-F2D6-44EE-9151-C78F4B17413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3E4F29F-4B06-4EBF-909A-B6AFBD25A69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80594BA-E4AC-40A0-9637-B43011807F3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0513944-7CA9-4168-8A13-C8531C323AE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60D90CC-0DCA-4114-96F4-B7C6C7BF3F5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78A2C3A-C470-4F98-BB55-63A473F1AA8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37,600
37,324
110.59
14,273,230
14,037,921
204,399
8,527,912
14,262,379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B1B4ED9-34C5-4A95-95E9-D1856F0862C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4A0D134-2028-4340-BC5B-CEC456B888B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250B562-1FDC-4EF4-A2A9-CBC7133225C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3187D05-1404-4700-88D0-761974367F3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5A1EEE1-88A0-41F5-B0D3-C2863F5AE71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E402DC4-B1F7-4695-8362-6036957E820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13299D8-9319-4696-BA73-57B799F2325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99D1212-031F-4A84-AF53-47D5E911284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8F316C-64DA-4924-A510-9CEF85FAA4F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44E6AD8-182F-4A09-8393-72A883E5062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4C682D1-D1E4-46E2-B08E-5820B313F95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B41C959-1058-4235-B8F5-71F37267DB3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6F5DDAB-F0B5-4603-A6C4-9651D3B5D2D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5524920-6A5E-4723-857F-164E8FC8FC1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68B78F3-B77F-478B-90B1-54716CA0E0D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7436100-D641-4A2E-AA51-D3C8C251F41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842BC92-6A75-4003-9D33-99C66174EEA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E0142E0-757A-4334-A2E7-0393C40F20D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1BDD0D3-82FD-4D3E-91AC-C70534E6023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3C9F746-6BBF-448C-B7CE-EDC7FB6AD79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440B015-74AD-4A4D-8329-1C8366808C8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3FB9F6B-8BF4-42F7-8A7B-E3A6BE1217B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C2C488D-C7BF-4A71-A859-AE4FC48FF85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175308D-39F0-4EDC-94C5-25B396DA962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E271A18-40B7-4607-B84F-4F7336AAA10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5B7C852-1A25-44DB-B545-B564B6C04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6C5AA78-7C25-4136-9875-DB1A4531E9B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8BCF54D-6A04-4F4E-9F1A-60F4FCC06E7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1A07498-387A-43D8-8735-A9F233CFF46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2511642-2167-438E-8DED-434D1EDD818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35252E4-C975-471F-B47F-AB2B7C29C39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F1B4BBC-0CD6-4675-864A-A535902A6DD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4757004-527B-432F-A65D-7B700207C19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58FA29D-818D-44B6-838F-A283A801479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08599E4-8BCF-4374-B70F-711AFEC93B2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ED9DD00-4E1D-49CB-A66E-36532383452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5961497-66FB-48DB-9C33-FC27DC9D688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D76DA2D-71D3-4313-9CF8-0F8C33E758A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F3EEF49-8075-4B8F-A26F-9B71083175A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E861C0D-64CF-4675-9147-B9196386613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BB421E3-1915-4CC1-A120-627DB8FD140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739F639-C0DF-45B2-991E-ED03E7E9855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601CACF-BBCD-4A5F-88FA-3065C3F0AD6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4766228-B9F8-4E9A-9E3D-FBE4BFF82A7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9271A54-E67C-4D57-835F-4D189AD84DE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ECBF5D1-1935-48C9-9621-B2CD187DA7C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6F232495-1C00-483A-B483-1506E49D22C9}"/>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D406F4D-F655-4777-864E-D545E4E61A0E}"/>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8FD67AD2-FD08-44BE-9E89-CC4BCD72494C}"/>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A901C89B-6AE6-461D-A220-09BA5F0DF616}"/>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37A44BAC-4762-428B-B5D8-8A23873DA075}"/>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a:extLst>
            <a:ext uri="{FF2B5EF4-FFF2-40B4-BE49-F238E27FC236}">
              <a16:creationId xmlns:a16="http://schemas.microsoft.com/office/drawing/2014/main" id="{48D2C315-2203-4403-A306-18A8C30ADB2E}"/>
            </a:ext>
          </a:extLst>
        </xdr:cNvPr>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1B938EFE-5502-413F-8EE5-D2658B93DB95}"/>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15FEEB62-5D3B-49A0-BC17-C5F553A6FDFF}"/>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58005B22-C307-4AB0-A6ED-D75CCB20F167}"/>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6619EB29-8386-4916-A898-6EC74C70DBD7}"/>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ECFFEFDB-713A-44DD-B460-DF27E84BBE91}"/>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285172B-B7A7-4C86-AF6A-EB7D1900854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922B75F-37F8-4AE0-8603-264E5C0097F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1CF8F20-6DBE-4C38-9B37-A7E05CF6735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405CD67-AF68-4645-875B-78FA99B1687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0014B19-5425-4A77-81C3-54328782442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111942</xdr:rowOff>
    </xdr:from>
    <xdr:to>
      <xdr:col>24</xdr:col>
      <xdr:colOff>114300</xdr:colOff>
      <xdr:row>36</xdr:row>
      <xdr:rowOff>42092</xdr:rowOff>
    </xdr:to>
    <xdr:sp macro="" textlink="">
      <xdr:nvSpPr>
        <xdr:cNvPr id="74" name="楕円 73">
          <a:extLst>
            <a:ext uri="{FF2B5EF4-FFF2-40B4-BE49-F238E27FC236}">
              <a16:creationId xmlns:a16="http://schemas.microsoft.com/office/drawing/2014/main" id="{2AED5DAF-1DD8-4079-A55A-E66B1678987B}"/>
            </a:ext>
          </a:extLst>
        </xdr:cNvPr>
        <xdr:cNvSpPr/>
      </xdr:nvSpPr>
      <xdr:spPr>
        <a:xfrm>
          <a:off x="45847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134819</xdr:rowOff>
    </xdr:from>
    <xdr:ext cx="405111" cy="259045"/>
    <xdr:sp macro="" textlink="">
      <xdr:nvSpPr>
        <xdr:cNvPr id="75" name="【図書館】&#10;有形固定資産減価償却率該当値テキスト">
          <a:extLst>
            <a:ext uri="{FF2B5EF4-FFF2-40B4-BE49-F238E27FC236}">
              <a16:creationId xmlns:a16="http://schemas.microsoft.com/office/drawing/2014/main" id="{9D89B286-F0A9-4886-8DFA-3C3592A4351A}"/>
            </a:ext>
          </a:extLst>
        </xdr:cNvPr>
        <xdr:cNvSpPr txBox="1"/>
      </xdr:nvSpPr>
      <xdr:spPr>
        <a:xfrm>
          <a:off x="4673600" y="596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76019</xdr:rowOff>
    </xdr:from>
    <xdr:to>
      <xdr:col>20</xdr:col>
      <xdr:colOff>38100</xdr:colOff>
      <xdr:row>36</xdr:row>
      <xdr:rowOff>6169</xdr:rowOff>
    </xdr:to>
    <xdr:sp macro="" textlink="">
      <xdr:nvSpPr>
        <xdr:cNvPr id="76" name="楕円 75">
          <a:extLst>
            <a:ext uri="{FF2B5EF4-FFF2-40B4-BE49-F238E27FC236}">
              <a16:creationId xmlns:a16="http://schemas.microsoft.com/office/drawing/2014/main" id="{6909AF08-C10F-421A-94A7-B9C3A71204BA}"/>
            </a:ext>
          </a:extLst>
        </xdr:cNvPr>
        <xdr:cNvSpPr/>
      </xdr:nvSpPr>
      <xdr:spPr>
        <a:xfrm>
          <a:off x="3746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126819</xdr:rowOff>
    </xdr:from>
    <xdr:to>
      <xdr:col>24</xdr:col>
      <xdr:colOff>63500</xdr:colOff>
      <xdr:row>35</xdr:row>
      <xdr:rowOff>162742</xdr:rowOff>
    </xdr:to>
    <xdr:cxnSp macro="">
      <xdr:nvCxnSpPr>
        <xdr:cNvPr id="77" name="直線コネクタ 76">
          <a:extLst>
            <a:ext uri="{FF2B5EF4-FFF2-40B4-BE49-F238E27FC236}">
              <a16:creationId xmlns:a16="http://schemas.microsoft.com/office/drawing/2014/main" id="{7351CED0-ACB1-4F14-B083-37534B0D1BED}"/>
            </a:ext>
          </a:extLst>
        </xdr:cNvPr>
        <xdr:cNvCxnSpPr/>
      </xdr:nvCxnSpPr>
      <xdr:spPr>
        <a:xfrm>
          <a:off x="3797300" y="61275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40096</xdr:rowOff>
    </xdr:from>
    <xdr:to>
      <xdr:col>15</xdr:col>
      <xdr:colOff>101600</xdr:colOff>
      <xdr:row>35</xdr:row>
      <xdr:rowOff>141696</xdr:rowOff>
    </xdr:to>
    <xdr:sp macro="" textlink="">
      <xdr:nvSpPr>
        <xdr:cNvPr id="78" name="楕円 77">
          <a:extLst>
            <a:ext uri="{FF2B5EF4-FFF2-40B4-BE49-F238E27FC236}">
              <a16:creationId xmlns:a16="http://schemas.microsoft.com/office/drawing/2014/main" id="{4F313BC5-1C2F-4625-A7A5-11141A25DD34}"/>
            </a:ext>
          </a:extLst>
        </xdr:cNvPr>
        <xdr:cNvSpPr/>
      </xdr:nvSpPr>
      <xdr:spPr>
        <a:xfrm>
          <a:off x="28575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90896</xdr:rowOff>
    </xdr:from>
    <xdr:to>
      <xdr:col>19</xdr:col>
      <xdr:colOff>177800</xdr:colOff>
      <xdr:row>35</xdr:row>
      <xdr:rowOff>126819</xdr:rowOff>
    </xdr:to>
    <xdr:cxnSp macro="">
      <xdr:nvCxnSpPr>
        <xdr:cNvPr id="79" name="直線コネクタ 78">
          <a:extLst>
            <a:ext uri="{FF2B5EF4-FFF2-40B4-BE49-F238E27FC236}">
              <a16:creationId xmlns:a16="http://schemas.microsoft.com/office/drawing/2014/main" id="{96ABF4EC-D433-4C63-BF37-94BD12EE3716}"/>
            </a:ext>
          </a:extLst>
        </xdr:cNvPr>
        <xdr:cNvCxnSpPr/>
      </xdr:nvCxnSpPr>
      <xdr:spPr>
        <a:xfrm>
          <a:off x="2908300" y="60916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4173</xdr:rowOff>
    </xdr:from>
    <xdr:to>
      <xdr:col>10</xdr:col>
      <xdr:colOff>165100</xdr:colOff>
      <xdr:row>35</xdr:row>
      <xdr:rowOff>105773</xdr:rowOff>
    </xdr:to>
    <xdr:sp macro="" textlink="">
      <xdr:nvSpPr>
        <xdr:cNvPr id="80" name="楕円 79">
          <a:extLst>
            <a:ext uri="{FF2B5EF4-FFF2-40B4-BE49-F238E27FC236}">
              <a16:creationId xmlns:a16="http://schemas.microsoft.com/office/drawing/2014/main" id="{FEB9716D-8170-49C9-A816-42956CDEB07F}"/>
            </a:ext>
          </a:extLst>
        </xdr:cNvPr>
        <xdr:cNvSpPr/>
      </xdr:nvSpPr>
      <xdr:spPr>
        <a:xfrm>
          <a:off x="1968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54973</xdr:rowOff>
    </xdr:from>
    <xdr:to>
      <xdr:col>15</xdr:col>
      <xdr:colOff>50800</xdr:colOff>
      <xdr:row>35</xdr:row>
      <xdr:rowOff>90896</xdr:rowOff>
    </xdr:to>
    <xdr:cxnSp macro="">
      <xdr:nvCxnSpPr>
        <xdr:cNvPr id="81" name="直線コネクタ 80">
          <a:extLst>
            <a:ext uri="{FF2B5EF4-FFF2-40B4-BE49-F238E27FC236}">
              <a16:creationId xmlns:a16="http://schemas.microsoft.com/office/drawing/2014/main" id="{8D1731CB-AFCF-4BF0-8988-7B729E40E00D}"/>
            </a:ext>
          </a:extLst>
        </xdr:cNvPr>
        <xdr:cNvCxnSpPr/>
      </xdr:nvCxnSpPr>
      <xdr:spPr>
        <a:xfrm>
          <a:off x="2019300" y="60557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128270</xdr:rowOff>
    </xdr:from>
    <xdr:to>
      <xdr:col>6</xdr:col>
      <xdr:colOff>38100</xdr:colOff>
      <xdr:row>35</xdr:row>
      <xdr:rowOff>58420</xdr:rowOff>
    </xdr:to>
    <xdr:sp macro="" textlink="">
      <xdr:nvSpPr>
        <xdr:cNvPr id="82" name="楕円 81">
          <a:extLst>
            <a:ext uri="{FF2B5EF4-FFF2-40B4-BE49-F238E27FC236}">
              <a16:creationId xmlns:a16="http://schemas.microsoft.com/office/drawing/2014/main" id="{BC28163B-1BBA-44D8-B5F6-5DBE5ABDF65E}"/>
            </a:ext>
          </a:extLst>
        </xdr:cNvPr>
        <xdr:cNvSpPr/>
      </xdr:nvSpPr>
      <xdr:spPr>
        <a:xfrm>
          <a:off x="1079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7620</xdr:rowOff>
    </xdr:from>
    <xdr:to>
      <xdr:col>10</xdr:col>
      <xdr:colOff>114300</xdr:colOff>
      <xdr:row>35</xdr:row>
      <xdr:rowOff>54973</xdr:rowOff>
    </xdr:to>
    <xdr:cxnSp macro="">
      <xdr:nvCxnSpPr>
        <xdr:cNvPr id="83" name="直線コネクタ 82">
          <a:extLst>
            <a:ext uri="{FF2B5EF4-FFF2-40B4-BE49-F238E27FC236}">
              <a16:creationId xmlns:a16="http://schemas.microsoft.com/office/drawing/2014/main" id="{51E36EBE-2F48-43C2-869B-8EA87C837825}"/>
            </a:ext>
          </a:extLst>
        </xdr:cNvPr>
        <xdr:cNvCxnSpPr/>
      </xdr:nvCxnSpPr>
      <xdr:spPr>
        <a:xfrm>
          <a:off x="1130300" y="600837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4" name="n_1aveValue【図書館】&#10;有形固定資産減価償却率">
          <a:extLst>
            <a:ext uri="{FF2B5EF4-FFF2-40B4-BE49-F238E27FC236}">
              <a16:creationId xmlns:a16="http://schemas.microsoft.com/office/drawing/2014/main" id="{997A8A3C-D764-4C48-8135-5E5D38543B33}"/>
            </a:ext>
          </a:extLst>
        </xdr:cNvPr>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a:extLst>
            <a:ext uri="{FF2B5EF4-FFF2-40B4-BE49-F238E27FC236}">
              <a16:creationId xmlns:a16="http://schemas.microsoft.com/office/drawing/2014/main" id="{C4C1E716-7E48-4054-8898-464FDA8E3E94}"/>
            </a:ext>
          </a:extLst>
        </xdr:cNvPr>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41383</xdr:rowOff>
    </xdr:from>
    <xdr:ext cx="405111" cy="259045"/>
    <xdr:sp macro="" textlink="">
      <xdr:nvSpPr>
        <xdr:cNvPr id="86" name="n_3aveValue【図書館】&#10;有形固定資産減価償却率">
          <a:extLst>
            <a:ext uri="{FF2B5EF4-FFF2-40B4-BE49-F238E27FC236}">
              <a16:creationId xmlns:a16="http://schemas.microsoft.com/office/drawing/2014/main" id="{B3E7283A-5B54-4193-AD0A-CEA77D93D82C}"/>
            </a:ext>
          </a:extLst>
        </xdr:cNvPr>
        <xdr:cNvSpPr txBox="1"/>
      </xdr:nvSpPr>
      <xdr:spPr>
        <a:xfrm>
          <a:off x="1816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a:extLst>
            <a:ext uri="{FF2B5EF4-FFF2-40B4-BE49-F238E27FC236}">
              <a16:creationId xmlns:a16="http://schemas.microsoft.com/office/drawing/2014/main" id="{9DF81316-22C4-4515-B123-BBD94A84EC2D}"/>
            </a:ext>
          </a:extLst>
        </xdr:cNvPr>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22696</xdr:rowOff>
    </xdr:from>
    <xdr:ext cx="405111" cy="259045"/>
    <xdr:sp macro="" textlink="">
      <xdr:nvSpPr>
        <xdr:cNvPr id="88" name="n_1mainValue【図書館】&#10;有形固定資産減価償却率">
          <a:extLst>
            <a:ext uri="{FF2B5EF4-FFF2-40B4-BE49-F238E27FC236}">
              <a16:creationId xmlns:a16="http://schemas.microsoft.com/office/drawing/2014/main" id="{4546E9E1-4390-43F5-B5D5-675DD980CCED}"/>
            </a:ext>
          </a:extLst>
        </xdr:cNvPr>
        <xdr:cNvSpPr txBox="1"/>
      </xdr:nvSpPr>
      <xdr:spPr>
        <a:xfrm>
          <a:off x="358204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158223</xdr:rowOff>
    </xdr:from>
    <xdr:ext cx="405111" cy="259045"/>
    <xdr:sp macro="" textlink="">
      <xdr:nvSpPr>
        <xdr:cNvPr id="89" name="n_2mainValue【図書館】&#10;有形固定資産減価償却率">
          <a:extLst>
            <a:ext uri="{FF2B5EF4-FFF2-40B4-BE49-F238E27FC236}">
              <a16:creationId xmlns:a16="http://schemas.microsoft.com/office/drawing/2014/main" id="{A54E5332-2BA3-4844-8CCE-E4D9C790047F}"/>
            </a:ext>
          </a:extLst>
        </xdr:cNvPr>
        <xdr:cNvSpPr txBox="1"/>
      </xdr:nvSpPr>
      <xdr:spPr>
        <a:xfrm>
          <a:off x="2705744" y="58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122300</xdr:rowOff>
    </xdr:from>
    <xdr:ext cx="405111" cy="259045"/>
    <xdr:sp macro="" textlink="">
      <xdr:nvSpPr>
        <xdr:cNvPr id="90" name="n_3mainValue【図書館】&#10;有形固定資産減価償却率">
          <a:extLst>
            <a:ext uri="{FF2B5EF4-FFF2-40B4-BE49-F238E27FC236}">
              <a16:creationId xmlns:a16="http://schemas.microsoft.com/office/drawing/2014/main" id="{9B2C9802-025C-428F-B8A3-4093B159317C}"/>
            </a:ext>
          </a:extLst>
        </xdr:cNvPr>
        <xdr:cNvSpPr txBox="1"/>
      </xdr:nvSpPr>
      <xdr:spPr>
        <a:xfrm>
          <a:off x="18167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74947</xdr:rowOff>
    </xdr:from>
    <xdr:ext cx="405111" cy="259045"/>
    <xdr:sp macro="" textlink="">
      <xdr:nvSpPr>
        <xdr:cNvPr id="91" name="n_4mainValue【図書館】&#10;有形固定資産減価償却率">
          <a:extLst>
            <a:ext uri="{FF2B5EF4-FFF2-40B4-BE49-F238E27FC236}">
              <a16:creationId xmlns:a16="http://schemas.microsoft.com/office/drawing/2014/main" id="{FA38CB7E-D3A2-4A49-9053-187663873C56}"/>
            </a:ext>
          </a:extLst>
        </xdr:cNvPr>
        <xdr:cNvSpPr txBox="1"/>
      </xdr:nvSpPr>
      <xdr:spPr>
        <a:xfrm>
          <a:off x="9277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9994E7C-BC3C-43C2-8780-E12AFCCC6BA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F9F5A55-6788-4CF9-8984-3CFA796AE72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9B993C9-ABE7-4EFB-A1D0-4464618F0B0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6BD71B7-84BE-4203-8CF3-55FEA369D02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9355F9A-6891-4494-9979-FDF4288BC77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72B39A7-3CD8-4430-85FF-E01729701DB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297FE9B-6870-47D8-9EF6-B2C0E56B861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09E45DC-E3DD-4B17-8D8C-832AD3A0CCF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01BBB63-BC7B-4242-91AF-F9B13CA8C05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B9568C8-25CD-419B-A295-AA6621267EA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798273E1-69AE-4BEB-B08D-C0B0ACB272ED}"/>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7B54D061-A23B-4866-8DCC-F1D28897CE1D}"/>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E70D697B-AD69-46C2-B19F-D134B18C4A7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129F5743-C44C-46E5-AA91-03397242168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75B7E84E-AC76-405E-B263-7B258456DBB6}"/>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DD654E89-82A4-44CB-A533-8678D5ED81D8}"/>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A21EB40A-ACB7-46F7-A6B4-CD92346D8EF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712E0567-6658-4B66-8498-043954096E4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977C0C22-CA96-4944-8FAB-F03406307D1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a:extLst>
            <a:ext uri="{FF2B5EF4-FFF2-40B4-BE49-F238E27FC236}">
              <a16:creationId xmlns:a16="http://schemas.microsoft.com/office/drawing/2014/main" id="{C3D5F874-2483-4065-BB70-EDE09E4A6BED}"/>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a:extLst>
            <a:ext uri="{FF2B5EF4-FFF2-40B4-BE49-F238E27FC236}">
              <a16:creationId xmlns:a16="http://schemas.microsoft.com/office/drawing/2014/main" id="{AE032C58-C79A-4DC7-967A-FD77FB66E6CB}"/>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a:extLst>
            <a:ext uri="{FF2B5EF4-FFF2-40B4-BE49-F238E27FC236}">
              <a16:creationId xmlns:a16="http://schemas.microsoft.com/office/drawing/2014/main" id="{9B6B994A-63CE-408E-BB9B-2979F1B1CD9C}"/>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a:extLst>
            <a:ext uri="{FF2B5EF4-FFF2-40B4-BE49-F238E27FC236}">
              <a16:creationId xmlns:a16="http://schemas.microsoft.com/office/drawing/2014/main" id="{3A6F3116-06A9-4C11-968F-A9405C84C5BB}"/>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a:extLst>
            <a:ext uri="{FF2B5EF4-FFF2-40B4-BE49-F238E27FC236}">
              <a16:creationId xmlns:a16="http://schemas.microsoft.com/office/drawing/2014/main" id="{EE66FB5B-C2AC-43BF-9225-43FC600747CB}"/>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6" name="【図書館】&#10;一人当たり面積平均値テキスト">
          <a:extLst>
            <a:ext uri="{FF2B5EF4-FFF2-40B4-BE49-F238E27FC236}">
              <a16:creationId xmlns:a16="http://schemas.microsoft.com/office/drawing/2014/main" id="{CB02FA94-178C-4AFF-941C-752A2F6337E6}"/>
            </a:ext>
          </a:extLst>
        </xdr:cNvPr>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a:extLst>
            <a:ext uri="{FF2B5EF4-FFF2-40B4-BE49-F238E27FC236}">
              <a16:creationId xmlns:a16="http://schemas.microsoft.com/office/drawing/2014/main" id="{77784270-2BD4-4B7F-AF2C-9552AA90FBF8}"/>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a:extLst>
            <a:ext uri="{FF2B5EF4-FFF2-40B4-BE49-F238E27FC236}">
              <a16:creationId xmlns:a16="http://schemas.microsoft.com/office/drawing/2014/main" id="{25DA2A4D-5FAE-46C7-BADF-D92A67A88171}"/>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a:extLst>
            <a:ext uri="{FF2B5EF4-FFF2-40B4-BE49-F238E27FC236}">
              <a16:creationId xmlns:a16="http://schemas.microsoft.com/office/drawing/2014/main" id="{AC9F2CD1-4CEC-4245-91D5-65DC155BCD72}"/>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a:extLst>
            <a:ext uri="{FF2B5EF4-FFF2-40B4-BE49-F238E27FC236}">
              <a16:creationId xmlns:a16="http://schemas.microsoft.com/office/drawing/2014/main" id="{890AA5F8-CBBA-4900-A11D-D6D5F98F298B}"/>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a:extLst>
            <a:ext uri="{FF2B5EF4-FFF2-40B4-BE49-F238E27FC236}">
              <a16:creationId xmlns:a16="http://schemas.microsoft.com/office/drawing/2014/main" id="{4688A5BC-9CC4-423A-9C85-E5B88F3F789B}"/>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3BE8D04-7CAD-4806-9F89-92AF63A4AD7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C3308D4-B1ED-47E9-9F2E-9418C40238F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B60CE40-F9CB-42C7-9666-75EB98258BB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132BF0E-B7EA-4568-9947-58794296FE1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5471852-D22E-4AC7-B168-384BB0EB47C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65405</xdr:rowOff>
    </xdr:from>
    <xdr:to>
      <xdr:col>55</xdr:col>
      <xdr:colOff>50800</xdr:colOff>
      <xdr:row>39</xdr:row>
      <xdr:rowOff>167005</xdr:rowOff>
    </xdr:to>
    <xdr:sp macro="" textlink="">
      <xdr:nvSpPr>
        <xdr:cNvPr id="127" name="楕円 126">
          <a:extLst>
            <a:ext uri="{FF2B5EF4-FFF2-40B4-BE49-F238E27FC236}">
              <a16:creationId xmlns:a16="http://schemas.microsoft.com/office/drawing/2014/main" id="{CC953A60-8163-486B-8468-0B3513A90745}"/>
            </a:ext>
          </a:extLst>
        </xdr:cNvPr>
        <xdr:cNvSpPr/>
      </xdr:nvSpPr>
      <xdr:spPr>
        <a:xfrm>
          <a:off x="104267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43832</xdr:rowOff>
    </xdr:from>
    <xdr:ext cx="469744" cy="259045"/>
    <xdr:sp macro="" textlink="">
      <xdr:nvSpPr>
        <xdr:cNvPr id="128" name="【図書館】&#10;一人当たり面積該当値テキスト">
          <a:extLst>
            <a:ext uri="{FF2B5EF4-FFF2-40B4-BE49-F238E27FC236}">
              <a16:creationId xmlns:a16="http://schemas.microsoft.com/office/drawing/2014/main" id="{1AC45C40-AA3A-4A27-9157-492A12577E4B}"/>
            </a:ext>
          </a:extLst>
        </xdr:cNvPr>
        <xdr:cNvSpPr txBox="1"/>
      </xdr:nvSpPr>
      <xdr:spPr>
        <a:xfrm>
          <a:off x="10515600" y="673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65405</xdr:rowOff>
    </xdr:from>
    <xdr:to>
      <xdr:col>50</xdr:col>
      <xdr:colOff>165100</xdr:colOff>
      <xdr:row>39</xdr:row>
      <xdr:rowOff>167005</xdr:rowOff>
    </xdr:to>
    <xdr:sp macro="" textlink="">
      <xdr:nvSpPr>
        <xdr:cNvPr id="129" name="楕円 128">
          <a:extLst>
            <a:ext uri="{FF2B5EF4-FFF2-40B4-BE49-F238E27FC236}">
              <a16:creationId xmlns:a16="http://schemas.microsoft.com/office/drawing/2014/main" id="{4FF925C9-DBF2-4B3C-BD06-9445022894A2}"/>
            </a:ext>
          </a:extLst>
        </xdr:cNvPr>
        <xdr:cNvSpPr/>
      </xdr:nvSpPr>
      <xdr:spPr>
        <a:xfrm>
          <a:off x="9588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116205</xdr:rowOff>
    </xdr:from>
    <xdr:to>
      <xdr:col>55</xdr:col>
      <xdr:colOff>0</xdr:colOff>
      <xdr:row>39</xdr:row>
      <xdr:rowOff>116205</xdr:rowOff>
    </xdr:to>
    <xdr:cxnSp macro="">
      <xdr:nvCxnSpPr>
        <xdr:cNvPr id="130" name="直線コネクタ 129">
          <a:extLst>
            <a:ext uri="{FF2B5EF4-FFF2-40B4-BE49-F238E27FC236}">
              <a16:creationId xmlns:a16="http://schemas.microsoft.com/office/drawing/2014/main" id="{B3FC1799-D773-4B79-96A8-650DAA4D0620}"/>
            </a:ext>
          </a:extLst>
        </xdr:cNvPr>
        <xdr:cNvCxnSpPr/>
      </xdr:nvCxnSpPr>
      <xdr:spPr>
        <a:xfrm>
          <a:off x="9639300" y="6802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65405</xdr:rowOff>
    </xdr:from>
    <xdr:to>
      <xdr:col>46</xdr:col>
      <xdr:colOff>38100</xdr:colOff>
      <xdr:row>39</xdr:row>
      <xdr:rowOff>167005</xdr:rowOff>
    </xdr:to>
    <xdr:sp macro="" textlink="">
      <xdr:nvSpPr>
        <xdr:cNvPr id="131" name="楕円 130">
          <a:extLst>
            <a:ext uri="{FF2B5EF4-FFF2-40B4-BE49-F238E27FC236}">
              <a16:creationId xmlns:a16="http://schemas.microsoft.com/office/drawing/2014/main" id="{F070DC9B-2A3A-4809-81CD-67948A41F4F3}"/>
            </a:ext>
          </a:extLst>
        </xdr:cNvPr>
        <xdr:cNvSpPr/>
      </xdr:nvSpPr>
      <xdr:spPr>
        <a:xfrm>
          <a:off x="8699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116205</xdr:rowOff>
    </xdr:from>
    <xdr:to>
      <xdr:col>50</xdr:col>
      <xdr:colOff>114300</xdr:colOff>
      <xdr:row>39</xdr:row>
      <xdr:rowOff>116205</xdr:rowOff>
    </xdr:to>
    <xdr:cxnSp macro="">
      <xdr:nvCxnSpPr>
        <xdr:cNvPr id="132" name="直線コネクタ 131">
          <a:extLst>
            <a:ext uri="{FF2B5EF4-FFF2-40B4-BE49-F238E27FC236}">
              <a16:creationId xmlns:a16="http://schemas.microsoft.com/office/drawing/2014/main" id="{8A0A903C-E4AF-4D15-984D-A8BA7F52E4E5}"/>
            </a:ext>
          </a:extLst>
        </xdr:cNvPr>
        <xdr:cNvCxnSpPr/>
      </xdr:nvCxnSpPr>
      <xdr:spPr>
        <a:xfrm>
          <a:off x="8750300" y="6802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65405</xdr:rowOff>
    </xdr:from>
    <xdr:to>
      <xdr:col>41</xdr:col>
      <xdr:colOff>101600</xdr:colOff>
      <xdr:row>39</xdr:row>
      <xdr:rowOff>167005</xdr:rowOff>
    </xdr:to>
    <xdr:sp macro="" textlink="">
      <xdr:nvSpPr>
        <xdr:cNvPr id="133" name="楕円 132">
          <a:extLst>
            <a:ext uri="{FF2B5EF4-FFF2-40B4-BE49-F238E27FC236}">
              <a16:creationId xmlns:a16="http://schemas.microsoft.com/office/drawing/2014/main" id="{E085F5B4-64F0-4D37-A57C-BAB6BE70446C}"/>
            </a:ext>
          </a:extLst>
        </xdr:cNvPr>
        <xdr:cNvSpPr/>
      </xdr:nvSpPr>
      <xdr:spPr>
        <a:xfrm>
          <a:off x="7810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116205</xdr:rowOff>
    </xdr:from>
    <xdr:to>
      <xdr:col>45</xdr:col>
      <xdr:colOff>177800</xdr:colOff>
      <xdr:row>39</xdr:row>
      <xdr:rowOff>116205</xdr:rowOff>
    </xdr:to>
    <xdr:cxnSp macro="">
      <xdr:nvCxnSpPr>
        <xdr:cNvPr id="134" name="直線コネクタ 133">
          <a:extLst>
            <a:ext uri="{FF2B5EF4-FFF2-40B4-BE49-F238E27FC236}">
              <a16:creationId xmlns:a16="http://schemas.microsoft.com/office/drawing/2014/main" id="{C632C5E7-3FFA-47EF-9217-7176EC4B292B}"/>
            </a:ext>
          </a:extLst>
        </xdr:cNvPr>
        <xdr:cNvCxnSpPr/>
      </xdr:nvCxnSpPr>
      <xdr:spPr>
        <a:xfrm>
          <a:off x="7861300" y="6802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5" name="楕円 134">
          <a:extLst>
            <a:ext uri="{FF2B5EF4-FFF2-40B4-BE49-F238E27FC236}">
              <a16:creationId xmlns:a16="http://schemas.microsoft.com/office/drawing/2014/main" id="{C74CA100-A30E-42AC-8249-C86EE6DC1902}"/>
            </a:ext>
          </a:extLst>
        </xdr:cNvPr>
        <xdr:cNvSpPr/>
      </xdr:nvSpPr>
      <xdr:spPr>
        <a:xfrm>
          <a:off x="692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116205</xdr:rowOff>
    </xdr:from>
    <xdr:to>
      <xdr:col>41</xdr:col>
      <xdr:colOff>50800</xdr:colOff>
      <xdr:row>39</xdr:row>
      <xdr:rowOff>156210</xdr:rowOff>
    </xdr:to>
    <xdr:cxnSp macro="">
      <xdr:nvCxnSpPr>
        <xdr:cNvPr id="136" name="直線コネクタ 135">
          <a:extLst>
            <a:ext uri="{FF2B5EF4-FFF2-40B4-BE49-F238E27FC236}">
              <a16:creationId xmlns:a16="http://schemas.microsoft.com/office/drawing/2014/main" id="{3331DDDD-F722-4FF3-822C-4C0EEBD3BC64}"/>
            </a:ext>
          </a:extLst>
        </xdr:cNvPr>
        <xdr:cNvCxnSpPr/>
      </xdr:nvCxnSpPr>
      <xdr:spPr>
        <a:xfrm flipV="1">
          <a:off x="6972300" y="68027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7" name="n_1aveValue【図書館】&#10;一人当たり面積">
          <a:extLst>
            <a:ext uri="{FF2B5EF4-FFF2-40B4-BE49-F238E27FC236}">
              <a16:creationId xmlns:a16="http://schemas.microsoft.com/office/drawing/2014/main" id="{DEE29C62-261B-4E1D-9A14-F41CDB3B9748}"/>
            </a:ext>
          </a:extLst>
        </xdr:cNvPr>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8" name="n_2aveValue【図書館】&#10;一人当たり面積">
          <a:extLst>
            <a:ext uri="{FF2B5EF4-FFF2-40B4-BE49-F238E27FC236}">
              <a16:creationId xmlns:a16="http://schemas.microsoft.com/office/drawing/2014/main" id="{6EDA534B-2A0C-4C91-B572-2373B66D837D}"/>
            </a:ext>
          </a:extLst>
        </xdr:cNvPr>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9" name="n_3aveValue【図書館】&#10;一人当たり面積">
          <a:extLst>
            <a:ext uri="{FF2B5EF4-FFF2-40B4-BE49-F238E27FC236}">
              <a16:creationId xmlns:a16="http://schemas.microsoft.com/office/drawing/2014/main" id="{8F768A2C-1ADD-4F23-85F2-03203A29A84E}"/>
            </a:ext>
          </a:extLst>
        </xdr:cNvPr>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0" name="n_4aveValue【図書館】&#10;一人当たり面積">
          <a:extLst>
            <a:ext uri="{FF2B5EF4-FFF2-40B4-BE49-F238E27FC236}">
              <a16:creationId xmlns:a16="http://schemas.microsoft.com/office/drawing/2014/main" id="{4CE83EA7-9F48-4BA7-A797-802558C20066}"/>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158132</xdr:rowOff>
    </xdr:from>
    <xdr:ext cx="469744" cy="259045"/>
    <xdr:sp macro="" textlink="">
      <xdr:nvSpPr>
        <xdr:cNvPr id="141" name="n_1mainValue【図書館】&#10;一人当たり面積">
          <a:extLst>
            <a:ext uri="{FF2B5EF4-FFF2-40B4-BE49-F238E27FC236}">
              <a16:creationId xmlns:a16="http://schemas.microsoft.com/office/drawing/2014/main" id="{3688A4C9-5DD3-4150-87D5-699383DBD091}"/>
            </a:ext>
          </a:extLst>
        </xdr:cNvPr>
        <xdr:cNvSpPr txBox="1"/>
      </xdr:nvSpPr>
      <xdr:spPr>
        <a:xfrm>
          <a:off x="9391727" y="684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158132</xdr:rowOff>
    </xdr:from>
    <xdr:ext cx="469744" cy="259045"/>
    <xdr:sp macro="" textlink="">
      <xdr:nvSpPr>
        <xdr:cNvPr id="142" name="n_2mainValue【図書館】&#10;一人当たり面積">
          <a:extLst>
            <a:ext uri="{FF2B5EF4-FFF2-40B4-BE49-F238E27FC236}">
              <a16:creationId xmlns:a16="http://schemas.microsoft.com/office/drawing/2014/main" id="{B639D8C1-20EC-4BC4-8021-1B78FDE9EA3A}"/>
            </a:ext>
          </a:extLst>
        </xdr:cNvPr>
        <xdr:cNvSpPr txBox="1"/>
      </xdr:nvSpPr>
      <xdr:spPr>
        <a:xfrm>
          <a:off x="8515427" y="684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158132</xdr:rowOff>
    </xdr:from>
    <xdr:ext cx="469744" cy="259045"/>
    <xdr:sp macro="" textlink="">
      <xdr:nvSpPr>
        <xdr:cNvPr id="143" name="n_3mainValue【図書館】&#10;一人当たり面積">
          <a:extLst>
            <a:ext uri="{FF2B5EF4-FFF2-40B4-BE49-F238E27FC236}">
              <a16:creationId xmlns:a16="http://schemas.microsoft.com/office/drawing/2014/main" id="{1247E9A8-DE2F-4D5D-85AA-4F3029EEBD79}"/>
            </a:ext>
          </a:extLst>
        </xdr:cNvPr>
        <xdr:cNvSpPr txBox="1"/>
      </xdr:nvSpPr>
      <xdr:spPr>
        <a:xfrm>
          <a:off x="7626427" y="684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26687</xdr:rowOff>
    </xdr:from>
    <xdr:ext cx="469744" cy="259045"/>
    <xdr:sp macro="" textlink="">
      <xdr:nvSpPr>
        <xdr:cNvPr id="144" name="n_4mainValue【図書館】&#10;一人当たり面積">
          <a:extLst>
            <a:ext uri="{FF2B5EF4-FFF2-40B4-BE49-F238E27FC236}">
              <a16:creationId xmlns:a16="http://schemas.microsoft.com/office/drawing/2014/main" id="{3EC6AF37-C9B1-4B9F-AB1C-060115F2176B}"/>
            </a:ext>
          </a:extLst>
        </xdr:cNvPr>
        <xdr:cNvSpPr txBox="1"/>
      </xdr:nvSpPr>
      <xdr:spPr>
        <a:xfrm>
          <a:off x="6737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CD1B5724-FE74-4636-9DB5-8A996B33367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C403854C-65B5-4224-B827-E3C9555CDE1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B36C2DBE-248F-48C0-B90F-EDDF2A7E96A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F90E6B12-9C14-4FB6-86E8-E9EC1A0A8A4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1EE8A34E-5424-447B-9EAF-3A2904CB5B0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95207FE0-44FA-47EE-9824-8713B8F0C71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B5125A9-0538-4453-8AC8-E201BB92809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E29114B7-6B45-4F0B-B8FF-380A9C18B02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D5EB715-AB1B-4314-A7BA-1BD6207848A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171D541B-4F96-49A5-83A0-8B4F02139F3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B3DD53E4-0E6B-483B-AF3F-53A9215CA15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4D19395F-2771-4F1C-924F-5C07FED23F6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1CA5E299-B9B0-4C12-9023-F6917DA6F8C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BE9C7748-22FE-4CBE-9325-8185FB7473F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E1EF2DBE-B181-4143-8495-624E7FFBB46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CCE58F43-1551-4107-B28E-87877554520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F3208E9B-93A0-4BBF-B0C8-0726E3B6C7F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21CE5F99-E707-466D-A54B-DEA63E8446D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3B09D80D-F5F2-4DD6-8C05-8EC943BC7F3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3B8C1862-5AD3-4276-A216-22D469B9969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a:extLst>
            <a:ext uri="{FF2B5EF4-FFF2-40B4-BE49-F238E27FC236}">
              <a16:creationId xmlns:a16="http://schemas.microsoft.com/office/drawing/2014/main" id="{56E7D2A5-99AD-45B7-9A53-57D8FC19F236}"/>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8FB69EF8-4493-4654-9715-7F763BDEFE6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BEA22E36-B9D6-40CE-A9C8-28F8C0392D1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a:extLst>
            <a:ext uri="{FF2B5EF4-FFF2-40B4-BE49-F238E27FC236}">
              <a16:creationId xmlns:a16="http://schemas.microsoft.com/office/drawing/2014/main" id="{DC5DC930-BA82-4027-BF59-10A950C3E1F1}"/>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9ED7DAD0-5679-4D47-8B6C-AF46DAD12BB6}"/>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a:extLst>
            <a:ext uri="{FF2B5EF4-FFF2-40B4-BE49-F238E27FC236}">
              <a16:creationId xmlns:a16="http://schemas.microsoft.com/office/drawing/2014/main" id="{67F091E0-6DB7-4107-AED5-0816A748E90D}"/>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B07BCD64-0CF9-4518-8069-658474FD5D42}"/>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a:extLst>
            <a:ext uri="{FF2B5EF4-FFF2-40B4-BE49-F238E27FC236}">
              <a16:creationId xmlns:a16="http://schemas.microsoft.com/office/drawing/2014/main" id="{C555C101-4906-424E-B8A8-0FCE06D9ECEB}"/>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8AF35561-5C18-40DC-B745-35A659C26BBF}"/>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a:extLst>
            <a:ext uri="{FF2B5EF4-FFF2-40B4-BE49-F238E27FC236}">
              <a16:creationId xmlns:a16="http://schemas.microsoft.com/office/drawing/2014/main" id="{121A0067-F168-4EAB-9C59-0B2A9010D863}"/>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a:extLst>
            <a:ext uri="{FF2B5EF4-FFF2-40B4-BE49-F238E27FC236}">
              <a16:creationId xmlns:a16="http://schemas.microsoft.com/office/drawing/2014/main" id="{2CAC5053-7E15-44D7-936C-8464C804D48A}"/>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a:extLst>
            <a:ext uri="{FF2B5EF4-FFF2-40B4-BE49-F238E27FC236}">
              <a16:creationId xmlns:a16="http://schemas.microsoft.com/office/drawing/2014/main" id="{3E89967E-7547-46D6-BE0A-3911AD75C9C8}"/>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a:extLst>
            <a:ext uri="{FF2B5EF4-FFF2-40B4-BE49-F238E27FC236}">
              <a16:creationId xmlns:a16="http://schemas.microsoft.com/office/drawing/2014/main" id="{C7CC125B-984A-437A-974E-D0A1EC77EEC7}"/>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a:extLst>
            <a:ext uri="{FF2B5EF4-FFF2-40B4-BE49-F238E27FC236}">
              <a16:creationId xmlns:a16="http://schemas.microsoft.com/office/drawing/2014/main" id="{88596F66-0D5D-4A48-B447-A192F9525D13}"/>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27C8DAF6-0D81-4A12-9DEE-A68891C5530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13F9BD1-1F81-4963-A3ED-75A714D57B9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688B5EF-85B6-43E5-92AC-47CE72D5436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A991BAC-C7B7-43D9-B433-1F661E339DB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45FF288-CE7C-452B-BD7A-D6020D58E85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4" name="楕円 183">
          <a:extLst>
            <a:ext uri="{FF2B5EF4-FFF2-40B4-BE49-F238E27FC236}">
              <a16:creationId xmlns:a16="http://schemas.microsoft.com/office/drawing/2014/main" id="{1C9AF870-B4A9-4303-BC99-C919FC979D73}"/>
            </a:ext>
          </a:extLst>
        </xdr:cNvPr>
        <xdr:cNvSpPr/>
      </xdr:nvSpPr>
      <xdr:spPr>
        <a:xfrm>
          <a:off x="4584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148607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57DDB957-FF58-487D-B7A2-D94BA8C95968}"/>
            </a:ext>
          </a:extLst>
        </xdr:cNvPr>
        <xdr:cNvSpPr txBox="1"/>
      </xdr:nvSpPr>
      <xdr:spPr>
        <a:xfrm>
          <a:off x="4673600"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140970</xdr:rowOff>
    </xdr:from>
    <xdr:to>
      <xdr:col>20</xdr:col>
      <xdr:colOff>38100</xdr:colOff>
      <xdr:row>60</xdr:row>
      <xdr:rowOff>71120</xdr:rowOff>
    </xdr:to>
    <xdr:sp macro="" textlink="">
      <xdr:nvSpPr>
        <xdr:cNvPr id="186" name="楕円 185">
          <a:extLst>
            <a:ext uri="{FF2B5EF4-FFF2-40B4-BE49-F238E27FC236}">
              <a16:creationId xmlns:a16="http://schemas.microsoft.com/office/drawing/2014/main" id="{355A4316-A1EF-4C05-94D4-15072E50C6DB}"/>
            </a:ext>
          </a:extLst>
        </xdr:cNvPr>
        <xdr:cNvSpPr/>
      </xdr:nvSpPr>
      <xdr:spPr>
        <a:xfrm>
          <a:off x="37465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20320</xdr:rowOff>
    </xdr:from>
    <xdr:to>
      <xdr:col>24</xdr:col>
      <xdr:colOff>63500</xdr:colOff>
      <xdr:row>60</xdr:row>
      <xdr:rowOff>49530</xdr:rowOff>
    </xdr:to>
    <xdr:cxnSp macro="">
      <xdr:nvCxnSpPr>
        <xdr:cNvPr id="187" name="直線コネクタ 186">
          <a:extLst>
            <a:ext uri="{FF2B5EF4-FFF2-40B4-BE49-F238E27FC236}">
              <a16:creationId xmlns:a16="http://schemas.microsoft.com/office/drawing/2014/main" id="{2FC4754E-5E30-4550-B34C-E715D8EA7AC3}"/>
            </a:ext>
          </a:extLst>
        </xdr:cNvPr>
        <xdr:cNvCxnSpPr/>
      </xdr:nvCxnSpPr>
      <xdr:spPr>
        <a:xfrm>
          <a:off x="3797300" y="1030732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113030</xdr:rowOff>
    </xdr:from>
    <xdr:to>
      <xdr:col>15</xdr:col>
      <xdr:colOff>101600</xdr:colOff>
      <xdr:row>60</xdr:row>
      <xdr:rowOff>43180</xdr:rowOff>
    </xdr:to>
    <xdr:sp macro="" textlink="">
      <xdr:nvSpPr>
        <xdr:cNvPr id="188" name="楕円 187">
          <a:extLst>
            <a:ext uri="{FF2B5EF4-FFF2-40B4-BE49-F238E27FC236}">
              <a16:creationId xmlns:a16="http://schemas.microsoft.com/office/drawing/2014/main" id="{9752956A-14DD-431C-9B24-E1672AD85D52}"/>
            </a:ext>
          </a:extLst>
        </xdr:cNvPr>
        <xdr:cNvSpPr/>
      </xdr:nvSpPr>
      <xdr:spPr>
        <a:xfrm>
          <a:off x="2857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163830</xdr:rowOff>
    </xdr:from>
    <xdr:to>
      <xdr:col>19</xdr:col>
      <xdr:colOff>177800</xdr:colOff>
      <xdr:row>60</xdr:row>
      <xdr:rowOff>20320</xdr:rowOff>
    </xdr:to>
    <xdr:cxnSp macro="">
      <xdr:nvCxnSpPr>
        <xdr:cNvPr id="189" name="直線コネクタ 188">
          <a:extLst>
            <a:ext uri="{FF2B5EF4-FFF2-40B4-BE49-F238E27FC236}">
              <a16:creationId xmlns:a16="http://schemas.microsoft.com/office/drawing/2014/main" id="{4F46C59C-3E38-40D3-A421-23450BB7129B}"/>
            </a:ext>
          </a:extLst>
        </xdr:cNvPr>
        <xdr:cNvCxnSpPr/>
      </xdr:nvCxnSpPr>
      <xdr:spPr>
        <a:xfrm>
          <a:off x="2908300" y="102793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111760</xdr:rowOff>
    </xdr:from>
    <xdr:to>
      <xdr:col>10</xdr:col>
      <xdr:colOff>165100</xdr:colOff>
      <xdr:row>60</xdr:row>
      <xdr:rowOff>41910</xdr:rowOff>
    </xdr:to>
    <xdr:sp macro="" textlink="">
      <xdr:nvSpPr>
        <xdr:cNvPr id="190" name="楕円 189">
          <a:extLst>
            <a:ext uri="{FF2B5EF4-FFF2-40B4-BE49-F238E27FC236}">
              <a16:creationId xmlns:a16="http://schemas.microsoft.com/office/drawing/2014/main" id="{BBF8961E-D543-493F-A57D-D11FD5195AA3}"/>
            </a:ext>
          </a:extLst>
        </xdr:cNvPr>
        <xdr:cNvSpPr/>
      </xdr:nvSpPr>
      <xdr:spPr>
        <a:xfrm>
          <a:off x="1968500" y="102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162560</xdr:rowOff>
    </xdr:from>
    <xdr:to>
      <xdr:col>15</xdr:col>
      <xdr:colOff>50800</xdr:colOff>
      <xdr:row>59</xdr:row>
      <xdr:rowOff>163830</xdr:rowOff>
    </xdr:to>
    <xdr:cxnSp macro="">
      <xdr:nvCxnSpPr>
        <xdr:cNvPr id="191" name="直線コネクタ 190">
          <a:extLst>
            <a:ext uri="{FF2B5EF4-FFF2-40B4-BE49-F238E27FC236}">
              <a16:creationId xmlns:a16="http://schemas.microsoft.com/office/drawing/2014/main" id="{9DE2C287-4FC9-46A6-809C-E5F27DBF7389}"/>
            </a:ext>
          </a:extLst>
        </xdr:cNvPr>
        <xdr:cNvCxnSpPr/>
      </xdr:nvCxnSpPr>
      <xdr:spPr>
        <a:xfrm>
          <a:off x="2019300" y="102781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83820</xdr:rowOff>
    </xdr:from>
    <xdr:to>
      <xdr:col>6</xdr:col>
      <xdr:colOff>38100</xdr:colOff>
      <xdr:row>60</xdr:row>
      <xdr:rowOff>13970</xdr:rowOff>
    </xdr:to>
    <xdr:sp macro="" textlink="">
      <xdr:nvSpPr>
        <xdr:cNvPr id="192" name="楕円 191">
          <a:extLst>
            <a:ext uri="{FF2B5EF4-FFF2-40B4-BE49-F238E27FC236}">
              <a16:creationId xmlns:a16="http://schemas.microsoft.com/office/drawing/2014/main" id="{6E6959B0-3861-416B-9B01-D9AEF56D0C10}"/>
            </a:ext>
          </a:extLst>
        </xdr:cNvPr>
        <xdr:cNvSpPr/>
      </xdr:nvSpPr>
      <xdr:spPr>
        <a:xfrm>
          <a:off x="1079500" y="101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134620</xdr:rowOff>
    </xdr:from>
    <xdr:to>
      <xdr:col>10</xdr:col>
      <xdr:colOff>114300</xdr:colOff>
      <xdr:row>59</xdr:row>
      <xdr:rowOff>162560</xdr:rowOff>
    </xdr:to>
    <xdr:cxnSp macro="">
      <xdr:nvCxnSpPr>
        <xdr:cNvPr id="193" name="直線コネクタ 192">
          <a:extLst>
            <a:ext uri="{FF2B5EF4-FFF2-40B4-BE49-F238E27FC236}">
              <a16:creationId xmlns:a16="http://schemas.microsoft.com/office/drawing/2014/main" id="{F587D48D-C9D8-4298-BA7A-74AE920FE946}"/>
            </a:ext>
          </a:extLst>
        </xdr:cNvPr>
        <xdr:cNvCxnSpPr/>
      </xdr:nvCxnSpPr>
      <xdr:spPr>
        <a:xfrm>
          <a:off x="1130300" y="1025017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194" name="n_1aveValue【体育館・プール】&#10;有形固定資産減価償却率">
          <a:extLst>
            <a:ext uri="{FF2B5EF4-FFF2-40B4-BE49-F238E27FC236}">
              <a16:creationId xmlns:a16="http://schemas.microsoft.com/office/drawing/2014/main" id="{9669DBBA-1EC0-42DF-9F86-62EEE41108AE}"/>
            </a:ext>
          </a:extLst>
        </xdr:cNvPr>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195" name="n_2aveValue【体育館・プール】&#10;有形固定資産減価償却率">
          <a:extLst>
            <a:ext uri="{FF2B5EF4-FFF2-40B4-BE49-F238E27FC236}">
              <a16:creationId xmlns:a16="http://schemas.microsoft.com/office/drawing/2014/main" id="{C96A97A3-886E-459E-9131-00C401B0348E}"/>
            </a:ext>
          </a:extLst>
        </xdr:cNvPr>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a:extLst>
            <a:ext uri="{FF2B5EF4-FFF2-40B4-BE49-F238E27FC236}">
              <a16:creationId xmlns:a16="http://schemas.microsoft.com/office/drawing/2014/main" id="{A437B54C-53BD-4ACC-8811-6AFFE8107771}"/>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16527</xdr:rowOff>
    </xdr:from>
    <xdr:ext cx="405111" cy="259045"/>
    <xdr:sp macro="" textlink="">
      <xdr:nvSpPr>
        <xdr:cNvPr id="197" name="n_4aveValue【体育館・プール】&#10;有形固定資産減価償却率">
          <a:extLst>
            <a:ext uri="{FF2B5EF4-FFF2-40B4-BE49-F238E27FC236}">
              <a16:creationId xmlns:a16="http://schemas.microsoft.com/office/drawing/2014/main" id="{42DD1D17-96E7-4C0A-966A-4BA67D6E3B7F}"/>
            </a:ext>
          </a:extLst>
        </xdr:cNvPr>
        <xdr:cNvSpPr txBox="1"/>
      </xdr:nvSpPr>
      <xdr:spPr>
        <a:xfrm>
          <a:off x="9277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87647</xdr:rowOff>
    </xdr:from>
    <xdr:ext cx="405111" cy="259045"/>
    <xdr:sp macro="" textlink="">
      <xdr:nvSpPr>
        <xdr:cNvPr id="198" name="n_1mainValue【体育館・プール】&#10;有形固定資産減価償却率">
          <a:extLst>
            <a:ext uri="{FF2B5EF4-FFF2-40B4-BE49-F238E27FC236}">
              <a16:creationId xmlns:a16="http://schemas.microsoft.com/office/drawing/2014/main" id="{5D6DEAB7-7519-4EF6-8BA7-D76CE196FDDC}"/>
            </a:ext>
          </a:extLst>
        </xdr:cNvPr>
        <xdr:cNvSpPr txBox="1"/>
      </xdr:nvSpPr>
      <xdr:spPr>
        <a:xfrm>
          <a:off x="3582044"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59707</xdr:rowOff>
    </xdr:from>
    <xdr:ext cx="405111" cy="259045"/>
    <xdr:sp macro="" textlink="">
      <xdr:nvSpPr>
        <xdr:cNvPr id="199" name="n_2mainValue【体育館・プール】&#10;有形固定資産減価償却率">
          <a:extLst>
            <a:ext uri="{FF2B5EF4-FFF2-40B4-BE49-F238E27FC236}">
              <a16:creationId xmlns:a16="http://schemas.microsoft.com/office/drawing/2014/main" id="{98FA23CE-5BA7-40DC-A923-8DD526D00E02}"/>
            </a:ext>
          </a:extLst>
        </xdr:cNvPr>
        <xdr:cNvSpPr txBox="1"/>
      </xdr:nvSpPr>
      <xdr:spPr>
        <a:xfrm>
          <a:off x="2705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33037</xdr:rowOff>
    </xdr:from>
    <xdr:ext cx="405111" cy="259045"/>
    <xdr:sp macro="" textlink="">
      <xdr:nvSpPr>
        <xdr:cNvPr id="200" name="n_3mainValue【体育館・プール】&#10;有形固定資産減価償却率">
          <a:extLst>
            <a:ext uri="{FF2B5EF4-FFF2-40B4-BE49-F238E27FC236}">
              <a16:creationId xmlns:a16="http://schemas.microsoft.com/office/drawing/2014/main" id="{37979133-277D-4ACE-A982-6B0CB4B27FB0}"/>
            </a:ext>
          </a:extLst>
        </xdr:cNvPr>
        <xdr:cNvSpPr txBox="1"/>
      </xdr:nvSpPr>
      <xdr:spPr>
        <a:xfrm>
          <a:off x="1816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30497</xdr:rowOff>
    </xdr:from>
    <xdr:ext cx="405111" cy="259045"/>
    <xdr:sp macro="" textlink="">
      <xdr:nvSpPr>
        <xdr:cNvPr id="201" name="n_4mainValue【体育館・プール】&#10;有形固定資産減価償却率">
          <a:extLst>
            <a:ext uri="{FF2B5EF4-FFF2-40B4-BE49-F238E27FC236}">
              <a16:creationId xmlns:a16="http://schemas.microsoft.com/office/drawing/2014/main" id="{D7D1D64E-19EE-481B-8AAF-4BCBAB5CE4C2}"/>
            </a:ext>
          </a:extLst>
        </xdr:cNvPr>
        <xdr:cNvSpPr txBox="1"/>
      </xdr:nvSpPr>
      <xdr:spPr>
        <a:xfrm>
          <a:off x="927744" y="997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AC68EFCB-4FEE-465C-9D06-3F991B8C692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BAB76B35-368C-4263-856A-FC687BCBB3E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17FF4D3C-8D58-4F42-9E11-37C32B8273E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86F3C35A-5365-40DE-B5DE-1BE832FAD88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38186E06-88D6-499E-84D0-EE73C0CD4AD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F17A2B87-F718-49B5-90AF-D0941DCDA99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D107E2A9-7F18-4A5A-BD36-B91D9C19910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9F9DB232-D98C-42EE-B13E-4FB9D67755D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07E852A6-829F-425F-9356-05A64ECA967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4BCC8506-102A-4E37-9BCE-D292902694D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id="{83771518-05BF-41BA-B8E2-B01AD1FFED6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a:extLst>
            <a:ext uri="{FF2B5EF4-FFF2-40B4-BE49-F238E27FC236}">
              <a16:creationId xmlns:a16="http://schemas.microsoft.com/office/drawing/2014/main" id="{BD32EC95-B52E-4D19-B027-87A891F1A2B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id="{FAA5DFFA-6ECA-42A2-81C5-7C2AAD60DD6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a:extLst>
            <a:ext uri="{FF2B5EF4-FFF2-40B4-BE49-F238E27FC236}">
              <a16:creationId xmlns:a16="http://schemas.microsoft.com/office/drawing/2014/main" id="{5B669B5E-7D4C-4768-8A0A-5F2570C8CD3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64F17BA0-DBF8-4A91-BFD9-DCE90293AD2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a:extLst>
            <a:ext uri="{FF2B5EF4-FFF2-40B4-BE49-F238E27FC236}">
              <a16:creationId xmlns:a16="http://schemas.microsoft.com/office/drawing/2014/main" id="{C909DA94-2BAF-4296-A3A9-F90FAF3552E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id="{62035084-AB27-4C38-9758-8BDFDA33D4C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a:extLst>
            <a:ext uri="{FF2B5EF4-FFF2-40B4-BE49-F238E27FC236}">
              <a16:creationId xmlns:a16="http://schemas.microsoft.com/office/drawing/2014/main" id="{6EB3F8A9-1F53-42C2-B076-F45811511A9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id="{6580B970-6C06-4524-AC04-5910701DC4A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a:extLst>
            <a:ext uri="{FF2B5EF4-FFF2-40B4-BE49-F238E27FC236}">
              <a16:creationId xmlns:a16="http://schemas.microsoft.com/office/drawing/2014/main" id="{6ACEE6AE-3ACA-4294-9C5B-D4D0242BDC2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6D0E5E36-8B56-4BE0-9660-82BBD8AEF56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B175A0E4-64CC-40E7-B124-0E7CE3789B5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6A61D369-169C-43D0-868E-383545273E0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a:extLst>
            <a:ext uri="{FF2B5EF4-FFF2-40B4-BE49-F238E27FC236}">
              <a16:creationId xmlns:a16="http://schemas.microsoft.com/office/drawing/2014/main" id="{57454F6A-5DEF-430D-A713-BA1B016489EE}"/>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a:extLst>
            <a:ext uri="{FF2B5EF4-FFF2-40B4-BE49-F238E27FC236}">
              <a16:creationId xmlns:a16="http://schemas.microsoft.com/office/drawing/2014/main" id="{DA8FA46B-01D9-42AA-BB77-801E92972DE5}"/>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a:extLst>
            <a:ext uri="{FF2B5EF4-FFF2-40B4-BE49-F238E27FC236}">
              <a16:creationId xmlns:a16="http://schemas.microsoft.com/office/drawing/2014/main" id="{1A99A2EA-7D03-4BD5-A977-371505482E82}"/>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a:extLst>
            <a:ext uri="{FF2B5EF4-FFF2-40B4-BE49-F238E27FC236}">
              <a16:creationId xmlns:a16="http://schemas.microsoft.com/office/drawing/2014/main" id="{AD061F03-B06C-47D5-832A-43F17298A4BF}"/>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a:extLst>
            <a:ext uri="{FF2B5EF4-FFF2-40B4-BE49-F238E27FC236}">
              <a16:creationId xmlns:a16="http://schemas.microsoft.com/office/drawing/2014/main" id="{1D931C1C-9211-418F-9979-1C4A35D62246}"/>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30" name="【体育館・プール】&#10;一人当たり面積平均値テキスト">
          <a:extLst>
            <a:ext uri="{FF2B5EF4-FFF2-40B4-BE49-F238E27FC236}">
              <a16:creationId xmlns:a16="http://schemas.microsoft.com/office/drawing/2014/main" id="{53F25FAA-8935-4847-88AB-C9C52DB680C1}"/>
            </a:ext>
          </a:extLst>
        </xdr:cNvPr>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a:extLst>
            <a:ext uri="{FF2B5EF4-FFF2-40B4-BE49-F238E27FC236}">
              <a16:creationId xmlns:a16="http://schemas.microsoft.com/office/drawing/2014/main" id="{F63E16B9-804C-489F-8375-22E01052BDC5}"/>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a:extLst>
            <a:ext uri="{FF2B5EF4-FFF2-40B4-BE49-F238E27FC236}">
              <a16:creationId xmlns:a16="http://schemas.microsoft.com/office/drawing/2014/main" id="{CB2D23FD-3863-4F60-88FB-AA87C2A8F2C3}"/>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a:extLst>
            <a:ext uri="{FF2B5EF4-FFF2-40B4-BE49-F238E27FC236}">
              <a16:creationId xmlns:a16="http://schemas.microsoft.com/office/drawing/2014/main" id="{B9B5B07C-1CCA-4114-9241-C823AC99E4C7}"/>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a:extLst>
            <a:ext uri="{FF2B5EF4-FFF2-40B4-BE49-F238E27FC236}">
              <a16:creationId xmlns:a16="http://schemas.microsoft.com/office/drawing/2014/main" id="{7823A5A9-8D65-420D-9EDA-3311DC3A25EE}"/>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a:extLst>
            <a:ext uri="{FF2B5EF4-FFF2-40B4-BE49-F238E27FC236}">
              <a16:creationId xmlns:a16="http://schemas.microsoft.com/office/drawing/2014/main" id="{C3936FAA-E1C7-4E5F-80B0-16E7582A04C5}"/>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9164BF22-294B-4616-B55A-B1EA90FC65C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B8E7D11-994F-42D6-880E-0936229C656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E48D080-52DB-43C0-9E6E-B448FE7265D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36C5602-5E0E-4D49-918B-E869998AE06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3FF5A01-C66B-4AFD-8ACA-8230063D08A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128270</xdr:rowOff>
    </xdr:from>
    <xdr:to>
      <xdr:col>55</xdr:col>
      <xdr:colOff>50800</xdr:colOff>
      <xdr:row>61</xdr:row>
      <xdr:rowOff>58420</xdr:rowOff>
    </xdr:to>
    <xdr:sp macro="" textlink="">
      <xdr:nvSpPr>
        <xdr:cNvPr id="241" name="楕円 240">
          <a:extLst>
            <a:ext uri="{FF2B5EF4-FFF2-40B4-BE49-F238E27FC236}">
              <a16:creationId xmlns:a16="http://schemas.microsoft.com/office/drawing/2014/main" id="{C4A995EF-74C7-4397-806E-71C2584321CC}"/>
            </a:ext>
          </a:extLst>
        </xdr:cNvPr>
        <xdr:cNvSpPr/>
      </xdr:nvSpPr>
      <xdr:spPr>
        <a:xfrm>
          <a:off x="10426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151147</xdr:rowOff>
    </xdr:from>
    <xdr:ext cx="469744" cy="259045"/>
    <xdr:sp macro="" textlink="">
      <xdr:nvSpPr>
        <xdr:cNvPr id="242" name="【体育館・プール】&#10;一人当たり面積該当値テキスト">
          <a:extLst>
            <a:ext uri="{FF2B5EF4-FFF2-40B4-BE49-F238E27FC236}">
              <a16:creationId xmlns:a16="http://schemas.microsoft.com/office/drawing/2014/main" id="{35826D6B-088F-4E8B-996A-61E5AA3B0292}"/>
            </a:ext>
          </a:extLst>
        </xdr:cNvPr>
        <xdr:cNvSpPr txBox="1"/>
      </xdr:nvSpPr>
      <xdr:spPr>
        <a:xfrm>
          <a:off x="10515600"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128270</xdr:rowOff>
    </xdr:from>
    <xdr:to>
      <xdr:col>50</xdr:col>
      <xdr:colOff>165100</xdr:colOff>
      <xdr:row>61</xdr:row>
      <xdr:rowOff>58420</xdr:rowOff>
    </xdr:to>
    <xdr:sp macro="" textlink="">
      <xdr:nvSpPr>
        <xdr:cNvPr id="243" name="楕円 242">
          <a:extLst>
            <a:ext uri="{FF2B5EF4-FFF2-40B4-BE49-F238E27FC236}">
              <a16:creationId xmlns:a16="http://schemas.microsoft.com/office/drawing/2014/main" id="{56DF761E-1B6D-4E46-8927-AE6D733E93DC}"/>
            </a:ext>
          </a:extLst>
        </xdr:cNvPr>
        <xdr:cNvSpPr/>
      </xdr:nvSpPr>
      <xdr:spPr>
        <a:xfrm>
          <a:off x="9588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7620</xdr:rowOff>
    </xdr:from>
    <xdr:to>
      <xdr:col>55</xdr:col>
      <xdr:colOff>0</xdr:colOff>
      <xdr:row>61</xdr:row>
      <xdr:rowOff>7620</xdr:rowOff>
    </xdr:to>
    <xdr:cxnSp macro="">
      <xdr:nvCxnSpPr>
        <xdr:cNvPr id="244" name="直線コネクタ 243">
          <a:extLst>
            <a:ext uri="{FF2B5EF4-FFF2-40B4-BE49-F238E27FC236}">
              <a16:creationId xmlns:a16="http://schemas.microsoft.com/office/drawing/2014/main" id="{87C13974-6EE2-4C22-8ED9-94D0B79B0221}"/>
            </a:ext>
          </a:extLst>
        </xdr:cNvPr>
        <xdr:cNvCxnSpPr/>
      </xdr:nvCxnSpPr>
      <xdr:spPr>
        <a:xfrm>
          <a:off x="9639300" y="10466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130175</xdr:rowOff>
    </xdr:from>
    <xdr:to>
      <xdr:col>46</xdr:col>
      <xdr:colOff>38100</xdr:colOff>
      <xdr:row>61</xdr:row>
      <xdr:rowOff>60325</xdr:rowOff>
    </xdr:to>
    <xdr:sp macro="" textlink="">
      <xdr:nvSpPr>
        <xdr:cNvPr id="245" name="楕円 244">
          <a:extLst>
            <a:ext uri="{FF2B5EF4-FFF2-40B4-BE49-F238E27FC236}">
              <a16:creationId xmlns:a16="http://schemas.microsoft.com/office/drawing/2014/main" id="{69F78288-ABF2-4DDE-B29F-E31FC34E0BBA}"/>
            </a:ext>
          </a:extLst>
        </xdr:cNvPr>
        <xdr:cNvSpPr/>
      </xdr:nvSpPr>
      <xdr:spPr>
        <a:xfrm>
          <a:off x="8699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7620</xdr:rowOff>
    </xdr:from>
    <xdr:to>
      <xdr:col>50</xdr:col>
      <xdr:colOff>114300</xdr:colOff>
      <xdr:row>61</xdr:row>
      <xdr:rowOff>9525</xdr:rowOff>
    </xdr:to>
    <xdr:cxnSp macro="">
      <xdr:nvCxnSpPr>
        <xdr:cNvPr id="246" name="直線コネクタ 245">
          <a:extLst>
            <a:ext uri="{FF2B5EF4-FFF2-40B4-BE49-F238E27FC236}">
              <a16:creationId xmlns:a16="http://schemas.microsoft.com/office/drawing/2014/main" id="{B4102935-0AFA-49B0-8CD2-0C0C66138F6C}"/>
            </a:ext>
          </a:extLst>
        </xdr:cNvPr>
        <xdr:cNvCxnSpPr/>
      </xdr:nvCxnSpPr>
      <xdr:spPr>
        <a:xfrm flipV="1">
          <a:off x="8750300" y="104660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31115</xdr:rowOff>
    </xdr:from>
    <xdr:to>
      <xdr:col>41</xdr:col>
      <xdr:colOff>101600</xdr:colOff>
      <xdr:row>61</xdr:row>
      <xdr:rowOff>132715</xdr:rowOff>
    </xdr:to>
    <xdr:sp macro="" textlink="">
      <xdr:nvSpPr>
        <xdr:cNvPr id="247" name="楕円 246">
          <a:extLst>
            <a:ext uri="{FF2B5EF4-FFF2-40B4-BE49-F238E27FC236}">
              <a16:creationId xmlns:a16="http://schemas.microsoft.com/office/drawing/2014/main" id="{03F3C9A1-E8C6-4C1A-B2D3-4451F7DA3FE9}"/>
            </a:ext>
          </a:extLst>
        </xdr:cNvPr>
        <xdr:cNvSpPr/>
      </xdr:nvSpPr>
      <xdr:spPr>
        <a:xfrm>
          <a:off x="7810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9525</xdr:rowOff>
    </xdr:from>
    <xdr:to>
      <xdr:col>45</xdr:col>
      <xdr:colOff>177800</xdr:colOff>
      <xdr:row>61</xdr:row>
      <xdr:rowOff>81915</xdr:rowOff>
    </xdr:to>
    <xdr:cxnSp macro="">
      <xdr:nvCxnSpPr>
        <xdr:cNvPr id="248" name="直線コネクタ 247">
          <a:extLst>
            <a:ext uri="{FF2B5EF4-FFF2-40B4-BE49-F238E27FC236}">
              <a16:creationId xmlns:a16="http://schemas.microsoft.com/office/drawing/2014/main" id="{719BABF3-E2E3-4240-949A-2EE4FB58A08E}"/>
            </a:ext>
          </a:extLst>
        </xdr:cNvPr>
        <xdr:cNvCxnSpPr/>
      </xdr:nvCxnSpPr>
      <xdr:spPr>
        <a:xfrm flipV="1">
          <a:off x="7861300" y="1046797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29210</xdr:rowOff>
    </xdr:from>
    <xdr:to>
      <xdr:col>36</xdr:col>
      <xdr:colOff>165100</xdr:colOff>
      <xdr:row>61</xdr:row>
      <xdr:rowOff>130810</xdr:rowOff>
    </xdr:to>
    <xdr:sp macro="" textlink="">
      <xdr:nvSpPr>
        <xdr:cNvPr id="249" name="楕円 248">
          <a:extLst>
            <a:ext uri="{FF2B5EF4-FFF2-40B4-BE49-F238E27FC236}">
              <a16:creationId xmlns:a16="http://schemas.microsoft.com/office/drawing/2014/main" id="{5B4ECC41-FF19-49E0-B818-C5A75D129A9B}"/>
            </a:ext>
          </a:extLst>
        </xdr:cNvPr>
        <xdr:cNvSpPr/>
      </xdr:nvSpPr>
      <xdr:spPr>
        <a:xfrm>
          <a:off x="692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80010</xdr:rowOff>
    </xdr:from>
    <xdr:to>
      <xdr:col>41</xdr:col>
      <xdr:colOff>50800</xdr:colOff>
      <xdr:row>61</xdr:row>
      <xdr:rowOff>81915</xdr:rowOff>
    </xdr:to>
    <xdr:cxnSp macro="">
      <xdr:nvCxnSpPr>
        <xdr:cNvPr id="250" name="直線コネクタ 249">
          <a:extLst>
            <a:ext uri="{FF2B5EF4-FFF2-40B4-BE49-F238E27FC236}">
              <a16:creationId xmlns:a16="http://schemas.microsoft.com/office/drawing/2014/main" id="{A517F97D-171E-4E3F-90C6-1271C754084D}"/>
            </a:ext>
          </a:extLst>
        </xdr:cNvPr>
        <xdr:cNvCxnSpPr/>
      </xdr:nvCxnSpPr>
      <xdr:spPr>
        <a:xfrm>
          <a:off x="6972300" y="10538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51" name="n_1aveValue【体育館・プール】&#10;一人当たり面積">
          <a:extLst>
            <a:ext uri="{FF2B5EF4-FFF2-40B4-BE49-F238E27FC236}">
              <a16:creationId xmlns:a16="http://schemas.microsoft.com/office/drawing/2014/main" id="{D5FFE86E-7DC4-4D87-BB3F-3DF9B826B043}"/>
            </a:ext>
          </a:extLst>
        </xdr:cNvPr>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52" name="n_2aveValue【体育館・プール】&#10;一人当たり面積">
          <a:extLst>
            <a:ext uri="{FF2B5EF4-FFF2-40B4-BE49-F238E27FC236}">
              <a16:creationId xmlns:a16="http://schemas.microsoft.com/office/drawing/2014/main" id="{1F6C59BE-2BB5-4F88-84F1-FD5AF4C32AFA}"/>
            </a:ext>
          </a:extLst>
        </xdr:cNvPr>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a:extLst>
            <a:ext uri="{FF2B5EF4-FFF2-40B4-BE49-F238E27FC236}">
              <a16:creationId xmlns:a16="http://schemas.microsoft.com/office/drawing/2014/main" id="{DEBAC510-58FB-4E61-A0F8-1D3FECD6A44C}"/>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54" name="n_4aveValue【体育館・プール】&#10;一人当たり面積">
          <a:extLst>
            <a:ext uri="{FF2B5EF4-FFF2-40B4-BE49-F238E27FC236}">
              <a16:creationId xmlns:a16="http://schemas.microsoft.com/office/drawing/2014/main" id="{C950AA58-6BC3-48DB-BB5B-92FD1F7C5612}"/>
            </a:ext>
          </a:extLst>
        </xdr:cNvPr>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74947</xdr:rowOff>
    </xdr:from>
    <xdr:ext cx="469744" cy="259045"/>
    <xdr:sp macro="" textlink="">
      <xdr:nvSpPr>
        <xdr:cNvPr id="255" name="n_1mainValue【体育館・プール】&#10;一人当たり面積">
          <a:extLst>
            <a:ext uri="{FF2B5EF4-FFF2-40B4-BE49-F238E27FC236}">
              <a16:creationId xmlns:a16="http://schemas.microsoft.com/office/drawing/2014/main" id="{BDA232C4-3E55-4461-BAD6-99438C7D1AA3}"/>
            </a:ext>
          </a:extLst>
        </xdr:cNvPr>
        <xdr:cNvSpPr txBox="1"/>
      </xdr:nvSpPr>
      <xdr:spPr>
        <a:xfrm>
          <a:off x="93917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76852</xdr:rowOff>
    </xdr:from>
    <xdr:ext cx="469744" cy="259045"/>
    <xdr:sp macro="" textlink="">
      <xdr:nvSpPr>
        <xdr:cNvPr id="256" name="n_2mainValue【体育館・プール】&#10;一人当たり面積">
          <a:extLst>
            <a:ext uri="{FF2B5EF4-FFF2-40B4-BE49-F238E27FC236}">
              <a16:creationId xmlns:a16="http://schemas.microsoft.com/office/drawing/2014/main" id="{DF7E0E20-1C1A-46DD-8231-256CF53BE07F}"/>
            </a:ext>
          </a:extLst>
        </xdr:cNvPr>
        <xdr:cNvSpPr txBox="1"/>
      </xdr:nvSpPr>
      <xdr:spPr>
        <a:xfrm>
          <a:off x="8515427" y="1019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149242</xdr:rowOff>
    </xdr:from>
    <xdr:ext cx="469744" cy="259045"/>
    <xdr:sp macro="" textlink="">
      <xdr:nvSpPr>
        <xdr:cNvPr id="257" name="n_3mainValue【体育館・プール】&#10;一人当たり面積">
          <a:extLst>
            <a:ext uri="{FF2B5EF4-FFF2-40B4-BE49-F238E27FC236}">
              <a16:creationId xmlns:a16="http://schemas.microsoft.com/office/drawing/2014/main" id="{CC0E1877-C614-464C-81F6-F6278169E009}"/>
            </a:ext>
          </a:extLst>
        </xdr:cNvPr>
        <xdr:cNvSpPr txBox="1"/>
      </xdr:nvSpPr>
      <xdr:spPr>
        <a:xfrm>
          <a:off x="7626427" y="1026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147337</xdr:rowOff>
    </xdr:from>
    <xdr:ext cx="469744" cy="259045"/>
    <xdr:sp macro="" textlink="">
      <xdr:nvSpPr>
        <xdr:cNvPr id="258" name="n_4mainValue【体育館・プール】&#10;一人当たり面積">
          <a:extLst>
            <a:ext uri="{FF2B5EF4-FFF2-40B4-BE49-F238E27FC236}">
              <a16:creationId xmlns:a16="http://schemas.microsoft.com/office/drawing/2014/main" id="{A5FD41E3-576F-42E4-B150-90334902066C}"/>
            </a:ext>
          </a:extLst>
        </xdr:cNvPr>
        <xdr:cNvSpPr txBox="1"/>
      </xdr:nvSpPr>
      <xdr:spPr>
        <a:xfrm>
          <a:off x="6737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5557CE03-904E-4BD8-BC24-F7523DCC920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4EF7CB5-CF2C-45BC-9F0C-4B77B56E227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66D3C293-A38E-4DC0-BDD1-27216D65BC2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AAAF9EFC-E0C1-4527-84BC-628B32D877F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EEB0D7E1-9952-4EA6-96FC-F4B6FF78A4F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4D915D90-9B75-4826-8C44-376D2123652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E0D54787-ABE6-496E-86A2-223BA94C530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FE3F5796-DE73-4E48-9F8E-9DFCE55A299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17A4B39B-443C-412F-93EC-4208057F0A3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E5721C5E-1DD1-4BA4-B428-6F362A86C47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FE055962-444B-4808-9542-AD9433ABE92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DE747B19-2E03-467F-84D9-73033C84C0D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2A5471EA-427F-45A6-A72C-E648AC7BBBB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33567688-FB7F-42DE-B811-92BF18E891B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0EE9F5FB-BB54-4DF2-90E0-012E5170B43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8E522678-654D-4D7A-B75A-431BE527D498}"/>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2A0574C8-3411-479E-AF80-620002AF4A1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85919052-4137-44A9-A6B0-60BFF6021CA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B4C59543-9185-4DE4-BC2F-8AA12BB721C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E0C06C17-1C6C-4A83-BB0C-79385365403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342367DC-7135-4484-BD3F-F5B00CE9255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25022CFA-7EAD-4F7F-AE92-E928429540D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FD3FC843-A0E8-4B1C-A794-BBE77F5531C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25D3BEE7-09C4-4928-9E31-53D19F8404B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a:extLst>
            <a:ext uri="{FF2B5EF4-FFF2-40B4-BE49-F238E27FC236}">
              <a16:creationId xmlns:a16="http://schemas.microsoft.com/office/drawing/2014/main" id="{A01AC408-1555-4628-BABC-2A2C4802F56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a:extLst>
            <a:ext uri="{FF2B5EF4-FFF2-40B4-BE49-F238E27FC236}">
              <a16:creationId xmlns:a16="http://schemas.microsoft.com/office/drawing/2014/main" id="{3E61C1AA-CD9D-4E70-BE66-77F6726D773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a:extLst>
            <a:ext uri="{FF2B5EF4-FFF2-40B4-BE49-F238E27FC236}">
              <a16:creationId xmlns:a16="http://schemas.microsoft.com/office/drawing/2014/main" id="{423074EE-56C5-422F-9A74-9F30E61E127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a:extLst>
            <a:ext uri="{FF2B5EF4-FFF2-40B4-BE49-F238E27FC236}">
              <a16:creationId xmlns:a16="http://schemas.microsoft.com/office/drawing/2014/main" id="{B15FC492-31E2-49AC-8F21-A12FB6B4E38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7" name="テキスト ボックス 286">
          <a:extLst>
            <a:ext uri="{FF2B5EF4-FFF2-40B4-BE49-F238E27FC236}">
              <a16:creationId xmlns:a16="http://schemas.microsoft.com/office/drawing/2014/main" id="{197FF9DD-2768-4EA1-A1CE-B50DC41734F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a:extLst>
            <a:ext uri="{FF2B5EF4-FFF2-40B4-BE49-F238E27FC236}">
              <a16:creationId xmlns:a16="http://schemas.microsoft.com/office/drawing/2014/main" id="{20702F76-B57A-4A77-B8BF-916956916F9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a:extLst>
            <a:ext uri="{FF2B5EF4-FFF2-40B4-BE49-F238E27FC236}">
              <a16:creationId xmlns:a16="http://schemas.microsoft.com/office/drawing/2014/main" id="{BA0C4208-AB1D-4E44-8CA2-3E46C759928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a:extLst>
            <a:ext uri="{FF2B5EF4-FFF2-40B4-BE49-F238E27FC236}">
              <a16:creationId xmlns:a16="http://schemas.microsoft.com/office/drawing/2014/main" id="{B26BA2AA-4CF2-4B94-BACC-50828416C53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a:extLst>
            <a:ext uri="{FF2B5EF4-FFF2-40B4-BE49-F238E27FC236}">
              <a16:creationId xmlns:a16="http://schemas.microsoft.com/office/drawing/2014/main" id="{CB30BA7F-9008-4CC4-8B1F-2421E899317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a:extLst>
            <a:ext uri="{FF2B5EF4-FFF2-40B4-BE49-F238E27FC236}">
              <a16:creationId xmlns:a16="http://schemas.microsoft.com/office/drawing/2014/main" id="{3EF50D49-CA83-4A7D-9227-E390A94EBDA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a:extLst>
            <a:ext uri="{FF2B5EF4-FFF2-40B4-BE49-F238E27FC236}">
              <a16:creationId xmlns:a16="http://schemas.microsoft.com/office/drawing/2014/main" id="{B3C8B477-42C6-47AD-8E7B-AA9AA8E15F4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a:extLst>
            <a:ext uri="{FF2B5EF4-FFF2-40B4-BE49-F238E27FC236}">
              <a16:creationId xmlns:a16="http://schemas.microsoft.com/office/drawing/2014/main" id="{AAF4BFE5-0F12-4337-BE2A-4E416AB611F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a:extLst>
            <a:ext uri="{FF2B5EF4-FFF2-40B4-BE49-F238E27FC236}">
              <a16:creationId xmlns:a16="http://schemas.microsoft.com/office/drawing/2014/main" id="{8C23FDA7-08E6-47B6-A220-84EE7C2CDF9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a:extLst>
            <a:ext uri="{FF2B5EF4-FFF2-40B4-BE49-F238E27FC236}">
              <a16:creationId xmlns:a16="http://schemas.microsoft.com/office/drawing/2014/main" id="{EE35DF56-9BAA-4971-9CE4-E15B47BB693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7" name="テキスト ボックス 296">
          <a:extLst>
            <a:ext uri="{FF2B5EF4-FFF2-40B4-BE49-F238E27FC236}">
              <a16:creationId xmlns:a16="http://schemas.microsoft.com/office/drawing/2014/main" id="{984EA4A4-987D-485E-BF9A-974148A127C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1FEF813C-E195-4306-B367-F8BAECE3D8F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a:extLst>
            <a:ext uri="{FF2B5EF4-FFF2-40B4-BE49-F238E27FC236}">
              <a16:creationId xmlns:a16="http://schemas.microsoft.com/office/drawing/2014/main" id="{4256BEC0-6B12-4CE9-8B28-5F27E1C84DF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00" name="直線コネクタ 299">
          <a:extLst>
            <a:ext uri="{FF2B5EF4-FFF2-40B4-BE49-F238E27FC236}">
              <a16:creationId xmlns:a16="http://schemas.microsoft.com/office/drawing/2014/main" id="{14EB3D57-22BC-41D6-A346-85ABC42C8310}"/>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1" name="【市民会館】&#10;有形固定資産減価償却率最小値テキスト">
          <a:extLst>
            <a:ext uri="{FF2B5EF4-FFF2-40B4-BE49-F238E27FC236}">
              <a16:creationId xmlns:a16="http://schemas.microsoft.com/office/drawing/2014/main" id="{6C2C6033-ED62-449B-B2A5-AB55C5BA0FC1}"/>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2" name="直線コネクタ 301">
          <a:extLst>
            <a:ext uri="{FF2B5EF4-FFF2-40B4-BE49-F238E27FC236}">
              <a16:creationId xmlns:a16="http://schemas.microsoft.com/office/drawing/2014/main" id="{2AD7B34E-B6E9-4CB2-B5C7-AD38EA93E522}"/>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03" name="【市民会館】&#10;有形固定資産減価償却率最大値テキスト">
          <a:extLst>
            <a:ext uri="{FF2B5EF4-FFF2-40B4-BE49-F238E27FC236}">
              <a16:creationId xmlns:a16="http://schemas.microsoft.com/office/drawing/2014/main" id="{41F76201-20E5-4F39-B0FA-63503801030E}"/>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04" name="直線コネクタ 303">
          <a:extLst>
            <a:ext uri="{FF2B5EF4-FFF2-40B4-BE49-F238E27FC236}">
              <a16:creationId xmlns:a16="http://schemas.microsoft.com/office/drawing/2014/main" id="{1527C68C-EAEE-49EA-AEC1-B7CF2F9BE5AD}"/>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05" name="【市民会館】&#10;有形固定資産減価償却率平均値テキスト">
          <a:extLst>
            <a:ext uri="{FF2B5EF4-FFF2-40B4-BE49-F238E27FC236}">
              <a16:creationId xmlns:a16="http://schemas.microsoft.com/office/drawing/2014/main" id="{B32E4F46-85ED-4BB4-98B5-253FD7AB5F56}"/>
            </a:ext>
          </a:extLst>
        </xdr:cNvPr>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06" name="フローチャート: 判断 305">
          <a:extLst>
            <a:ext uri="{FF2B5EF4-FFF2-40B4-BE49-F238E27FC236}">
              <a16:creationId xmlns:a16="http://schemas.microsoft.com/office/drawing/2014/main" id="{27BB8740-7D1C-44FE-A2D8-4648723B30BB}"/>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07" name="フローチャート: 判断 306">
          <a:extLst>
            <a:ext uri="{FF2B5EF4-FFF2-40B4-BE49-F238E27FC236}">
              <a16:creationId xmlns:a16="http://schemas.microsoft.com/office/drawing/2014/main" id="{7D4C0155-4BF5-4F17-A7F1-5F028A9FFE34}"/>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08" name="フローチャート: 判断 307">
          <a:extLst>
            <a:ext uri="{FF2B5EF4-FFF2-40B4-BE49-F238E27FC236}">
              <a16:creationId xmlns:a16="http://schemas.microsoft.com/office/drawing/2014/main" id="{7D0EC5B1-5833-4A7A-AACE-57E611B4F122}"/>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09" name="フローチャート: 判断 308">
          <a:extLst>
            <a:ext uri="{FF2B5EF4-FFF2-40B4-BE49-F238E27FC236}">
              <a16:creationId xmlns:a16="http://schemas.microsoft.com/office/drawing/2014/main" id="{549F8947-0467-4727-A4A6-9ABFB63F0DC2}"/>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10" name="フローチャート: 判断 309">
          <a:extLst>
            <a:ext uri="{FF2B5EF4-FFF2-40B4-BE49-F238E27FC236}">
              <a16:creationId xmlns:a16="http://schemas.microsoft.com/office/drawing/2014/main" id="{D51ECEEB-0259-401D-812D-B9831B2D9D57}"/>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367F62C6-BE85-4590-B426-F931D997815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68426C45-8319-4436-BE37-4023CA56B42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CEF9A66C-6CEF-4C4E-85D5-B28B81BE355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613898D2-A69B-412B-AAF9-2F2AE1D052E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CD8BCE49-6C52-4876-B0FF-CAEEBA9D59C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54792</xdr:rowOff>
    </xdr:from>
    <xdr:to>
      <xdr:col>24</xdr:col>
      <xdr:colOff>114300</xdr:colOff>
      <xdr:row>102</xdr:row>
      <xdr:rowOff>156392</xdr:rowOff>
    </xdr:to>
    <xdr:sp macro="" textlink="">
      <xdr:nvSpPr>
        <xdr:cNvPr id="316" name="楕円 315">
          <a:extLst>
            <a:ext uri="{FF2B5EF4-FFF2-40B4-BE49-F238E27FC236}">
              <a16:creationId xmlns:a16="http://schemas.microsoft.com/office/drawing/2014/main" id="{6479B78A-1617-4EAC-9DB2-CB209C52E917}"/>
            </a:ext>
          </a:extLst>
        </xdr:cNvPr>
        <xdr:cNvSpPr/>
      </xdr:nvSpPr>
      <xdr:spPr>
        <a:xfrm>
          <a:off x="45847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77669</xdr:rowOff>
    </xdr:from>
    <xdr:ext cx="405111" cy="259045"/>
    <xdr:sp macro="" textlink="">
      <xdr:nvSpPr>
        <xdr:cNvPr id="317" name="【市民会館】&#10;有形固定資産減価償却率該当値テキスト">
          <a:extLst>
            <a:ext uri="{FF2B5EF4-FFF2-40B4-BE49-F238E27FC236}">
              <a16:creationId xmlns:a16="http://schemas.microsoft.com/office/drawing/2014/main" id="{64821255-8D32-4B5B-823A-E3849EB9BAEC}"/>
            </a:ext>
          </a:extLst>
        </xdr:cNvPr>
        <xdr:cNvSpPr txBox="1"/>
      </xdr:nvSpPr>
      <xdr:spPr>
        <a:xfrm>
          <a:off x="4673600" y="1739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18869</xdr:rowOff>
    </xdr:from>
    <xdr:to>
      <xdr:col>20</xdr:col>
      <xdr:colOff>38100</xdr:colOff>
      <xdr:row>102</xdr:row>
      <xdr:rowOff>120469</xdr:rowOff>
    </xdr:to>
    <xdr:sp macro="" textlink="">
      <xdr:nvSpPr>
        <xdr:cNvPr id="318" name="楕円 317">
          <a:extLst>
            <a:ext uri="{FF2B5EF4-FFF2-40B4-BE49-F238E27FC236}">
              <a16:creationId xmlns:a16="http://schemas.microsoft.com/office/drawing/2014/main" id="{4D94FBFE-3619-42C6-ADE9-83CE2E4D716D}"/>
            </a:ext>
          </a:extLst>
        </xdr:cNvPr>
        <xdr:cNvSpPr/>
      </xdr:nvSpPr>
      <xdr:spPr>
        <a:xfrm>
          <a:off x="3746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69669</xdr:rowOff>
    </xdr:from>
    <xdr:to>
      <xdr:col>24</xdr:col>
      <xdr:colOff>63500</xdr:colOff>
      <xdr:row>102</xdr:row>
      <xdr:rowOff>105592</xdr:rowOff>
    </xdr:to>
    <xdr:cxnSp macro="">
      <xdr:nvCxnSpPr>
        <xdr:cNvPr id="319" name="直線コネクタ 318">
          <a:extLst>
            <a:ext uri="{FF2B5EF4-FFF2-40B4-BE49-F238E27FC236}">
              <a16:creationId xmlns:a16="http://schemas.microsoft.com/office/drawing/2014/main" id="{BCF224E2-A5D4-4901-BE13-A60BECC03719}"/>
            </a:ext>
          </a:extLst>
        </xdr:cNvPr>
        <xdr:cNvCxnSpPr/>
      </xdr:nvCxnSpPr>
      <xdr:spPr>
        <a:xfrm>
          <a:off x="3797300" y="175575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154395</xdr:rowOff>
    </xdr:from>
    <xdr:to>
      <xdr:col>15</xdr:col>
      <xdr:colOff>101600</xdr:colOff>
      <xdr:row>102</xdr:row>
      <xdr:rowOff>84545</xdr:rowOff>
    </xdr:to>
    <xdr:sp macro="" textlink="">
      <xdr:nvSpPr>
        <xdr:cNvPr id="320" name="楕円 319">
          <a:extLst>
            <a:ext uri="{FF2B5EF4-FFF2-40B4-BE49-F238E27FC236}">
              <a16:creationId xmlns:a16="http://schemas.microsoft.com/office/drawing/2014/main" id="{82212F6E-226A-4760-A911-09D8F345A0CD}"/>
            </a:ext>
          </a:extLst>
        </xdr:cNvPr>
        <xdr:cNvSpPr/>
      </xdr:nvSpPr>
      <xdr:spPr>
        <a:xfrm>
          <a:off x="2857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33745</xdr:rowOff>
    </xdr:from>
    <xdr:to>
      <xdr:col>19</xdr:col>
      <xdr:colOff>177800</xdr:colOff>
      <xdr:row>102</xdr:row>
      <xdr:rowOff>69669</xdr:rowOff>
    </xdr:to>
    <xdr:cxnSp macro="">
      <xdr:nvCxnSpPr>
        <xdr:cNvPr id="321" name="直線コネクタ 320">
          <a:extLst>
            <a:ext uri="{FF2B5EF4-FFF2-40B4-BE49-F238E27FC236}">
              <a16:creationId xmlns:a16="http://schemas.microsoft.com/office/drawing/2014/main" id="{F3F56382-9D6E-4122-970C-06ABC2B8B350}"/>
            </a:ext>
          </a:extLst>
        </xdr:cNvPr>
        <xdr:cNvCxnSpPr/>
      </xdr:nvCxnSpPr>
      <xdr:spPr>
        <a:xfrm>
          <a:off x="2908300" y="175216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118473</xdr:rowOff>
    </xdr:from>
    <xdr:to>
      <xdr:col>10</xdr:col>
      <xdr:colOff>165100</xdr:colOff>
      <xdr:row>102</xdr:row>
      <xdr:rowOff>48623</xdr:rowOff>
    </xdr:to>
    <xdr:sp macro="" textlink="">
      <xdr:nvSpPr>
        <xdr:cNvPr id="322" name="楕円 321">
          <a:extLst>
            <a:ext uri="{FF2B5EF4-FFF2-40B4-BE49-F238E27FC236}">
              <a16:creationId xmlns:a16="http://schemas.microsoft.com/office/drawing/2014/main" id="{95A8BF63-3D3C-4D1E-92C8-E8CB13EE54B5}"/>
            </a:ext>
          </a:extLst>
        </xdr:cNvPr>
        <xdr:cNvSpPr/>
      </xdr:nvSpPr>
      <xdr:spPr>
        <a:xfrm>
          <a:off x="1968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169273</xdr:rowOff>
    </xdr:from>
    <xdr:to>
      <xdr:col>15</xdr:col>
      <xdr:colOff>50800</xdr:colOff>
      <xdr:row>102</xdr:row>
      <xdr:rowOff>33745</xdr:rowOff>
    </xdr:to>
    <xdr:cxnSp macro="">
      <xdr:nvCxnSpPr>
        <xdr:cNvPr id="323" name="直線コネクタ 322">
          <a:extLst>
            <a:ext uri="{FF2B5EF4-FFF2-40B4-BE49-F238E27FC236}">
              <a16:creationId xmlns:a16="http://schemas.microsoft.com/office/drawing/2014/main" id="{479ED7E4-6D7B-4A8B-A93D-09D8A5C56CDB}"/>
            </a:ext>
          </a:extLst>
        </xdr:cNvPr>
        <xdr:cNvCxnSpPr/>
      </xdr:nvCxnSpPr>
      <xdr:spPr>
        <a:xfrm>
          <a:off x="2019300" y="174857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71120</xdr:rowOff>
    </xdr:from>
    <xdr:to>
      <xdr:col>6</xdr:col>
      <xdr:colOff>38100</xdr:colOff>
      <xdr:row>102</xdr:row>
      <xdr:rowOff>1270</xdr:rowOff>
    </xdr:to>
    <xdr:sp macro="" textlink="">
      <xdr:nvSpPr>
        <xdr:cNvPr id="324" name="楕円 323">
          <a:extLst>
            <a:ext uri="{FF2B5EF4-FFF2-40B4-BE49-F238E27FC236}">
              <a16:creationId xmlns:a16="http://schemas.microsoft.com/office/drawing/2014/main" id="{CF9DF9C8-8EA7-4E95-8B7D-4AD6091D74C1}"/>
            </a:ext>
          </a:extLst>
        </xdr:cNvPr>
        <xdr:cNvSpPr/>
      </xdr:nvSpPr>
      <xdr:spPr>
        <a:xfrm>
          <a:off x="1079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121920</xdr:rowOff>
    </xdr:from>
    <xdr:to>
      <xdr:col>10</xdr:col>
      <xdr:colOff>114300</xdr:colOff>
      <xdr:row>101</xdr:row>
      <xdr:rowOff>169273</xdr:rowOff>
    </xdr:to>
    <xdr:cxnSp macro="">
      <xdr:nvCxnSpPr>
        <xdr:cNvPr id="325" name="直線コネクタ 324">
          <a:extLst>
            <a:ext uri="{FF2B5EF4-FFF2-40B4-BE49-F238E27FC236}">
              <a16:creationId xmlns:a16="http://schemas.microsoft.com/office/drawing/2014/main" id="{0BB521AD-AC05-4577-8F86-F5E999657846}"/>
            </a:ext>
          </a:extLst>
        </xdr:cNvPr>
        <xdr:cNvCxnSpPr/>
      </xdr:nvCxnSpPr>
      <xdr:spPr>
        <a:xfrm>
          <a:off x="1130300" y="1743837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326" name="n_1aveValue【市民会館】&#10;有形固定資産減価償却率">
          <a:extLst>
            <a:ext uri="{FF2B5EF4-FFF2-40B4-BE49-F238E27FC236}">
              <a16:creationId xmlns:a16="http://schemas.microsoft.com/office/drawing/2014/main" id="{1B507DB5-6309-4E4C-AE11-F6DC25BF8FFB}"/>
            </a:ext>
          </a:extLst>
        </xdr:cNvPr>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327" name="n_2aveValue【市民会館】&#10;有形固定資産減価償却率">
          <a:extLst>
            <a:ext uri="{FF2B5EF4-FFF2-40B4-BE49-F238E27FC236}">
              <a16:creationId xmlns:a16="http://schemas.microsoft.com/office/drawing/2014/main" id="{8E10B7CE-020F-44AF-8A5B-C243B1D91F7A}"/>
            </a:ext>
          </a:extLst>
        </xdr:cNvPr>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328" name="n_3aveValue【市民会館】&#10;有形固定資産減価償却率">
          <a:extLst>
            <a:ext uri="{FF2B5EF4-FFF2-40B4-BE49-F238E27FC236}">
              <a16:creationId xmlns:a16="http://schemas.microsoft.com/office/drawing/2014/main" id="{791BCC5E-CA9C-4F67-B73C-79EE7C3B53AA}"/>
            </a:ext>
          </a:extLst>
        </xdr:cNvPr>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144253</xdr:rowOff>
    </xdr:from>
    <xdr:ext cx="405111" cy="259045"/>
    <xdr:sp macro="" textlink="">
      <xdr:nvSpPr>
        <xdr:cNvPr id="329" name="n_4aveValue【市民会館】&#10;有形固定資産減価償却率">
          <a:extLst>
            <a:ext uri="{FF2B5EF4-FFF2-40B4-BE49-F238E27FC236}">
              <a16:creationId xmlns:a16="http://schemas.microsoft.com/office/drawing/2014/main" id="{6DD90562-39B3-4FCD-9D49-0D046310D2D2}"/>
            </a:ext>
          </a:extLst>
        </xdr:cNvPr>
        <xdr:cNvSpPr txBox="1"/>
      </xdr:nvSpPr>
      <xdr:spPr>
        <a:xfrm>
          <a:off x="927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136996</xdr:rowOff>
    </xdr:from>
    <xdr:ext cx="405111" cy="259045"/>
    <xdr:sp macro="" textlink="">
      <xdr:nvSpPr>
        <xdr:cNvPr id="330" name="n_1mainValue【市民会館】&#10;有形固定資産減価償却率">
          <a:extLst>
            <a:ext uri="{FF2B5EF4-FFF2-40B4-BE49-F238E27FC236}">
              <a16:creationId xmlns:a16="http://schemas.microsoft.com/office/drawing/2014/main" id="{81565FAC-1EA3-4E5F-98D3-20FD5C092E92}"/>
            </a:ext>
          </a:extLst>
        </xdr:cNvPr>
        <xdr:cNvSpPr txBox="1"/>
      </xdr:nvSpPr>
      <xdr:spPr>
        <a:xfrm>
          <a:off x="35820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101072</xdr:rowOff>
    </xdr:from>
    <xdr:ext cx="405111" cy="259045"/>
    <xdr:sp macro="" textlink="">
      <xdr:nvSpPr>
        <xdr:cNvPr id="331" name="n_2mainValue【市民会館】&#10;有形固定資産減価償却率">
          <a:extLst>
            <a:ext uri="{FF2B5EF4-FFF2-40B4-BE49-F238E27FC236}">
              <a16:creationId xmlns:a16="http://schemas.microsoft.com/office/drawing/2014/main" id="{911EA871-4035-4E98-81A5-0DA180DAE92B}"/>
            </a:ext>
          </a:extLst>
        </xdr:cNvPr>
        <xdr:cNvSpPr txBox="1"/>
      </xdr:nvSpPr>
      <xdr:spPr>
        <a:xfrm>
          <a:off x="2705744"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65150</xdr:rowOff>
    </xdr:from>
    <xdr:ext cx="405111" cy="259045"/>
    <xdr:sp macro="" textlink="">
      <xdr:nvSpPr>
        <xdr:cNvPr id="332" name="n_3mainValue【市民会館】&#10;有形固定資産減価償却率">
          <a:extLst>
            <a:ext uri="{FF2B5EF4-FFF2-40B4-BE49-F238E27FC236}">
              <a16:creationId xmlns:a16="http://schemas.microsoft.com/office/drawing/2014/main" id="{0E9D3845-16C5-4645-A28B-941DE31F8E1E}"/>
            </a:ext>
          </a:extLst>
        </xdr:cNvPr>
        <xdr:cNvSpPr txBox="1"/>
      </xdr:nvSpPr>
      <xdr:spPr>
        <a:xfrm>
          <a:off x="18167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17797</xdr:rowOff>
    </xdr:from>
    <xdr:ext cx="405111" cy="259045"/>
    <xdr:sp macro="" textlink="">
      <xdr:nvSpPr>
        <xdr:cNvPr id="333" name="n_4mainValue【市民会館】&#10;有形固定資産減価償却率">
          <a:extLst>
            <a:ext uri="{FF2B5EF4-FFF2-40B4-BE49-F238E27FC236}">
              <a16:creationId xmlns:a16="http://schemas.microsoft.com/office/drawing/2014/main" id="{5AA66E1E-AB87-4F85-B003-AF3A9E5BE071}"/>
            </a:ext>
          </a:extLst>
        </xdr:cNvPr>
        <xdr:cNvSpPr txBox="1"/>
      </xdr:nvSpPr>
      <xdr:spPr>
        <a:xfrm>
          <a:off x="9277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CF13B882-FBA1-4762-8584-FA4B8163B95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94D50B48-A9FD-4942-A9B7-A222A78CE4A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F7602E2A-1752-4AB3-826F-F4F1BAFABB3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E3161222-A36A-4774-8A0C-1F605C4C119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F7F9EBDE-B9BF-458C-82DF-D7E044E74F4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864792BA-0C98-465C-AB70-80CDB33679A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60F02D6A-A3C1-4894-B56F-A391B43A08D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BB8270CF-E551-4C38-9725-8841F347636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a:extLst>
            <a:ext uri="{FF2B5EF4-FFF2-40B4-BE49-F238E27FC236}">
              <a16:creationId xmlns:a16="http://schemas.microsoft.com/office/drawing/2014/main" id="{75AA5452-F442-45CF-9042-613E0212E5D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a:extLst>
            <a:ext uri="{FF2B5EF4-FFF2-40B4-BE49-F238E27FC236}">
              <a16:creationId xmlns:a16="http://schemas.microsoft.com/office/drawing/2014/main" id="{C1405AD4-C2D5-400A-BCDF-ECF40A1A1FC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4" name="直線コネクタ 343">
          <a:extLst>
            <a:ext uri="{FF2B5EF4-FFF2-40B4-BE49-F238E27FC236}">
              <a16:creationId xmlns:a16="http://schemas.microsoft.com/office/drawing/2014/main" id="{BB5460B6-8BFF-4699-B992-44A104C24C1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5" name="テキスト ボックス 344">
          <a:extLst>
            <a:ext uri="{FF2B5EF4-FFF2-40B4-BE49-F238E27FC236}">
              <a16:creationId xmlns:a16="http://schemas.microsoft.com/office/drawing/2014/main" id="{8415C21E-2C0A-4DC4-BE5B-AD7FDE51422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6" name="直線コネクタ 345">
          <a:extLst>
            <a:ext uri="{FF2B5EF4-FFF2-40B4-BE49-F238E27FC236}">
              <a16:creationId xmlns:a16="http://schemas.microsoft.com/office/drawing/2014/main" id="{793A64CC-C08F-49CC-B072-0FA3210AA3C8}"/>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7" name="テキスト ボックス 346">
          <a:extLst>
            <a:ext uri="{FF2B5EF4-FFF2-40B4-BE49-F238E27FC236}">
              <a16:creationId xmlns:a16="http://schemas.microsoft.com/office/drawing/2014/main" id="{EAFB6771-6C70-4B0F-BC52-DE8C30CE1356}"/>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8" name="直線コネクタ 347">
          <a:extLst>
            <a:ext uri="{FF2B5EF4-FFF2-40B4-BE49-F238E27FC236}">
              <a16:creationId xmlns:a16="http://schemas.microsoft.com/office/drawing/2014/main" id="{11C348BF-81FD-453E-BAA0-7FD28A5C2DE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9" name="テキスト ボックス 348">
          <a:extLst>
            <a:ext uri="{FF2B5EF4-FFF2-40B4-BE49-F238E27FC236}">
              <a16:creationId xmlns:a16="http://schemas.microsoft.com/office/drawing/2014/main" id="{C030D5E8-6B11-4F14-81B3-6466170BC8DE}"/>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0" name="直線コネクタ 349">
          <a:extLst>
            <a:ext uri="{FF2B5EF4-FFF2-40B4-BE49-F238E27FC236}">
              <a16:creationId xmlns:a16="http://schemas.microsoft.com/office/drawing/2014/main" id="{AD43AA85-728F-45FD-B23F-E60475A32E5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1" name="テキスト ボックス 350">
          <a:extLst>
            <a:ext uri="{FF2B5EF4-FFF2-40B4-BE49-F238E27FC236}">
              <a16:creationId xmlns:a16="http://schemas.microsoft.com/office/drawing/2014/main" id="{C7DC1D51-9775-417A-A38B-AAC74C02812B}"/>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2" name="直線コネクタ 351">
          <a:extLst>
            <a:ext uri="{FF2B5EF4-FFF2-40B4-BE49-F238E27FC236}">
              <a16:creationId xmlns:a16="http://schemas.microsoft.com/office/drawing/2014/main" id="{830AF615-C74C-430F-AF1B-B81437DB5FF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3" name="テキスト ボックス 352">
          <a:extLst>
            <a:ext uri="{FF2B5EF4-FFF2-40B4-BE49-F238E27FC236}">
              <a16:creationId xmlns:a16="http://schemas.microsoft.com/office/drawing/2014/main" id="{E20DDE6A-47DA-44CF-B75B-95AD10DA635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4" name="【市民会館】&#10;一人当たり面積グラフ枠">
          <a:extLst>
            <a:ext uri="{FF2B5EF4-FFF2-40B4-BE49-F238E27FC236}">
              <a16:creationId xmlns:a16="http://schemas.microsoft.com/office/drawing/2014/main" id="{C7760BDD-616D-497D-95CB-3F25F611C28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355" name="直線コネクタ 354">
          <a:extLst>
            <a:ext uri="{FF2B5EF4-FFF2-40B4-BE49-F238E27FC236}">
              <a16:creationId xmlns:a16="http://schemas.microsoft.com/office/drawing/2014/main" id="{3131CAE2-D574-4A94-BAC7-BC1791F936C3}"/>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56" name="【市民会館】&#10;一人当たり面積最小値テキスト">
          <a:extLst>
            <a:ext uri="{FF2B5EF4-FFF2-40B4-BE49-F238E27FC236}">
              <a16:creationId xmlns:a16="http://schemas.microsoft.com/office/drawing/2014/main" id="{66403795-14C1-48EB-AC82-5EA071408102}"/>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57" name="直線コネクタ 356">
          <a:extLst>
            <a:ext uri="{FF2B5EF4-FFF2-40B4-BE49-F238E27FC236}">
              <a16:creationId xmlns:a16="http://schemas.microsoft.com/office/drawing/2014/main" id="{C47D0191-FC89-4C5D-8D5D-12915BFB25E2}"/>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358" name="【市民会館】&#10;一人当たり面積最大値テキスト">
          <a:extLst>
            <a:ext uri="{FF2B5EF4-FFF2-40B4-BE49-F238E27FC236}">
              <a16:creationId xmlns:a16="http://schemas.microsoft.com/office/drawing/2014/main" id="{35696E2F-7073-4565-97DD-1CBDC249603B}"/>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359" name="直線コネクタ 358">
          <a:extLst>
            <a:ext uri="{FF2B5EF4-FFF2-40B4-BE49-F238E27FC236}">
              <a16:creationId xmlns:a16="http://schemas.microsoft.com/office/drawing/2014/main" id="{A2BF65D8-471A-4391-A939-C35131BCAD7F}"/>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360" name="【市民会館】&#10;一人当たり面積平均値テキスト">
          <a:extLst>
            <a:ext uri="{FF2B5EF4-FFF2-40B4-BE49-F238E27FC236}">
              <a16:creationId xmlns:a16="http://schemas.microsoft.com/office/drawing/2014/main" id="{37EBDBA3-2CBD-4ACA-9B6C-5803EE3DF4B8}"/>
            </a:ext>
          </a:extLst>
        </xdr:cNvPr>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361" name="フローチャート: 判断 360">
          <a:extLst>
            <a:ext uri="{FF2B5EF4-FFF2-40B4-BE49-F238E27FC236}">
              <a16:creationId xmlns:a16="http://schemas.microsoft.com/office/drawing/2014/main" id="{89AA5CBD-DF7D-4AFC-BCA3-B2134C4C24DD}"/>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362" name="フローチャート: 判断 361">
          <a:extLst>
            <a:ext uri="{FF2B5EF4-FFF2-40B4-BE49-F238E27FC236}">
              <a16:creationId xmlns:a16="http://schemas.microsoft.com/office/drawing/2014/main" id="{A6749BF1-9E29-4C51-B6CB-A187EF2A2F1A}"/>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363" name="フローチャート: 判断 362">
          <a:extLst>
            <a:ext uri="{FF2B5EF4-FFF2-40B4-BE49-F238E27FC236}">
              <a16:creationId xmlns:a16="http://schemas.microsoft.com/office/drawing/2014/main" id="{93428607-604D-4A0B-9318-E27856329CC7}"/>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364" name="フローチャート: 判断 363">
          <a:extLst>
            <a:ext uri="{FF2B5EF4-FFF2-40B4-BE49-F238E27FC236}">
              <a16:creationId xmlns:a16="http://schemas.microsoft.com/office/drawing/2014/main" id="{1076F751-F8FA-45BD-88B5-5A1B237E31C8}"/>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65" name="フローチャート: 判断 364">
          <a:extLst>
            <a:ext uri="{FF2B5EF4-FFF2-40B4-BE49-F238E27FC236}">
              <a16:creationId xmlns:a16="http://schemas.microsoft.com/office/drawing/2014/main" id="{5B2D85D7-BB4E-4054-9B5F-1722B4D2C763}"/>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9B22F0E2-117D-4118-B842-F8D8335A228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6E4FEDBF-A19A-4903-8D75-3C8F0068608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A83392DE-7BED-49BD-B043-2B80221B5CB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5FF92921-4332-4FC6-BDB9-5E398DFDEA3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F83CA415-0A95-47E1-AE85-A51784D11B0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371" name="楕円 370">
          <a:extLst>
            <a:ext uri="{FF2B5EF4-FFF2-40B4-BE49-F238E27FC236}">
              <a16:creationId xmlns:a16="http://schemas.microsoft.com/office/drawing/2014/main" id="{937C4A31-4EEB-43EA-B5F2-9049C112A80A}"/>
            </a:ext>
          </a:extLst>
        </xdr:cNvPr>
        <xdr:cNvSpPr/>
      </xdr:nvSpPr>
      <xdr:spPr>
        <a:xfrm>
          <a:off x="104267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65549</xdr:rowOff>
    </xdr:from>
    <xdr:ext cx="469744" cy="259045"/>
    <xdr:sp macro="" textlink="">
      <xdr:nvSpPr>
        <xdr:cNvPr id="372" name="【市民会館】&#10;一人当たり面積該当値テキスト">
          <a:extLst>
            <a:ext uri="{FF2B5EF4-FFF2-40B4-BE49-F238E27FC236}">
              <a16:creationId xmlns:a16="http://schemas.microsoft.com/office/drawing/2014/main" id="{FEA56D6B-FD32-47CD-A088-36574596EA3A}"/>
            </a:ext>
          </a:extLst>
        </xdr:cNvPr>
        <xdr:cNvSpPr txBox="1"/>
      </xdr:nvSpPr>
      <xdr:spPr>
        <a:xfrm>
          <a:off x="10515600" y="1823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87122</xdr:rowOff>
    </xdr:from>
    <xdr:to>
      <xdr:col>50</xdr:col>
      <xdr:colOff>165100</xdr:colOff>
      <xdr:row>107</xdr:row>
      <xdr:rowOff>17272</xdr:rowOff>
    </xdr:to>
    <xdr:sp macro="" textlink="">
      <xdr:nvSpPr>
        <xdr:cNvPr id="373" name="楕円 372">
          <a:extLst>
            <a:ext uri="{FF2B5EF4-FFF2-40B4-BE49-F238E27FC236}">
              <a16:creationId xmlns:a16="http://schemas.microsoft.com/office/drawing/2014/main" id="{BBE6DB89-31E2-4A61-917B-2A28FB6141AF}"/>
            </a:ext>
          </a:extLst>
        </xdr:cNvPr>
        <xdr:cNvSpPr/>
      </xdr:nvSpPr>
      <xdr:spPr>
        <a:xfrm>
          <a:off x="9588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137922</xdr:rowOff>
    </xdr:from>
    <xdr:to>
      <xdr:col>55</xdr:col>
      <xdr:colOff>0</xdr:colOff>
      <xdr:row>106</xdr:row>
      <xdr:rowOff>137922</xdr:rowOff>
    </xdr:to>
    <xdr:cxnSp macro="">
      <xdr:nvCxnSpPr>
        <xdr:cNvPr id="374" name="直線コネクタ 373">
          <a:extLst>
            <a:ext uri="{FF2B5EF4-FFF2-40B4-BE49-F238E27FC236}">
              <a16:creationId xmlns:a16="http://schemas.microsoft.com/office/drawing/2014/main" id="{20E5C79B-233C-4B91-AD40-428DE1066250}"/>
            </a:ext>
          </a:extLst>
        </xdr:cNvPr>
        <xdr:cNvCxnSpPr/>
      </xdr:nvCxnSpPr>
      <xdr:spPr>
        <a:xfrm>
          <a:off x="9639300" y="18311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375" name="楕円 374">
          <a:extLst>
            <a:ext uri="{FF2B5EF4-FFF2-40B4-BE49-F238E27FC236}">
              <a16:creationId xmlns:a16="http://schemas.microsoft.com/office/drawing/2014/main" id="{B28DC197-A868-4763-98DF-DAB20CFFBBED}"/>
            </a:ext>
          </a:extLst>
        </xdr:cNvPr>
        <xdr:cNvSpPr/>
      </xdr:nvSpPr>
      <xdr:spPr>
        <a:xfrm>
          <a:off x="8699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137922</xdr:rowOff>
    </xdr:from>
    <xdr:to>
      <xdr:col>50</xdr:col>
      <xdr:colOff>114300</xdr:colOff>
      <xdr:row>106</xdr:row>
      <xdr:rowOff>137922</xdr:rowOff>
    </xdr:to>
    <xdr:cxnSp macro="">
      <xdr:nvCxnSpPr>
        <xdr:cNvPr id="376" name="直線コネクタ 375">
          <a:extLst>
            <a:ext uri="{FF2B5EF4-FFF2-40B4-BE49-F238E27FC236}">
              <a16:creationId xmlns:a16="http://schemas.microsoft.com/office/drawing/2014/main" id="{FCC1618A-26A3-41A6-BD67-0AB68018FB97}"/>
            </a:ext>
          </a:extLst>
        </xdr:cNvPr>
        <xdr:cNvCxnSpPr/>
      </xdr:nvCxnSpPr>
      <xdr:spPr>
        <a:xfrm>
          <a:off x="8750300" y="18311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89408</xdr:rowOff>
    </xdr:from>
    <xdr:to>
      <xdr:col>41</xdr:col>
      <xdr:colOff>101600</xdr:colOff>
      <xdr:row>107</xdr:row>
      <xdr:rowOff>19558</xdr:rowOff>
    </xdr:to>
    <xdr:sp macro="" textlink="">
      <xdr:nvSpPr>
        <xdr:cNvPr id="377" name="楕円 376">
          <a:extLst>
            <a:ext uri="{FF2B5EF4-FFF2-40B4-BE49-F238E27FC236}">
              <a16:creationId xmlns:a16="http://schemas.microsoft.com/office/drawing/2014/main" id="{3B36C73C-70FB-44CF-8984-98E5B2E7E660}"/>
            </a:ext>
          </a:extLst>
        </xdr:cNvPr>
        <xdr:cNvSpPr/>
      </xdr:nvSpPr>
      <xdr:spPr>
        <a:xfrm>
          <a:off x="7810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137922</xdr:rowOff>
    </xdr:from>
    <xdr:to>
      <xdr:col>45</xdr:col>
      <xdr:colOff>177800</xdr:colOff>
      <xdr:row>106</xdr:row>
      <xdr:rowOff>140208</xdr:rowOff>
    </xdr:to>
    <xdr:cxnSp macro="">
      <xdr:nvCxnSpPr>
        <xdr:cNvPr id="378" name="直線コネクタ 377">
          <a:extLst>
            <a:ext uri="{FF2B5EF4-FFF2-40B4-BE49-F238E27FC236}">
              <a16:creationId xmlns:a16="http://schemas.microsoft.com/office/drawing/2014/main" id="{FA73B9BE-559C-4C2D-A8C0-D9A1E2386DC6}"/>
            </a:ext>
          </a:extLst>
        </xdr:cNvPr>
        <xdr:cNvCxnSpPr/>
      </xdr:nvCxnSpPr>
      <xdr:spPr>
        <a:xfrm flipV="1">
          <a:off x="7861300" y="183116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39115</xdr:rowOff>
    </xdr:from>
    <xdr:to>
      <xdr:col>36</xdr:col>
      <xdr:colOff>165100</xdr:colOff>
      <xdr:row>106</xdr:row>
      <xdr:rowOff>140715</xdr:rowOff>
    </xdr:to>
    <xdr:sp macro="" textlink="">
      <xdr:nvSpPr>
        <xdr:cNvPr id="379" name="楕円 378">
          <a:extLst>
            <a:ext uri="{FF2B5EF4-FFF2-40B4-BE49-F238E27FC236}">
              <a16:creationId xmlns:a16="http://schemas.microsoft.com/office/drawing/2014/main" id="{091BF02C-D205-40A2-8803-5883B7C0A7AB}"/>
            </a:ext>
          </a:extLst>
        </xdr:cNvPr>
        <xdr:cNvSpPr/>
      </xdr:nvSpPr>
      <xdr:spPr>
        <a:xfrm>
          <a:off x="6921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89915</xdr:rowOff>
    </xdr:from>
    <xdr:to>
      <xdr:col>41</xdr:col>
      <xdr:colOff>50800</xdr:colOff>
      <xdr:row>106</xdr:row>
      <xdr:rowOff>140208</xdr:rowOff>
    </xdr:to>
    <xdr:cxnSp macro="">
      <xdr:nvCxnSpPr>
        <xdr:cNvPr id="380" name="直線コネクタ 379">
          <a:extLst>
            <a:ext uri="{FF2B5EF4-FFF2-40B4-BE49-F238E27FC236}">
              <a16:creationId xmlns:a16="http://schemas.microsoft.com/office/drawing/2014/main" id="{D1344126-BFCA-41F6-950C-FFBDC91707D4}"/>
            </a:ext>
          </a:extLst>
        </xdr:cNvPr>
        <xdr:cNvCxnSpPr/>
      </xdr:nvCxnSpPr>
      <xdr:spPr>
        <a:xfrm>
          <a:off x="6972300" y="182636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381" name="n_1aveValue【市民会館】&#10;一人当たり面積">
          <a:extLst>
            <a:ext uri="{FF2B5EF4-FFF2-40B4-BE49-F238E27FC236}">
              <a16:creationId xmlns:a16="http://schemas.microsoft.com/office/drawing/2014/main" id="{DC6FAD4F-E6E6-4A36-8434-8748FE6AD96A}"/>
            </a:ext>
          </a:extLst>
        </xdr:cNvPr>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382" name="n_2aveValue【市民会館】&#10;一人当たり面積">
          <a:extLst>
            <a:ext uri="{FF2B5EF4-FFF2-40B4-BE49-F238E27FC236}">
              <a16:creationId xmlns:a16="http://schemas.microsoft.com/office/drawing/2014/main" id="{984F3D8B-E2D7-4F9C-AEBD-52A3BE1E73AA}"/>
            </a:ext>
          </a:extLst>
        </xdr:cNvPr>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383" name="n_3aveValue【市民会館】&#10;一人当たり面積">
          <a:extLst>
            <a:ext uri="{FF2B5EF4-FFF2-40B4-BE49-F238E27FC236}">
              <a16:creationId xmlns:a16="http://schemas.microsoft.com/office/drawing/2014/main" id="{D1DAE3B7-DAFF-4DE2-A495-433A69D29833}"/>
            </a:ext>
          </a:extLst>
        </xdr:cNvPr>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384" name="n_4aveValue【市民会館】&#10;一人当たり面積">
          <a:extLst>
            <a:ext uri="{FF2B5EF4-FFF2-40B4-BE49-F238E27FC236}">
              <a16:creationId xmlns:a16="http://schemas.microsoft.com/office/drawing/2014/main" id="{912A10BC-8523-4CF6-81D7-EE14ABA00786}"/>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8399</xdr:rowOff>
    </xdr:from>
    <xdr:ext cx="469744" cy="259045"/>
    <xdr:sp macro="" textlink="">
      <xdr:nvSpPr>
        <xdr:cNvPr id="385" name="n_1mainValue【市民会館】&#10;一人当たり面積">
          <a:extLst>
            <a:ext uri="{FF2B5EF4-FFF2-40B4-BE49-F238E27FC236}">
              <a16:creationId xmlns:a16="http://schemas.microsoft.com/office/drawing/2014/main" id="{BCF652A7-2237-4BB5-9DDE-3AF34785261E}"/>
            </a:ext>
          </a:extLst>
        </xdr:cNvPr>
        <xdr:cNvSpPr txBox="1"/>
      </xdr:nvSpPr>
      <xdr:spPr>
        <a:xfrm>
          <a:off x="93917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8399</xdr:rowOff>
    </xdr:from>
    <xdr:ext cx="469744" cy="259045"/>
    <xdr:sp macro="" textlink="">
      <xdr:nvSpPr>
        <xdr:cNvPr id="386" name="n_2mainValue【市民会館】&#10;一人当たり面積">
          <a:extLst>
            <a:ext uri="{FF2B5EF4-FFF2-40B4-BE49-F238E27FC236}">
              <a16:creationId xmlns:a16="http://schemas.microsoft.com/office/drawing/2014/main" id="{B1352AE1-488C-4BFD-9136-CB2BC7130D2F}"/>
            </a:ext>
          </a:extLst>
        </xdr:cNvPr>
        <xdr:cNvSpPr txBox="1"/>
      </xdr:nvSpPr>
      <xdr:spPr>
        <a:xfrm>
          <a:off x="8515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10685</xdr:rowOff>
    </xdr:from>
    <xdr:ext cx="469744" cy="259045"/>
    <xdr:sp macro="" textlink="">
      <xdr:nvSpPr>
        <xdr:cNvPr id="387" name="n_3mainValue【市民会館】&#10;一人当たり面積">
          <a:extLst>
            <a:ext uri="{FF2B5EF4-FFF2-40B4-BE49-F238E27FC236}">
              <a16:creationId xmlns:a16="http://schemas.microsoft.com/office/drawing/2014/main" id="{E0C4E165-2573-4DD7-8B8D-E3414F0DC209}"/>
            </a:ext>
          </a:extLst>
        </xdr:cNvPr>
        <xdr:cNvSpPr txBox="1"/>
      </xdr:nvSpPr>
      <xdr:spPr>
        <a:xfrm>
          <a:off x="76264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131842</xdr:rowOff>
    </xdr:from>
    <xdr:ext cx="469744" cy="259045"/>
    <xdr:sp macro="" textlink="">
      <xdr:nvSpPr>
        <xdr:cNvPr id="388" name="n_4mainValue【市民会館】&#10;一人当たり面積">
          <a:extLst>
            <a:ext uri="{FF2B5EF4-FFF2-40B4-BE49-F238E27FC236}">
              <a16:creationId xmlns:a16="http://schemas.microsoft.com/office/drawing/2014/main" id="{EAF6DA7A-878D-41C4-8607-9995DDC27E14}"/>
            </a:ext>
          </a:extLst>
        </xdr:cNvPr>
        <xdr:cNvSpPr txBox="1"/>
      </xdr:nvSpPr>
      <xdr:spPr>
        <a:xfrm>
          <a:off x="6737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9DC104CD-DC0F-455E-AF64-7AED4B5C74C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8150926E-4357-42BC-9D46-30197D324C9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8A01537A-6CEB-44F8-9372-CE8FD61066F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5D332005-F6A5-4C4C-B83D-0E3CB9645D6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C053A47D-967F-4838-ABB3-60EFB1DD264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738F3DCA-D123-443B-95B0-0FE4704C455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5B243E0A-4BC2-4564-813D-F6D0FB3743A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3EF79246-4B28-4268-9E24-5EDA1DCFE4A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17C44688-CD32-4BEC-9A28-528E35AD3EC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79E6CC38-FB56-46A5-82E7-C411BFC78D1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F303DEEF-C885-4F7D-8C36-1D5B221ADBC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9103D408-F6C9-454A-B4A9-0C431700973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a:extLst>
            <a:ext uri="{FF2B5EF4-FFF2-40B4-BE49-F238E27FC236}">
              <a16:creationId xmlns:a16="http://schemas.microsoft.com/office/drawing/2014/main" id="{19C9B35D-DB33-4029-9936-AE94CFF0AD6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031130F9-1E57-468E-BCFD-F5AF8A8B4D3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FE6E2EC2-B7E5-400A-8208-0D48265A338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4E8320BA-56A0-4F45-8A42-F9D1896C34B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EEBD5161-DCD6-4356-B50E-B537A8B089A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E819F719-14FA-4234-91A8-48C1EF2FC97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10A0645B-877C-49E2-B701-54D6A814E77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4ECCADDF-6C22-4FB6-ACD8-7384434970D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534C0991-A96B-49CB-9072-959DE07DB45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50176AC8-55DC-4EC7-B592-40EA30E1C9D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a:extLst>
            <a:ext uri="{FF2B5EF4-FFF2-40B4-BE49-F238E27FC236}">
              <a16:creationId xmlns:a16="http://schemas.microsoft.com/office/drawing/2014/main" id="{014FA912-E33A-4A16-9E8D-5903B511A82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B5DEC48E-1108-4D69-8A47-4B12481EDCB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a:extLst>
            <a:ext uri="{FF2B5EF4-FFF2-40B4-BE49-F238E27FC236}">
              <a16:creationId xmlns:a16="http://schemas.microsoft.com/office/drawing/2014/main" id="{E0F6CB47-AD8F-4907-95BF-206F8F88AB8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14" name="直線コネクタ 413">
          <a:extLst>
            <a:ext uri="{FF2B5EF4-FFF2-40B4-BE49-F238E27FC236}">
              <a16:creationId xmlns:a16="http://schemas.microsoft.com/office/drawing/2014/main" id="{76FE462A-5F36-46A5-9074-E92FB9EB68EC}"/>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5" name="【一般廃棄物処理施設】&#10;有形固定資産減価償却率最小値テキスト">
          <a:extLst>
            <a:ext uri="{FF2B5EF4-FFF2-40B4-BE49-F238E27FC236}">
              <a16:creationId xmlns:a16="http://schemas.microsoft.com/office/drawing/2014/main" id="{A2C42C67-DE58-447C-A19D-555A58B36FD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6" name="直線コネクタ 415">
          <a:extLst>
            <a:ext uri="{FF2B5EF4-FFF2-40B4-BE49-F238E27FC236}">
              <a16:creationId xmlns:a16="http://schemas.microsoft.com/office/drawing/2014/main" id="{F4CFB8B9-501A-4219-ADF6-542485BEBBA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17" name="【一般廃棄物処理施設】&#10;有形固定資産減価償却率最大値テキスト">
          <a:extLst>
            <a:ext uri="{FF2B5EF4-FFF2-40B4-BE49-F238E27FC236}">
              <a16:creationId xmlns:a16="http://schemas.microsoft.com/office/drawing/2014/main" id="{3C4AB644-05FD-4B1C-9EB2-4F4047148288}"/>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18" name="直線コネクタ 417">
          <a:extLst>
            <a:ext uri="{FF2B5EF4-FFF2-40B4-BE49-F238E27FC236}">
              <a16:creationId xmlns:a16="http://schemas.microsoft.com/office/drawing/2014/main" id="{DD2F3E43-F262-45CA-9619-8AEF82756795}"/>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419" name="【一般廃棄物処理施設】&#10;有形固定資産減価償却率平均値テキスト">
          <a:extLst>
            <a:ext uri="{FF2B5EF4-FFF2-40B4-BE49-F238E27FC236}">
              <a16:creationId xmlns:a16="http://schemas.microsoft.com/office/drawing/2014/main" id="{F2917EB9-7D97-4C98-AEEF-39712F8B043D}"/>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20" name="フローチャート: 判断 419">
          <a:extLst>
            <a:ext uri="{FF2B5EF4-FFF2-40B4-BE49-F238E27FC236}">
              <a16:creationId xmlns:a16="http://schemas.microsoft.com/office/drawing/2014/main" id="{2BE5216E-6D79-4766-9A4C-405AC08C3045}"/>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21" name="フローチャート: 判断 420">
          <a:extLst>
            <a:ext uri="{FF2B5EF4-FFF2-40B4-BE49-F238E27FC236}">
              <a16:creationId xmlns:a16="http://schemas.microsoft.com/office/drawing/2014/main" id="{C869C1BA-EBFC-4A26-AC09-328F78D41C88}"/>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22" name="フローチャート: 判断 421">
          <a:extLst>
            <a:ext uri="{FF2B5EF4-FFF2-40B4-BE49-F238E27FC236}">
              <a16:creationId xmlns:a16="http://schemas.microsoft.com/office/drawing/2014/main" id="{39819324-3D3D-4003-9A94-8E4220F3A318}"/>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23" name="フローチャート: 判断 422">
          <a:extLst>
            <a:ext uri="{FF2B5EF4-FFF2-40B4-BE49-F238E27FC236}">
              <a16:creationId xmlns:a16="http://schemas.microsoft.com/office/drawing/2014/main" id="{03D5160C-AB2E-435A-934A-E10CC373424E}"/>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24" name="フローチャート: 判断 423">
          <a:extLst>
            <a:ext uri="{FF2B5EF4-FFF2-40B4-BE49-F238E27FC236}">
              <a16:creationId xmlns:a16="http://schemas.microsoft.com/office/drawing/2014/main" id="{B545494A-8545-4075-873F-ACED8A5D2D2A}"/>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8BA96BD4-740D-413F-8A08-38529B78501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4C069AEE-B835-4A8D-86E4-DF4BC12D2EF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9BCDDE5A-6805-46D8-9B65-80548BE3A43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3435735-479D-4C5A-A1A3-ACC26506383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184E7A5-CEA6-4943-9A5C-1A58D36256B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111941</xdr:rowOff>
    </xdr:from>
    <xdr:to>
      <xdr:col>85</xdr:col>
      <xdr:colOff>177800</xdr:colOff>
      <xdr:row>40</xdr:row>
      <xdr:rowOff>42091</xdr:rowOff>
    </xdr:to>
    <xdr:sp macro="" textlink="">
      <xdr:nvSpPr>
        <xdr:cNvPr id="430" name="楕円 429">
          <a:extLst>
            <a:ext uri="{FF2B5EF4-FFF2-40B4-BE49-F238E27FC236}">
              <a16:creationId xmlns:a16="http://schemas.microsoft.com/office/drawing/2014/main" id="{68D492BA-8172-47FD-A141-D48B4332E4A6}"/>
            </a:ext>
          </a:extLst>
        </xdr:cNvPr>
        <xdr:cNvSpPr/>
      </xdr:nvSpPr>
      <xdr:spPr>
        <a:xfrm>
          <a:off x="162687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90368</xdr:rowOff>
    </xdr:from>
    <xdr:ext cx="405111" cy="259045"/>
    <xdr:sp macro="" textlink="">
      <xdr:nvSpPr>
        <xdr:cNvPr id="431" name="【一般廃棄物処理施設】&#10;有形固定資産減価償却率該当値テキスト">
          <a:extLst>
            <a:ext uri="{FF2B5EF4-FFF2-40B4-BE49-F238E27FC236}">
              <a16:creationId xmlns:a16="http://schemas.microsoft.com/office/drawing/2014/main" id="{F67827E9-89D8-47DD-B79F-E4359081E208}"/>
            </a:ext>
          </a:extLst>
        </xdr:cNvPr>
        <xdr:cNvSpPr txBox="1"/>
      </xdr:nvSpPr>
      <xdr:spPr>
        <a:xfrm>
          <a:off x="16357600"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87449</xdr:rowOff>
    </xdr:from>
    <xdr:to>
      <xdr:col>81</xdr:col>
      <xdr:colOff>101600</xdr:colOff>
      <xdr:row>40</xdr:row>
      <xdr:rowOff>17599</xdr:rowOff>
    </xdr:to>
    <xdr:sp macro="" textlink="">
      <xdr:nvSpPr>
        <xdr:cNvPr id="432" name="楕円 431">
          <a:extLst>
            <a:ext uri="{FF2B5EF4-FFF2-40B4-BE49-F238E27FC236}">
              <a16:creationId xmlns:a16="http://schemas.microsoft.com/office/drawing/2014/main" id="{4586981B-A42D-4087-9FCC-8E74A4F85313}"/>
            </a:ext>
          </a:extLst>
        </xdr:cNvPr>
        <xdr:cNvSpPr/>
      </xdr:nvSpPr>
      <xdr:spPr>
        <a:xfrm>
          <a:off x="15430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138249</xdr:rowOff>
    </xdr:from>
    <xdr:to>
      <xdr:col>85</xdr:col>
      <xdr:colOff>127000</xdr:colOff>
      <xdr:row>39</xdr:row>
      <xdr:rowOff>162741</xdr:rowOff>
    </xdr:to>
    <xdr:cxnSp macro="">
      <xdr:nvCxnSpPr>
        <xdr:cNvPr id="433" name="直線コネクタ 432">
          <a:extLst>
            <a:ext uri="{FF2B5EF4-FFF2-40B4-BE49-F238E27FC236}">
              <a16:creationId xmlns:a16="http://schemas.microsoft.com/office/drawing/2014/main" id="{7BB7374D-E6D4-4B7C-829E-F8F12D71D329}"/>
            </a:ext>
          </a:extLst>
        </xdr:cNvPr>
        <xdr:cNvCxnSpPr/>
      </xdr:nvCxnSpPr>
      <xdr:spPr>
        <a:xfrm>
          <a:off x="15481300" y="682479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64588</xdr:rowOff>
    </xdr:from>
    <xdr:to>
      <xdr:col>76</xdr:col>
      <xdr:colOff>165100</xdr:colOff>
      <xdr:row>39</xdr:row>
      <xdr:rowOff>166188</xdr:rowOff>
    </xdr:to>
    <xdr:sp macro="" textlink="">
      <xdr:nvSpPr>
        <xdr:cNvPr id="434" name="楕円 433">
          <a:extLst>
            <a:ext uri="{FF2B5EF4-FFF2-40B4-BE49-F238E27FC236}">
              <a16:creationId xmlns:a16="http://schemas.microsoft.com/office/drawing/2014/main" id="{15B7A8D0-3533-435A-A385-DD0E391BDCFB}"/>
            </a:ext>
          </a:extLst>
        </xdr:cNvPr>
        <xdr:cNvSpPr/>
      </xdr:nvSpPr>
      <xdr:spPr>
        <a:xfrm>
          <a:off x="14541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115388</xdr:rowOff>
    </xdr:from>
    <xdr:to>
      <xdr:col>81</xdr:col>
      <xdr:colOff>50800</xdr:colOff>
      <xdr:row>39</xdr:row>
      <xdr:rowOff>138249</xdr:rowOff>
    </xdr:to>
    <xdr:cxnSp macro="">
      <xdr:nvCxnSpPr>
        <xdr:cNvPr id="435" name="直線コネクタ 434">
          <a:extLst>
            <a:ext uri="{FF2B5EF4-FFF2-40B4-BE49-F238E27FC236}">
              <a16:creationId xmlns:a16="http://schemas.microsoft.com/office/drawing/2014/main" id="{A5B14DFA-9D68-4FDE-99C5-4203915B694E}"/>
            </a:ext>
          </a:extLst>
        </xdr:cNvPr>
        <xdr:cNvCxnSpPr/>
      </xdr:nvCxnSpPr>
      <xdr:spPr>
        <a:xfrm>
          <a:off x="14592300" y="680193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69487</xdr:rowOff>
    </xdr:from>
    <xdr:to>
      <xdr:col>72</xdr:col>
      <xdr:colOff>38100</xdr:colOff>
      <xdr:row>39</xdr:row>
      <xdr:rowOff>171087</xdr:rowOff>
    </xdr:to>
    <xdr:sp macro="" textlink="">
      <xdr:nvSpPr>
        <xdr:cNvPr id="436" name="楕円 435">
          <a:extLst>
            <a:ext uri="{FF2B5EF4-FFF2-40B4-BE49-F238E27FC236}">
              <a16:creationId xmlns:a16="http://schemas.microsoft.com/office/drawing/2014/main" id="{9F559B84-4CA4-402A-B935-14AD6595A461}"/>
            </a:ext>
          </a:extLst>
        </xdr:cNvPr>
        <xdr:cNvSpPr/>
      </xdr:nvSpPr>
      <xdr:spPr>
        <a:xfrm>
          <a:off x="13652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115388</xdr:rowOff>
    </xdr:from>
    <xdr:to>
      <xdr:col>76</xdr:col>
      <xdr:colOff>114300</xdr:colOff>
      <xdr:row>39</xdr:row>
      <xdr:rowOff>120287</xdr:rowOff>
    </xdr:to>
    <xdr:cxnSp macro="">
      <xdr:nvCxnSpPr>
        <xdr:cNvPr id="437" name="直線コネクタ 436">
          <a:extLst>
            <a:ext uri="{FF2B5EF4-FFF2-40B4-BE49-F238E27FC236}">
              <a16:creationId xmlns:a16="http://schemas.microsoft.com/office/drawing/2014/main" id="{FDF4D1C0-CE3A-448C-ADAA-1CCB5E807448}"/>
            </a:ext>
          </a:extLst>
        </xdr:cNvPr>
        <xdr:cNvCxnSpPr/>
      </xdr:nvCxnSpPr>
      <xdr:spPr>
        <a:xfrm flipV="1">
          <a:off x="13703300" y="680193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438" name="n_1aveValue【一般廃棄物処理施設】&#10;有形固定資産減価償却率">
          <a:extLst>
            <a:ext uri="{FF2B5EF4-FFF2-40B4-BE49-F238E27FC236}">
              <a16:creationId xmlns:a16="http://schemas.microsoft.com/office/drawing/2014/main" id="{363CB05A-02EA-4CB1-8928-ADC756A46B2F}"/>
            </a:ext>
          </a:extLst>
        </xdr:cNvPr>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439" name="n_2aveValue【一般廃棄物処理施設】&#10;有形固定資産減価償却率">
          <a:extLst>
            <a:ext uri="{FF2B5EF4-FFF2-40B4-BE49-F238E27FC236}">
              <a16:creationId xmlns:a16="http://schemas.microsoft.com/office/drawing/2014/main" id="{75BA822C-0E15-4433-A232-D7328BCCE3FC}"/>
            </a:ext>
          </a:extLst>
        </xdr:cNvPr>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440" name="n_3aveValue【一般廃棄物処理施設】&#10;有形固定資産減価償却率">
          <a:extLst>
            <a:ext uri="{FF2B5EF4-FFF2-40B4-BE49-F238E27FC236}">
              <a16:creationId xmlns:a16="http://schemas.microsoft.com/office/drawing/2014/main" id="{E913DA96-BFF2-4329-8222-35FE90102537}"/>
            </a:ext>
          </a:extLst>
        </xdr:cNvPr>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441" name="n_4aveValue【一般廃棄物処理施設】&#10;有形固定資産減価償却率">
          <a:extLst>
            <a:ext uri="{FF2B5EF4-FFF2-40B4-BE49-F238E27FC236}">
              <a16:creationId xmlns:a16="http://schemas.microsoft.com/office/drawing/2014/main" id="{F03EDA79-4541-4E49-BE2A-AB8FF1D0C02E}"/>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8726</xdr:rowOff>
    </xdr:from>
    <xdr:ext cx="405111" cy="259045"/>
    <xdr:sp macro="" textlink="">
      <xdr:nvSpPr>
        <xdr:cNvPr id="442" name="n_1mainValue【一般廃棄物処理施設】&#10;有形固定資産減価償却率">
          <a:extLst>
            <a:ext uri="{FF2B5EF4-FFF2-40B4-BE49-F238E27FC236}">
              <a16:creationId xmlns:a16="http://schemas.microsoft.com/office/drawing/2014/main" id="{C471C5BC-3267-4554-9620-E8BBD0B808E6}"/>
            </a:ext>
          </a:extLst>
        </xdr:cNvPr>
        <xdr:cNvSpPr txBox="1"/>
      </xdr:nvSpPr>
      <xdr:spPr>
        <a:xfrm>
          <a:off x="152660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157315</xdr:rowOff>
    </xdr:from>
    <xdr:ext cx="405111" cy="259045"/>
    <xdr:sp macro="" textlink="">
      <xdr:nvSpPr>
        <xdr:cNvPr id="443" name="n_2mainValue【一般廃棄物処理施設】&#10;有形固定資産減価償却率">
          <a:extLst>
            <a:ext uri="{FF2B5EF4-FFF2-40B4-BE49-F238E27FC236}">
              <a16:creationId xmlns:a16="http://schemas.microsoft.com/office/drawing/2014/main" id="{34FE6AE9-3D71-495A-91D7-EACF5F3C32C8}"/>
            </a:ext>
          </a:extLst>
        </xdr:cNvPr>
        <xdr:cNvSpPr txBox="1"/>
      </xdr:nvSpPr>
      <xdr:spPr>
        <a:xfrm>
          <a:off x="14389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162214</xdr:rowOff>
    </xdr:from>
    <xdr:ext cx="405111" cy="259045"/>
    <xdr:sp macro="" textlink="">
      <xdr:nvSpPr>
        <xdr:cNvPr id="444" name="n_3mainValue【一般廃棄物処理施設】&#10;有形固定資産減価償却率">
          <a:extLst>
            <a:ext uri="{FF2B5EF4-FFF2-40B4-BE49-F238E27FC236}">
              <a16:creationId xmlns:a16="http://schemas.microsoft.com/office/drawing/2014/main" id="{F1F59E43-7BC2-451F-B641-55DCB64B5196}"/>
            </a:ext>
          </a:extLst>
        </xdr:cNvPr>
        <xdr:cNvSpPr txBox="1"/>
      </xdr:nvSpPr>
      <xdr:spPr>
        <a:xfrm>
          <a:off x="13500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a:extLst>
            <a:ext uri="{FF2B5EF4-FFF2-40B4-BE49-F238E27FC236}">
              <a16:creationId xmlns:a16="http://schemas.microsoft.com/office/drawing/2014/main" id="{AF74F385-D230-4846-9066-9C80C9F153D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a:extLst>
            <a:ext uri="{FF2B5EF4-FFF2-40B4-BE49-F238E27FC236}">
              <a16:creationId xmlns:a16="http://schemas.microsoft.com/office/drawing/2014/main" id="{EAD8C56C-59B8-47AD-9F18-7AF2CFEA9E8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a:extLst>
            <a:ext uri="{FF2B5EF4-FFF2-40B4-BE49-F238E27FC236}">
              <a16:creationId xmlns:a16="http://schemas.microsoft.com/office/drawing/2014/main" id="{8E9ED249-BDBD-4A74-93B5-24C4C2515A7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a:extLst>
            <a:ext uri="{FF2B5EF4-FFF2-40B4-BE49-F238E27FC236}">
              <a16:creationId xmlns:a16="http://schemas.microsoft.com/office/drawing/2014/main" id="{E749535B-C94E-46E2-B2A9-ABD86E94393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a:extLst>
            <a:ext uri="{FF2B5EF4-FFF2-40B4-BE49-F238E27FC236}">
              <a16:creationId xmlns:a16="http://schemas.microsoft.com/office/drawing/2014/main" id="{524A4558-39A7-454B-ACF6-6A65C25C900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a:extLst>
            <a:ext uri="{FF2B5EF4-FFF2-40B4-BE49-F238E27FC236}">
              <a16:creationId xmlns:a16="http://schemas.microsoft.com/office/drawing/2014/main" id="{B4DC2F9F-1BB0-4C86-B11E-C59F71C50CD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a:extLst>
            <a:ext uri="{FF2B5EF4-FFF2-40B4-BE49-F238E27FC236}">
              <a16:creationId xmlns:a16="http://schemas.microsoft.com/office/drawing/2014/main" id="{BC6B1BAF-7B7B-4D9A-A916-E49003CD093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a:extLst>
            <a:ext uri="{FF2B5EF4-FFF2-40B4-BE49-F238E27FC236}">
              <a16:creationId xmlns:a16="http://schemas.microsoft.com/office/drawing/2014/main" id="{29F50211-31F0-4D95-8056-08B5EBA92DC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a:extLst>
            <a:ext uri="{FF2B5EF4-FFF2-40B4-BE49-F238E27FC236}">
              <a16:creationId xmlns:a16="http://schemas.microsoft.com/office/drawing/2014/main" id="{7344ED00-1F2A-4A42-8D71-54FB1B606AD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a:extLst>
            <a:ext uri="{FF2B5EF4-FFF2-40B4-BE49-F238E27FC236}">
              <a16:creationId xmlns:a16="http://schemas.microsoft.com/office/drawing/2014/main" id="{0F9D8FE9-8D80-4EA3-9850-E1C2EC1B25A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5" name="直線コネクタ 454">
          <a:extLst>
            <a:ext uri="{FF2B5EF4-FFF2-40B4-BE49-F238E27FC236}">
              <a16:creationId xmlns:a16="http://schemas.microsoft.com/office/drawing/2014/main" id="{3754C35D-4DAF-4F5A-A31B-E6515670A984}"/>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56" name="テキスト ボックス 455">
          <a:extLst>
            <a:ext uri="{FF2B5EF4-FFF2-40B4-BE49-F238E27FC236}">
              <a16:creationId xmlns:a16="http://schemas.microsoft.com/office/drawing/2014/main" id="{819EA9E0-71AC-4649-B88F-205A5FB73224}"/>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7" name="直線コネクタ 456">
          <a:extLst>
            <a:ext uri="{FF2B5EF4-FFF2-40B4-BE49-F238E27FC236}">
              <a16:creationId xmlns:a16="http://schemas.microsoft.com/office/drawing/2014/main" id="{2C873632-31C1-4E53-9699-6B480B9EF39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8" name="テキスト ボックス 457">
          <a:extLst>
            <a:ext uri="{FF2B5EF4-FFF2-40B4-BE49-F238E27FC236}">
              <a16:creationId xmlns:a16="http://schemas.microsoft.com/office/drawing/2014/main" id="{4AE7ABDF-9E62-40C3-AF7C-5F7794D30AC4}"/>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59" name="直線コネクタ 458">
          <a:extLst>
            <a:ext uri="{FF2B5EF4-FFF2-40B4-BE49-F238E27FC236}">
              <a16:creationId xmlns:a16="http://schemas.microsoft.com/office/drawing/2014/main" id="{21F8BBE2-5F38-4557-A6EC-48F3DFEA222A}"/>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0" name="テキスト ボックス 459">
          <a:extLst>
            <a:ext uri="{FF2B5EF4-FFF2-40B4-BE49-F238E27FC236}">
              <a16:creationId xmlns:a16="http://schemas.microsoft.com/office/drawing/2014/main" id="{1F629F32-44B3-4877-93BF-6C624DA45D5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a:extLst>
            <a:ext uri="{FF2B5EF4-FFF2-40B4-BE49-F238E27FC236}">
              <a16:creationId xmlns:a16="http://schemas.microsoft.com/office/drawing/2014/main" id="{67BB4841-F786-4AEA-816A-2DC49E1EE3E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2" name="テキスト ボックス 461">
          <a:extLst>
            <a:ext uri="{FF2B5EF4-FFF2-40B4-BE49-F238E27FC236}">
              <a16:creationId xmlns:a16="http://schemas.microsoft.com/office/drawing/2014/main" id="{8D52DDB5-98F8-4ADE-845B-95608EBC183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一般廃棄物処理施設】&#10;一人当たり有形固定資産（償却資産）額グラフ枠">
          <a:extLst>
            <a:ext uri="{FF2B5EF4-FFF2-40B4-BE49-F238E27FC236}">
              <a16:creationId xmlns:a16="http://schemas.microsoft.com/office/drawing/2014/main" id="{202A54E1-E7D1-4616-9A37-AB04B8D83E9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64" name="直線コネクタ 463">
          <a:extLst>
            <a:ext uri="{FF2B5EF4-FFF2-40B4-BE49-F238E27FC236}">
              <a16:creationId xmlns:a16="http://schemas.microsoft.com/office/drawing/2014/main" id="{B8A215D7-E23D-450C-A2C8-64583D255B81}"/>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65" name="【一般廃棄物処理施設】&#10;一人当たり有形固定資産（償却資産）額最小値テキスト">
          <a:extLst>
            <a:ext uri="{FF2B5EF4-FFF2-40B4-BE49-F238E27FC236}">
              <a16:creationId xmlns:a16="http://schemas.microsoft.com/office/drawing/2014/main" id="{7C8BABF7-2C4A-4067-B66C-2A9170048ADA}"/>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66" name="直線コネクタ 465">
          <a:extLst>
            <a:ext uri="{FF2B5EF4-FFF2-40B4-BE49-F238E27FC236}">
              <a16:creationId xmlns:a16="http://schemas.microsoft.com/office/drawing/2014/main" id="{8F05E91F-B83C-4D74-9631-10BE005F3C9A}"/>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67" name="【一般廃棄物処理施設】&#10;一人当たり有形固定資産（償却資産）額最大値テキスト">
          <a:extLst>
            <a:ext uri="{FF2B5EF4-FFF2-40B4-BE49-F238E27FC236}">
              <a16:creationId xmlns:a16="http://schemas.microsoft.com/office/drawing/2014/main" id="{6AA881BA-4C9E-46F8-B05F-93D5740B4072}"/>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68" name="直線コネクタ 467">
          <a:extLst>
            <a:ext uri="{FF2B5EF4-FFF2-40B4-BE49-F238E27FC236}">
              <a16:creationId xmlns:a16="http://schemas.microsoft.com/office/drawing/2014/main" id="{AA1A8450-4763-4A4B-BC28-2D07657A2D15}"/>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469" name="【一般廃棄物処理施設】&#10;一人当たり有形固定資産（償却資産）額平均値テキスト">
          <a:extLst>
            <a:ext uri="{FF2B5EF4-FFF2-40B4-BE49-F238E27FC236}">
              <a16:creationId xmlns:a16="http://schemas.microsoft.com/office/drawing/2014/main" id="{8B5F6A27-C173-4284-AED4-43E94C1375EA}"/>
            </a:ext>
          </a:extLst>
        </xdr:cNvPr>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70" name="フローチャート: 判断 469">
          <a:extLst>
            <a:ext uri="{FF2B5EF4-FFF2-40B4-BE49-F238E27FC236}">
              <a16:creationId xmlns:a16="http://schemas.microsoft.com/office/drawing/2014/main" id="{7AF3640A-3E70-40CB-8ED1-8A121EA128B8}"/>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71" name="フローチャート: 判断 470">
          <a:extLst>
            <a:ext uri="{FF2B5EF4-FFF2-40B4-BE49-F238E27FC236}">
              <a16:creationId xmlns:a16="http://schemas.microsoft.com/office/drawing/2014/main" id="{232DEF69-5E01-43D8-91B5-7F5E4BC094FC}"/>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72" name="フローチャート: 判断 471">
          <a:extLst>
            <a:ext uri="{FF2B5EF4-FFF2-40B4-BE49-F238E27FC236}">
              <a16:creationId xmlns:a16="http://schemas.microsoft.com/office/drawing/2014/main" id="{A1053074-325E-4F67-A3B1-9A30CD27402E}"/>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73" name="フローチャート: 判断 472">
          <a:extLst>
            <a:ext uri="{FF2B5EF4-FFF2-40B4-BE49-F238E27FC236}">
              <a16:creationId xmlns:a16="http://schemas.microsoft.com/office/drawing/2014/main" id="{46E410F1-5197-4625-99FE-2F3FE136A634}"/>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74" name="フローチャート: 判断 473">
          <a:extLst>
            <a:ext uri="{FF2B5EF4-FFF2-40B4-BE49-F238E27FC236}">
              <a16:creationId xmlns:a16="http://schemas.microsoft.com/office/drawing/2014/main" id="{655096DC-DE67-4CA3-993D-B9C3B871DF40}"/>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1EF10859-E42A-41D1-BCEE-1D52724A084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822A6CDF-ADEF-4407-9306-BC83E24FC1E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1C4C3CFC-A062-4CF9-A153-08C1F2DBC4D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E2BB2DCA-BCCE-4F00-A0DA-2D106B9D6E2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6EFCB83D-5047-46C1-BCBC-AE02BDC1AAE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20999</xdr:rowOff>
    </xdr:from>
    <xdr:to>
      <xdr:col>116</xdr:col>
      <xdr:colOff>114300</xdr:colOff>
      <xdr:row>38</xdr:row>
      <xdr:rowOff>122599</xdr:rowOff>
    </xdr:to>
    <xdr:sp macro="" textlink="">
      <xdr:nvSpPr>
        <xdr:cNvPr id="480" name="楕円 479">
          <a:extLst>
            <a:ext uri="{FF2B5EF4-FFF2-40B4-BE49-F238E27FC236}">
              <a16:creationId xmlns:a16="http://schemas.microsoft.com/office/drawing/2014/main" id="{A8491345-1910-437A-9E3A-D0C4E1C32E09}"/>
            </a:ext>
          </a:extLst>
        </xdr:cNvPr>
        <xdr:cNvSpPr/>
      </xdr:nvSpPr>
      <xdr:spPr>
        <a:xfrm>
          <a:off x="22110700" y="65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43876</xdr:rowOff>
    </xdr:from>
    <xdr:ext cx="534377" cy="259045"/>
    <xdr:sp macro="" textlink="">
      <xdr:nvSpPr>
        <xdr:cNvPr id="481" name="【一般廃棄物処理施設】&#10;一人当たり有形固定資産（償却資産）額該当値テキスト">
          <a:extLst>
            <a:ext uri="{FF2B5EF4-FFF2-40B4-BE49-F238E27FC236}">
              <a16:creationId xmlns:a16="http://schemas.microsoft.com/office/drawing/2014/main" id="{7CE53BA6-9CBE-43ED-A0FD-F099721E79CB}"/>
            </a:ext>
          </a:extLst>
        </xdr:cNvPr>
        <xdr:cNvSpPr txBox="1"/>
      </xdr:nvSpPr>
      <xdr:spPr>
        <a:xfrm>
          <a:off x="22199600" y="63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21308</xdr:rowOff>
    </xdr:from>
    <xdr:to>
      <xdr:col>112</xdr:col>
      <xdr:colOff>38100</xdr:colOff>
      <xdr:row>38</xdr:row>
      <xdr:rowOff>122908</xdr:rowOff>
    </xdr:to>
    <xdr:sp macro="" textlink="">
      <xdr:nvSpPr>
        <xdr:cNvPr id="482" name="楕円 481">
          <a:extLst>
            <a:ext uri="{FF2B5EF4-FFF2-40B4-BE49-F238E27FC236}">
              <a16:creationId xmlns:a16="http://schemas.microsoft.com/office/drawing/2014/main" id="{570AFC02-2CC0-4F5B-ACD9-034427D9A7B9}"/>
            </a:ext>
          </a:extLst>
        </xdr:cNvPr>
        <xdr:cNvSpPr/>
      </xdr:nvSpPr>
      <xdr:spPr>
        <a:xfrm>
          <a:off x="21272500" y="653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71799</xdr:rowOff>
    </xdr:from>
    <xdr:to>
      <xdr:col>116</xdr:col>
      <xdr:colOff>63500</xdr:colOff>
      <xdr:row>38</xdr:row>
      <xdr:rowOff>72108</xdr:rowOff>
    </xdr:to>
    <xdr:cxnSp macro="">
      <xdr:nvCxnSpPr>
        <xdr:cNvPr id="483" name="直線コネクタ 482">
          <a:extLst>
            <a:ext uri="{FF2B5EF4-FFF2-40B4-BE49-F238E27FC236}">
              <a16:creationId xmlns:a16="http://schemas.microsoft.com/office/drawing/2014/main" id="{3F52F280-63B4-4FBF-9A68-3EFEDD73386E}"/>
            </a:ext>
          </a:extLst>
        </xdr:cNvPr>
        <xdr:cNvCxnSpPr/>
      </xdr:nvCxnSpPr>
      <xdr:spPr>
        <a:xfrm flipV="1">
          <a:off x="21323300" y="6586899"/>
          <a:ext cx="8382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32264</xdr:rowOff>
    </xdr:from>
    <xdr:to>
      <xdr:col>107</xdr:col>
      <xdr:colOff>101600</xdr:colOff>
      <xdr:row>38</xdr:row>
      <xdr:rowOff>133864</xdr:rowOff>
    </xdr:to>
    <xdr:sp macro="" textlink="">
      <xdr:nvSpPr>
        <xdr:cNvPr id="484" name="楕円 483">
          <a:extLst>
            <a:ext uri="{FF2B5EF4-FFF2-40B4-BE49-F238E27FC236}">
              <a16:creationId xmlns:a16="http://schemas.microsoft.com/office/drawing/2014/main" id="{C0067027-14FA-49A5-9BED-AB54B75B375E}"/>
            </a:ext>
          </a:extLst>
        </xdr:cNvPr>
        <xdr:cNvSpPr/>
      </xdr:nvSpPr>
      <xdr:spPr>
        <a:xfrm>
          <a:off x="20383500" y="65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72108</xdr:rowOff>
    </xdr:from>
    <xdr:to>
      <xdr:col>111</xdr:col>
      <xdr:colOff>177800</xdr:colOff>
      <xdr:row>38</xdr:row>
      <xdr:rowOff>83064</xdr:rowOff>
    </xdr:to>
    <xdr:cxnSp macro="">
      <xdr:nvCxnSpPr>
        <xdr:cNvPr id="485" name="直線コネクタ 484">
          <a:extLst>
            <a:ext uri="{FF2B5EF4-FFF2-40B4-BE49-F238E27FC236}">
              <a16:creationId xmlns:a16="http://schemas.microsoft.com/office/drawing/2014/main" id="{0105B8BD-9441-44B9-B9A2-636390F644FE}"/>
            </a:ext>
          </a:extLst>
        </xdr:cNvPr>
        <xdr:cNvCxnSpPr/>
      </xdr:nvCxnSpPr>
      <xdr:spPr>
        <a:xfrm flipV="1">
          <a:off x="20434300" y="6587208"/>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74383</xdr:rowOff>
    </xdr:from>
    <xdr:to>
      <xdr:col>102</xdr:col>
      <xdr:colOff>165100</xdr:colOff>
      <xdr:row>37</xdr:row>
      <xdr:rowOff>4533</xdr:rowOff>
    </xdr:to>
    <xdr:sp macro="" textlink="">
      <xdr:nvSpPr>
        <xdr:cNvPr id="486" name="楕円 485">
          <a:extLst>
            <a:ext uri="{FF2B5EF4-FFF2-40B4-BE49-F238E27FC236}">
              <a16:creationId xmlns:a16="http://schemas.microsoft.com/office/drawing/2014/main" id="{5BAA06B9-9D43-4328-9C84-612B5A33017E}"/>
            </a:ext>
          </a:extLst>
        </xdr:cNvPr>
        <xdr:cNvSpPr/>
      </xdr:nvSpPr>
      <xdr:spPr>
        <a:xfrm>
          <a:off x="19494500" y="624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125183</xdr:rowOff>
    </xdr:from>
    <xdr:to>
      <xdr:col>107</xdr:col>
      <xdr:colOff>50800</xdr:colOff>
      <xdr:row>38</xdr:row>
      <xdr:rowOff>83064</xdr:rowOff>
    </xdr:to>
    <xdr:cxnSp macro="">
      <xdr:nvCxnSpPr>
        <xdr:cNvPr id="487" name="直線コネクタ 486">
          <a:extLst>
            <a:ext uri="{FF2B5EF4-FFF2-40B4-BE49-F238E27FC236}">
              <a16:creationId xmlns:a16="http://schemas.microsoft.com/office/drawing/2014/main" id="{1A070699-2EE8-4F22-A961-7FF3C00D121D}"/>
            </a:ext>
          </a:extLst>
        </xdr:cNvPr>
        <xdr:cNvCxnSpPr/>
      </xdr:nvCxnSpPr>
      <xdr:spPr>
        <a:xfrm>
          <a:off x="19545300" y="6297383"/>
          <a:ext cx="889000" cy="30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488" name="n_1aveValue【一般廃棄物処理施設】&#10;一人当たり有形固定資産（償却資産）額">
          <a:extLst>
            <a:ext uri="{FF2B5EF4-FFF2-40B4-BE49-F238E27FC236}">
              <a16:creationId xmlns:a16="http://schemas.microsoft.com/office/drawing/2014/main" id="{D8562B0F-E988-4508-9A76-677D9FDC6C5C}"/>
            </a:ext>
          </a:extLst>
        </xdr:cNvPr>
        <xdr:cNvSpPr txBox="1"/>
      </xdr:nvSpPr>
      <xdr:spPr>
        <a:xfrm>
          <a:off x="21043411" y="6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7650</xdr:rowOff>
    </xdr:from>
    <xdr:ext cx="534377" cy="259045"/>
    <xdr:sp macro="" textlink="">
      <xdr:nvSpPr>
        <xdr:cNvPr id="489" name="n_2aveValue【一般廃棄物処理施設】&#10;一人当たり有形固定資産（償却資産）額">
          <a:extLst>
            <a:ext uri="{FF2B5EF4-FFF2-40B4-BE49-F238E27FC236}">
              <a16:creationId xmlns:a16="http://schemas.microsoft.com/office/drawing/2014/main" id="{AD855019-0B60-4747-B3D0-54988A73E3D0}"/>
            </a:ext>
          </a:extLst>
        </xdr:cNvPr>
        <xdr:cNvSpPr txBox="1"/>
      </xdr:nvSpPr>
      <xdr:spPr>
        <a:xfrm>
          <a:off x="20167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490" name="n_3aveValue【一般廃棄物処理施設】&#10;一人当たり有形固定資産（償却資産）額">
          <a:extLst>
            <a:ext uri="{FF2B5EF4-FFF2-40B4-BE49-F238E27FC236}">
              <a16:creationId xmlns:a16="http://schemas.microsoft.com/office/drawing/2014/main" id="{B9DE578B-40C3-4BD1-8F41-FE2F7CF7CEFD}"/>
            </a:ext>
          </a:extLst>
        </xdr:cNvPr>
        <xdr:cNvSpPr txBox="1"/>
      </xdr:nvSpPr>
      <xdr:spPr>
        <a:xfrm>
          <a:off x="19278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91" name="n_4aveValue【一般廃棄物処理施設】&#10;一人当たり有形固定資産（償却資産）額">
          <a:extLst>
            <a:ext uri="{FF2B5EF4-FFF2-40B4-BE49-F238E27FC236}">
              <a16:creationId xmlns:a16="http://schemas.microsoft.com/office/drawing/2014/main" id="{CBFAE882-1EF0-4AF0-91E9-509363163AAD}"/>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139435</xdr:rowOff>
    </xdr:from>
    <xdr:ext cx="534377" cy="259045"/>
    <xdr:sp macro="" textlink="">
      <xdr:nvSpPr>
        <xdr:cNvPr id="492" name="n_1mainValue【一般廃棄物処理施設】&#10;一人当たり有形固定資産（償却資産）額">
          <a:extLst>
            <a:ext uri="{FF2B5EF4-FFF2-40B4-BE49-F238E27FC236}">
              <a16:creationId xmlns:a16="http://schemas.microsoft.com/office/drawing/2014/main" id="{B83AA2D6-01AF-40AF-867E-F9545414890E}"/>
            </a:ext>
          </a:extLst>
        </xdr:cNvPr>
        <xdr:cNvSpPr txBox="1"/>
      </xdr:nvSpPr>
      <xdr:spPr>
        <a:xfrm>
          <a:off x="21043411" y="63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150391</xdr:rowOff>
    </xdr:from>
    <xdr:ext cx="534377" cy="259045"/>
    <xdr:sp macro="" textlink="">
      <xdr:nvSpPr>
        <xdr:cNvPr id="493" name="n_2mainValue【一般廃棄物処理施設】&#10;一人当たり有形固定資産（償却資産）額">
          <a:extLst>
            <a:ext uri="{FF2B5EF4-FFF2-40B4-BE49-F238E27FC236}">
              <a16:creationId xmlns:a16="http://schemas.microsoft.com/office/drawing/2014/main" id="{35BC99E0-E085-44DD-8E4E-B5AACA7CDFC5}"/>
            </a:ext>
          </a:extLst>
        </xdr:cNvPr>
        <xdr:cNvSpPr txBox="1"/>
      </xdr:nvSpPr>
      <xdr:spPr>
        <a:xfrm>
          <a:off x="20167111" y="63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21060</xdr:rowOff>
    </xdr:from>
    <xdr:ext cx="599010" cy="259045"/>
    <xdr:sp macro="" textlink="">
      <xdr:nvSpPr>
        <xdr:cNvPr id="494" name="n_3mainValue【一般廃棄物処理施設】&#10;一人当たり有形固定資産（償却資産）額">
          <a:extLst>
            <a:ext uri="{FF2B5EF4-FFF2-40B4-BE49-F238E27FC236}">
              <a16:creationId xmlns:a16="http://schemas.microsoft.com/office/drawing/2014/main" id="{19789060-C4D6-4B91-8B2D-5D89132B0055}"/>
            </a:ext>
          </a:extLst>
        </xdr:cNvPr>
        <xdr:cNvSpPr txBox="1"/>
      </xdr:nvSpPr>
      <xdr:spPr>
        <a:xfrm>
          <a:off x="19245795" y="602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a:extLst>
            <a:ext uri="{FF2B5EF4-FFF2-40B4-BE49-F238E27FC236}">
              <a16:creationId xmlns:a16="http://schemas.microsoft.com/office/drawing/2014/main" id="{3BE02813-D552-4531-A89E-376DF33AC72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a:extLst>
            <a:ext uri="{FF2B5EF4-FFF2-40B4-BE49-F238E27FC236}">
              <a16:creationId xmlns:a16="http://schemas.microsoft.com/office/drawing/2014/main" id="{683F6FAB-53E8-4906-9195-0932BA6F14A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a:extLst>
            <a:ext uri="{FF2B5EF4-FFF2-40B4-BE49-F238E27FC236}">
              <a16:creationId xmlns:a16="http://schemas.microsoft.com/office/drawing/2014/main" id="{5A5C4861-692D-4ED2-A08E-552361E3F6A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a:extLst>
            <a:ext uri="{FF2B5EF4-FFF2-40B4-BE49-F238E27FC236}">
              <a16:creationId xmlns:a16="http://schemas.microsoft.com/office/drawing/2014/main" id="{1B12AF30-2182-48BD-A194-BB0C9941254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a:extLst>
            <a:ext uri="{FF2B5EF4-FFF2-40B4-BE49-F238E27FC236}">
              <a16:creationId xmlns:a16="http://schemas.microsoft.com/office/drawing/2014/main" id="{05EBD59E-09D5-4A0F-8867-840DC77EE0B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a:extLst>
            <a:ext uri="{FF2B5EF4-FFF2-40B4-BE49-F238E27FC236}">
              <a16:creationId xmlns:a16="http://schemas.microsoft.com/office/drawing/2014/main" id="{AB906A45-7DB8-4ED5-B585-2923B620EC9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a:extLst>
            <a:ext uri="{FF2B5EF4-FFF2-40B4-BE49-F238E27FC236}">
              <a16:creationId xmlns:a16="http://schemas.microsoft.com/office/drawing/2014/main" id="{22ABC3FB-735E-42EF-B429-F2E6A6161B5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a:extLst>
            <a:ext uri="{FF2B5EF4-FFF2-40B4-BE49-F238E27FC236}">
              <a16:creationId xmlns:a16="http://schemas.microsoft.com/office/drawing/2014/main" id="{45089499-01CE-4A01-86A9-E692A44D2959}"/>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3" name="正方形/長方形 502">
          <a:extLst>
            <a:ext uri="{FF2B5EF4-FFF2-40B4-BE49-F238E27FC236}">
              <a16:creationId xmlns:a16="http://schemas.microsoft.com/office/drawing/2014/main" id="{9C2CD3F0-F1CD-403D-A10C-DDA6A1758A1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4" name="正方形/長方形 503">
          <a:extLst>
            <a:ext uri="{FF2B5EF4-FFF2-40B4-BE49-F238E27FC236}">
              <a16:creationId xmlns:a16="http://schemas.microsoft.com/office/drawing/2014/main" id="{29E758E7-3588-4ABD-BB16-20E8F85E0CE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5" name="正方形/長方形 504">
          <a:extLst>
            <a:ext uri="{FF2B5EF4-FFF2-40B4-BE49-F238E27FC236}">
              <a16:creationId xmlns:a16="http://schemas.microsoft.com/office/drawing/2014/main" id="{16BE964D-72FD-479D-8F14-12290FD3DD7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6" name="正方形/長方形 505">
          <a:extLst>
            <a:ext uri="{FF2B5EF4-FFF2-40B4-BE49-F238E27FC236}">
              <a16:creationId xmlns:a16="http://schemas.microsoft.com/office/drawing/2014/main" id="{F0790F38-0687-44AE-92EE-6EB1552436C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7" name="正方形/長方形 506">
          <a:extLst>
            <a:ext uri="{FF2B5EF4-FFF2-40B4-BE49-F238E27FC236}">
              <a16:creationId xmlns:a16="http://schemas.microsoft.com/office/drawing/2014/main" id="{2668000B-5EF1-4D1B-8AC1-17D326379B4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8" name="正方形/長方形 507">
          <a:extLst>
            <a:ext uri="{FF2B5EF4-FFF2-40B4-BE49-F238E27FC236}">
              <a16:creationId xmlns:a16="http://schemas.microsoft.com/office/drawing/2014/main" id="{FF8F4CB9-28E2-48BA-ACAC-56F645FFC7A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9" name="正方形/長方形 508">
          <a:extLst>
            <a:ext uri="{FF2B5EF4-FFF2-40B4-BE49-F238E27FC236}">
              <a16:creationId xmlns:a16="http://schemas.microsoft.com/office/drawing/2014/main" id="{1F700AAD-0AD0-4AC5-AFB8-E8D67B42974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0" name="正方形/長方形 509">
          <a:extLst>
            <a:ext uri="{FF2B5EF4-FFF2-40B4-BE49-F238E27FC236}">
              <a16:creationId xmlns:a16="http://schemas.microsoft.com/office/drawing/2014/main" id="{F22B2498-B47E-447E-BCAE-D0F08868DB6B}"/>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1" name="正方形/長方形 510">
          <a:extLst>
            <a:ext uri="{FF2B5EF4-FFF2-40B4-BE49-F238E27FC236}">
              <a16:creationId xmlns:a16="http://schemas.microsoft.com/office/drawing/2014/main" id="{156682AF-5356-45D3-9752-FC65E9C008D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2" name="正方形/長方形 511">
          <a:extLst>
            <a:ext uri="{FF2B5EF4-FFF2-40B4-BE49-F238E27FC236}">
              <a16:creationId xmlns:a16="http://schemas.microsoft.com/office/drawing/2014/main" id="{2ECBE188-17F9-4EC4-94EF-DE3D5F565D1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3" name="正方形/長方形 512">
          <a:extLst>
            <a:ext uri="{FF2B5EF4-FFF2-40B4-BE49-F238E27FC236}">
              <a16:creationId xmlns:a16="http://schemas.microsoft.com/office/drawing/2014/main" id="{A169AEEE-EC56-4907-8731-2DE71E9FCE6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4" name="正方形/長方形 513">
          <a:extLst>
            <a:ext uri="{FF2B5EF4-FFF2-40B4-BE49-F238E27FC236}">
              <a16:creationId xmlns:a16="http://schemas.microsoft.com/office/drawing/2014/main" id="{1BBF5C1F-19D9-4F2B-A6BD-2A6F43B3C10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5" name="正方形/長方形 514">
          <a:extLst>
            <a:ext uri="{FF2B5EF4-FFF2-40B4-BE49-F238E27FC236}">
              <a16:creationId xmlns:a16="http://schemas.microsoft.com/office/drawing/2014/main" id="{B0B21CC0-0CC4-4BBD-8484-52337115727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6" name="正方形/長方形 515">
          <a:extLst>
            <a:ext uri="{FF2B5EF4-FFF2-40B4-BE49-F238E27FC236}">
              <a16:creationId xmlns:a16="http://schemas.microsoft.com/office/drawing/2014/main" id="{F41A4393-720C-4728-ADB9-D74AF50E724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7" name="正方形/長方形 516">
          <a:extLst>
            <a:ext uri="{FF2B5EF4-FFF2-40B4-BE49-F238E27FC236}">
              <a16:creationId xmlns:a16="http://schemas.microsoft.com/office/drawing/2014/main" id="{C09D14EE-B922-4C50-8790-989CA2A29DF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正方形/長方形 517">
          <a:extLst>
            <a:ext uri="{FF2B5EF4-FFF2-40B4-BE49-F238E27FC236}">
              <a16:creationId xmlns:a16="http://schemas.microsoft.com/office/drawing/2014/main" id="{45983A56-944A-4064-A0BE-5CEB3E1DAB7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9" name="テキスト ボックス 518">
          <a:extLst>
            <a:ext uri="{FF2B5EF4-FFF2-40B4-BE49-F238E27FC236}">
              <a16:creationId xmlns:a16="http://schemas.microsoft.com/office/drawing/2014/main" id="{8B4F3DD3-AD7F-432A-A94C-C7ACFA7F89B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0" name="直線コネクタ 519">
          <a:extLst>
            <a:ext uri="{FF2B5EF4-FFF2-40B4-BE49-F238E27FC236}">
              <a16:creationId xmlns:a16="http://schemas.microsoft.com/office/drawing/2014/main" id="{E0505352-A0A7-42A2-A529-689EA29177D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1" name="テキスト ボックス 520">
          <a:extLst>
            <a:ext uri="{FF2B5EF4-FFF2-40B4-BE49-F238E27FC236}">
              <a16:creationId xmlns:a16="http://schemas.microsoft.com/office/drawing/2014/main" id="{DBA65AF4-EEC3-4BC7-A9B3-D5E92639A68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2" name="直線コネクタ 521">
          <a:extLst>
            <a:ext uri="{FF2B5EF4-FFF2-40B4-BE49-F238E27FC236}">
              <a16:creationId xmlns:a16="http://schemas.microsoft.com/office/drawing/2014/main" id="{4894A626-1B2B-49B5-A3A6-0C9A14C6CD0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3" name="テキスト ボックス 522">
          <a:extLst>
            <a:ext uri="{FF2B5EF4-FFF2-40B4-BE49-F238E27FC236}">
              <a16:creationId xmlns:a16="http://schemas.microsoft.com/office/drawing/2014/main" id="{A780229B-0996-4C1C-B23C-F7953418FD3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4" name="直線コネクタ 523">
          <a:extLst>
            <a:ext uri="{FF2B5EF4-FFF2-40B4-BE49-F238E27FC236}">
              <a16:creationId xmlns:a16="http://schemas.microsoft.com/office/drawing/2014/main" id="{EB00D647-DC5E-4ACC-A5D5-7DC1D9F3E8B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5" name="テキスト ボックス 524">
          <a:extLst>
            <a:ext uri="{FF2B5EF4-FFF2-40B4-BE49-F238E27FC236}">
              <a16:creationId xmlns:a16="http://schemas.microsoft.com/office/drawing/2014/main" id="{7302BB18-B05A-47CE-84FC-3FCBCED24ED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6" name="直線コネクタ 525">
          <a:extLst>
            <a:ext uri="{FF2B5EF4-FFF2-40B4-BE49-F238E27FC236}">
              <a16:creationId xmlns:a16="http://schemas.microsoft.com/office/drawing/2014/main" id="{64D6A35D-C95D-4DB4-A2EB-EDE8D471F4B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7" name="テキスト ボックス 526">
          <a:extLst>
            <a:ext uri="{FF2B5EF4-FFF2-40B4-BE49-F238E27FC236}">
              <a16:creationId xmlns:a16="http://schemas.microsoft.com/office/drawing/2014/main" id="{2A42EB5A-66C3-446E-B573-0467120F6E4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8" name="直線コネクタ 527">
          <a:extLst>
            <a:ext uri="{FF2B5EF4-FFF2-40B4-BE49-F238E27FC236}">
              <a16:creationId xmlns:a16="http://schemas.microsoft.com/office/drawing/2014/main" id="{BF1224D3-5077-4F79-8F0E-0DCB1647095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9" name="テキスト ボックス 528">
          <a:extLst>
            <a:ext uri="{FF2B5EF4-FFF2-40B4-BE49-F238E27FC236}">
              <a16:creationId xmlns:a16="http://schemas.microsoft.com/office/drawing/2014/main" id="{079ECBB2-E20C-4A5A-BE25-F86D792BD60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0" name="直線コネクタ 529">
          <a:extLst>
            <a:ext uri="{FF2B5EF4-FFF2-40B4-BE49-F238E27FC236}">
              <a16:creationId xmlns:a16="http://schemas.microsoft.com/office/drawing/2014/main" id="{638A8F14-7B62-4EFE-BE26-914275EA6F8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1" name="テキスト ボックス 530">
          <a:extLst>
            <a:ext uri="{FF2B5EF4-FFF2-40B4-BE49-F238E27FC236}">
              <a16:creationId xmlns:a16="http://schemas.microsoft.com/office/drawing/2014/main" id="{6BA5D160-6A94-4AE3-9814-24CDF82F2B0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2" name="直線コネクタ 531">
          <a:extLst>
            <a:ext uri="{FF2B5EF4-FFF2-40B4-BE49-F238E27FC236}">
              <a16:creationId xmlns:a16="http://schemas.microsoft.com/office/drawing/2014/main" id="{2E220379-84C9-45BA-B9A9-0B41B7983C0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3" name="テキスト ボックス 532">
          <a:extLst>
            <a:ext uri="{FF2B5EF4-FFF2-40B4-BE49-F238E27FC236}">
              <a16:creationId xmlns:a16="http://schemas.microsoft.com/office/drawing/2014/main" id="{D751A346-CE8F-4B87-86FD-3C93A411F16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a:extLst>
            <a:ext uri="{FF2B5EF4-FFF2-40B4-BE49-F238E27FC236}">
              <a16:creationId xmlns:a16="http://schemas.microsoft.com/office/drawing/2014/main" id="{F19FAA8F-D6C2-4B0F-8E95-B62D44D9524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消防施設】&#10;有形固定資産減価償却率グラフ枠">
          <a:extLst>
            <a:ext uri="{FF2B5EF4-FFF2-40B4-BE49-F238E27FC236}">
              <a16:creationId xmlns:a16="http://schemas.microsoft.com/office/drawing/2014/main" id="{746ECC75-4CDC-425C-9899-6C9927C0CC3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536" name="直線コネクタ 535">
          <a:extLst>
            <a:ext uri="{FF2B5EF4-FFF2-40B4-BE49-F238E27FC236}">
              <a16:creationId xmlns:a16="http://schemas.microsoft.com/office/drawing/2014/main" id="{5C444D7B-7774-436A-B6A5-8687163D9116}"/>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7" name="【消防施設】&#10;有形固定資産減価償却率最小値テキスト">
          <a:extLst>
            <a:ext uri="{FF2B5EF4-FFF2-40B4-BE49-F238E27FC236}">
              <a16:creationId xmlns:a16="http://schemas.microsoft.com/office/drawing/2014/main" id="{706951B7-A78C-4BA1-BAEF-125A0756FE3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8" name="直線コネクタ 537">
          <a:extLst>
            <a:ext uri="{FF2B5EF4-FFF2-40B4-BE49-F238E27FC236}">
              <a16:creationId xmlns:a16="http://schemas.microsoft.com/office/drawing/2014/main" id="{AF05DD0E-AE4D-4606-9D0E-4C3B3C1FC4C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539" name="【消防施設】&#10;有形固定資産減価償却率最大値テキスト">
          <a:extLst>
            <a:ext uri="{FF2B5EF4-FFF2-40B4-BE49-F238E27FC236}">
              <a16:creationId xmlns:a16="http://schemas.microsoft.com/office/drawing/2014/main" id="{A2CC7C69-F530-4AE4-B6D6-6A63FB97BA11}"/>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540" name="直線コネクタ 539">
          <a:extLst>
            <a:ext uri="{FF2B5EF4-FFF2-40B4-BE49-F238E27FC236}">
              <a16:creationId xmlns:a16="http://schemas.microsoft.com/office/drawing/2014/main" id="{B237AEC9-70CB-41D5-BEB4-5358F0783450}"/>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541" name="【消防施設】&#10;有形固定資産減価償却率平均値テキスト">
          <a:extLst>
            <a:ext uri="{FF2B5EF4-FFF2-40B4-BE49-F238E27FC236}">
              <a16:creationId xmlns:a16="http://schemas.microsoft.com/office/drawing/2014/main" id="{8592D076-861D-460F-AB33-52F9C3C707FA}"/>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42" name="フローチャート: 判断 541">
          <a:extLst>
            <a:ext uri="{FF2B5EF4-FFF2-40B4-BE49-F238E27FC236}">
              <a16:creationId xmlns:a16="http://schemas.microsoft.com/office/drawing/2014/main" id="{1C2499E4-EC9E-4697-8955-BD78BFD25D5D}"/>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43" name="フローチャート: 判断 542">
          <a:extLst>
            <a:ext uri="{FF2B5EF4-FFF2-40B4-BE49-F238E27FC236}">
              <a16:creationId xmlns:a16="http://schemas.microsoft.com/office/drawing/2014/main" id="{C4418456-2599-4BA3-8C9D-D6997B66561D}"/>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544" name="フローチャート: 判断 543">
          <a:extLst>
            <a:ext uri="{FF2B5EF4-FFF2-40B4-BE49-F238E27FC236}">
              <a16:creationId xmlns:a16="http://schemas.microsoft.com/office/drawing/2014/main" id="{DE452240-AE02-46E6-95F9-DDF268D94126}"/>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45" name="フローチャート: 判断 544">
          <a:extLst>
            <a:ext uri="{FF2B5EF4-FFF2-40B4-BE49-F238E27FC236}">
              <a16:creationId xmlns:a16="http://schemas.microsoft.com/office/drawing/2014/main" id="{A9B28F25-9352-40E4-85E7-D40943F601C1}"/>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546" name="フローチャート: 判断 545">
          <a:extLst>
            <a:ext uri="{FF2B5EF4-FFF2-40B4-BE49-F238E27FC236}">
              <a16:creationId xmlns:a16="http://schemas.microsoft.com/office/drawing/2014/main" id="{0AD336FE-9037-4ABB-AD5E-EC7A9B985246}"/>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86DBFFA9-75A9-499E-90D6-692BB749D37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55FAF7D9-19FF-4CA0-86BA-1F2278FE44C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6C37A761-CBA7-49A2-AADF-BFDEDC1D73E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D3A3EFA8-9171-4A57-AF59-3F36797BCE3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CC16418-57E7-4DF8-A4BD-AA17E594D0B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552" name="楕円 551">
          <a:extLst>
            <a:ext uri="{FF2B5EF4-FFF2-40B4-BE49-F238E27FC236}">
              <a16:creationId xmlns:a16="http://schemas.microsoft.com/office/drawing/2014/main" id="{BF9EE2E5-9FD1-4FF3-A92A-0051F3881352}"/>
            </a:ext>
          </a:extLst>
        </xdr:cNvPr>
        <xdr:cNvSpPr/>
      </xdr:nvSpPr>
      <xdr:spPr>
        <a:xfrm>
          <a:off x="162687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127743</xdr:rowOff>
    </xdr:from>
    <xdr:ext cx="405111" cy="259045"/>
    <xdr:sp macro="" textlink="">
      <xdr:nvSpPr>
        <xdr:cNvPr id="553" name="【消防施設】&#10;有形固定資産減価償却率該当値テキスト">
          <a:extLst>
            <a:ext uri="{FF2B5EF4-FFF2-40B4-BE49-F238E27FC236}">
              <a16:creationId xmlns:a16="http://schemas.microsoft.com/office/drawing/2014/main" id="{8BCEF453-6181-4C92-919A-B05CFFACBD09}"/>
            </a:ext>
          </a:extLst>
        </xdr:cNvPr>
        <xdr:cNvSpPr txBox="1"/>
      </xdr:nvSpPr>
      <xdr:spPr>
        <a:xfrm>
          <a:off x="16357600" y="1401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55880</xdr:rowOff>
    </xdr:from>
    <xdr:to>
      <xdr:col>81</xdr:col>
      <xdr:colOff>101600</xdr:colOff>
      <xdr:row>82</xdr:row>
      <xdr:rowOff>157480</xdr:rowOff>
    </xdr:to>
    <xdr:sp macro="" textlink="">
      <xdr:nvSpPr>
        <xdr:cNvPr id="554" name="楕円 553">
          <a:extLst>
            <a:ext uri="{FF2B5EF4-FFF2-40B4-BE49-F238E27FC236}">
              <a16:creationId xmlns:a16="http://schemas.microsoft.com/office/drawing/2014/main" id="{677602B0-CA98-4BC0-8DD9-2213624BE583}"/>
            </a:ext>
          </a:extLst>
        </xdr:cNvPr>
        <xdr:cNvSpPr/>
      </xdr:nvSpPr>
      <xdr:spPr>
        <a:xfrm>
          <a:off x="15430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106680</xdr:rowOff>
    </xdr:from>
    <xdr:to>
      <xdr:col>85</xdr:col>
      <xdr:colOff>127000</xdr:colOff>
      <xdr:row>82</xdr:row>
      <xdr:rowOff>155666</xdr:rowOff>
    </xdr:to>
    <xdr:cxnSp macro="">
      <xdr:nvCxnSpPr>
        <xdr:cNvPr id="555" name="直線コネクタ 554">
          <a:extLst>
            <a:ext uri="{FF2B5EF4-FFF2-40B4-BE49-F238E27FC236}">
              <a16:creationId xmlns:a16="http://schemas.microsoft.com/office/drawing/2014/main" id="{D11E3C88-6C92-47CB-B24E-813D0DFD08C8}"/>
            </a:ext>
          </a:extLst>
        </xdr:cNvPr>
        <xdr:cNvCxnSpPr/>
      </xdr:nvCxnSpPr>
      <xdr:spPr>
        <a:xfrm>
          <a:off x="15481300" y="1416558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11793</xdr:rowOff>
    </xdr:from>
    <xdr:to>
      <xdr:col>76</xdr:col>
      <xdr:colOff>165100</xdr:colOff>
      <xdr:row>82</xdr:row>
      <xdr:rowOff>113393</xdr:rowOff>
    </xdr:to>
    <xdr:sp macro="" textlink="">
      <xdr:nvSpPr>
        <xdr:cNvPr id="556" name="楕円 555">
          <a:extLst>
            <a:ext uri="{FF2B5EF4-FFF2-40B4-BE49-F238E27FC236}">
              <a16:creationId xmlns:a16="http://schemas.microsoft.com/office/drawing/2014/main" id="{C5B7E0AC-019C-4602-9456-133CAB83AA15}"/>
            </a:ext>
          </a:extLst>
        </xdr:cNvPr>
        <xdr:cNvSpPr/>
      </xdr:nvSpPr>
      <xdr:spPr>
        <a:xfrm>
          <a:off x="14541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62593</xdr:rowOff>
    </xdr:from>
    <xdr:to>
      <xdr:col>81</xdr:col>
      <xdr:colOff>50800</xdr:colOff>
      <xdr:row>82</xdr:row>
      <xdr:rowOff>106680</xdr:rowOff>
    </xdr:to>
    <xdr:cxnSp macro="">
      <xdr:nvCxnSpPr>
        <xdr:cNvPr id="557" name="直線コネクタ 556">
          <a:extLst>
            <a:ext uri="{FF2B5EF4-FFF2-40B4-BE49-F238E27FC236}">
              <a16:creationId xmlns:a16="http://schemas.microsoft.com/office/drawing/2014/main" id="{EABFF08E-D7C0-4226-8241-BA792CA72A60}"/>
            </a:ext>
          </a:extLst>
        </xdr:cNvPr>
        <xdr:cNvCxnSpPr/>
      </xdr:nvCxnSpPr>
      <xdr:spPr>
        <a:xfrm>
          <a:off x="14592300" y="141214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135889</xdr:rowOff>
    </xdr:from>
    <xdr:to>
      <xdr:col>72</xdr:col>
      <xdr:colOff>38100</xdr:colOff>
      <xdr:row>82</xdr:row>
      <xdr:rowOff>66039</xdr:rowOff>
    </xdr:to>
    <xdr:sp macro="" textlink="">
      <xdr:nvSpPr>
        <xdr:cNvPr id="558" name="楕円 557">
          <a:extLst>
            <a:ext uri="{FF2B5EF4-FFF2-40B4-BE49-F238E27FC236}">
              <a16:creationId xmlns:a16="http://schemas.microsoft.com/office/drawing/2014/main" id="{FC6C302A-0F44-434B-9008-81DF9DD4663D}"/>
            </a:ext>
          </a:extLst>
        </xdr:cNvPr>
        <xdr:cNvSpPr/>
      </xdr:nvSpPr>
      <xdr:spPr>
        <a:xfrm>
          <a:off x="13652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15239</xdr:rowOff>
    </xdr:from>
    <xdr:to>
      <xdr:col>76</xdr:col>
      <xdr:colOff>114300</xdr:colOff>
      <xdr:row>82</xdr:row>
      <xdr:rowOff>62593</xdr:rowOff>
    </xdr:to>
    <xdr:cxnSp macro="">
      <xdr:nvCxnSpPr>
        <xdr:cNvPr id="559" name="直線コネクタ 558">
          <a:extLst>
            <a:ext uri="{FF2B5EF4-FFF2-40B4-BE49-F238E27FC236}">
              <a16:creationId xmlns:a16="http://schemas.microsoft.com/office/drawing/2014/main" id="{6EDB1898-FB9F-4334-A716-DBA4D618E765}"/>
            </a:ext>
          </a:extLst>
        </xdr:cNvPr>
        <xdr:cNvCxnSpPr/>
      </xdr:nvCxnSpPr>
      <xdr:spPr>
        <a:xfrm>
          <a:off x="13703300" y="14074139"/>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98334</xdr:rowOff>
    </xdr:from>
    <xdr:to>
      <xdr:col>67</xdr:col>
      <xdr:colOff>101600</xdr:colOff>
      <xdr:row>82</xdr:row>
      <xdr:rowOff>28484</xdr:rowOff>
    </xdr:to>
    <xdr:sp macro="" textlink="">
      <xdr:nvSpPr>
        <xdr:cNvPr id="560" name="楕円 559">
          <a:extLst>
            <a:ext uri="{FF2B5EF4-FFF2-40B4-BE49-F238E27FC236}">
              <a16:creationId xmlns:a16="http://schemas.microsoft.com/office/drawing/2014/main" id="{2060A734-5A85-4F6A-B7C2-629A2E330200}"/>
            </a:ext>
          </a:extLst>
        </xdr:cNvPr>
        <xdr:cNvSpPr/>
      </xdr:nvSpPr>
      <xdr:spPr>
        <a:xfrm>
          <a:off x="12763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149134</xdr:rowOff>
    </xdr:from>
    <xdr:to>
      <xdr:col>71</xdr:col>
      <xdr:colOff>177800</xdr:colOff>
      <xdr:row>82</xdr:row>
      <xdr:rowOff>15239</xdr:rowOff>
    </xdr:to>
    <xdr:cxnSp macro="">
      <xdr:nvCxnSpPr>
        <xdr:cNvPr id="561" name="直線コネクタ 560">
          <a:extLst>
            <a:ext uri="{FF2B5EF4-FFF2-40B4-BE49-F238E27FC236}">
              <a16:creationId xmlns:a16="http://schemas.microsoft.com/office/drawing/2014/main" id="{869006A8-130B-4632-A748-9FC5A8D9BFDB}"/>
            </a:ext>
          </a:extLst>
        </xdr:cNvPr>
        <xdr:cNvCxnSpPr/>
      </xdr:nvCxnSpPr>
      <xdr:spPr>
        <a:xfrm>
          <a:off x="12814300" y="1403658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562" name="n_1aveValue【消防施設】&#10;有形固定資産減価償却率">
          <a:extLst>
            <a:ext uri="{FF2B5EF4-FFF2-40B4-BE49-F238E27FC236}">
              <a16:creationId xmlns:a16="http://schemas.microsoft.com/office/drawing/2014/main" id="{F70E1CD1-90D7-4DC3-96FD-4930385779C7}"/>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563" name="n_2aveValue【消防施設】&#10;有形固定資産減価償却率">
          <a:extLst>
            <a:ext uri="{FF2B5EF4-FFF2-40B4-BE49-F238E27FC236}">
              <a16:creationId xmlns:a16="http://schemas.microsoft.com/office/drawing/2014/main" id="{2F73DA5C-090E-458A-BA96-9E00457D72CD}"/>
            </a:ext>
          </a:extLst>
        </xdr:cNvPr>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564" name="n_3aveValue【消防施設】&#10;有形固定資産減価償却率">
          <a:extLst>
            <a:ext uri="{FF2B5EF4-FFF2-40B4-BE49-F238E27FC236}">
              <a16:creationId xmlns:a16="http://schemas.microsoft.com/office/drawing/2014/main" id="{CFA25083-35E7-496F-BDA3-21F1FCBC0DE2}"/>
            </a:ext>
          </a:extLst>
        </xdr:cNvPr>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565" name="n_4aveValue【消防施設】&#10;有形固定資産減価償却率">
          <a:extLst>
            <a:ext uri="{FF2B5EF4-FFF2-40B4-BE49-F238E27FC236}">
              <a16:creationId xmlns:a16="http://schemas.microsoft.com/office/drawing/2014/main" id="{9D6233C4-F2FE-4348-A36E-D8BB4B7CFBE2}"/>
            </a:ext>
          </a:extLst>
        </xdr:cNvPr>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2557</xdr:rowOff>
    </xdr:from>
    <xdr:ext cx="405111" cy="259045"/>
    <xdr:sp macro="" textlink="">
      <xdr:nvSpPr>
        <xdr:cNvPr id="566" name="n_1mainValue【消防施設】&#10;有形固定資産減価償却率">
          <a:extLst>
            <a:ext uri="{FF2B5EF4-FFF2-40B4-BE49-F238E27FC236}">
              <a16:creationId xmlns:a16="http://schemas.microsoft.com/office/drawing/2014/main" id="{3BDC922F-230C-4587-8270-CE26FDD849D3}"/>
            </a:ext>
          </a:extLst>
        </xdr:cNvPr>
        <xdr:cNvSpPr txBox="1"/>
      </xdr:nvSpPr>
      <xdr:spPr>
        <a:xfrm>
          <a:off x="15266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129920</xdr:rowOff>
    </xdr:from>
    <xdr:ext cx="405111" cy="259045"/>
    <xdr:sp macro="" textlink="">
      <xdr:nvSpPr>
        <xdr:cNvPr id="567" name="n_2mainValue【消防施設】&#10;有形固定資産減価償却率">
          <a:extLst>
            <a:ext uri="{FF2B5EF4-FFF2-40B4-BE49-F238E27FC236}">
              <a16:creationId xmlns:a16="http://schemas.microsoft.com/office/drawing/2014/main" id="{4E1C2574-CC74-4279-82CC-4A4EE210671E}"/>
            </a:ext>
          </a:extLst>
        </xdr:cNvPr>
        <xdr:cNvSpPr txBox="1"/>
      </xdr:nvSpPr>
      <xdr:spPr>
        <a:xfrm>
          <a:off x="143897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568" name="n_3mainValue【消防施設】&#10;有形固定資産減価償却率">
          <a:extLst>
            <a:ext uri="{FF2B5EF4-FFF2-40B4-BE49-F238E27FC236}">
              <a16:creationId xmlns:a16="http://schemas.microsoft.com/office/drawing/2014/main" id="{05705943-FF00-4E14-BD2D-45EA36C49429}"/>
            </a:ext>
          </a:extLst>
        </xdr:cNvPr>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45011</xdr:rowOff>
    </xdr:from>
    <xdr:ext cx="405111" cy="259045"/>
    <xdr:sp macro="" textlink="">
      <xdr:nvSpPr>
        <xdr:cNvPr id="569" name="n_4mainValue【消防施設】&#10;有形固定資産減価償却率">
          <a:extLst>
            <a:ext uri="{FF2B5EF4-FFF2-40B4-BE49-F238E27FC236}">
              <a16:creationId xmlns:a16="http://schemas.microsoft.com/office/drawing/2014/main" id="{BCA508FB-724D-450D-83DF-953E06AB0B4E}"/>
            </a:ext>
          </a:extLst>
        </xdr:cNvPr>
        <xdr:cNvSpPr txBox="1"/>
      </xdr:nvSpPr>
      <xdr:spPr>
        <a:xfrm>
          <a:off x="12611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a:extLst>
            <a:ext uri="{FF2B5EF4-FFF2-40B4-BE49-F238E27FC236}">
              <a16:creationId xmlns:a16="http://schemas.microsoft.com/office/drawing/2014/main" id="{A9718DD0-C067-449A-BE3D-3D1BE4EEE58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a:extLst>
            <a:ext uri="{FF2B5EF4-FFF2-40B4-BE49-F238E27FC236}">
              <a16:creationId xmlns:a16="http://schemas.microsoft.com/office/drawing/2014/main" id="{37A1C2A9-20AD-422D-80A9-EE0AC1FFDE0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a:extLst>
            <a:ext uri="{FF2B5EF4-FFF2-40B4-BE49-F238E27FC236}">
              <a16:creationId xmlns:a16="http://schemas.microsoft.com/office/drawing/2014/main" id="{D1254AFF-2264-4289-BF11-E029195B9ED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a:extLst>
            <a:ext uri="{FF2B5EF4-FFF2-40B4-BE49-F238E27FC236}">
              <a16:creationId xmlns:a16="http://schemas.microsoft.com/office/drawing/2014/main" id="{7BBBBAF0-F21B-41AE-B49C-54697B41052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a:extLst>
            <a:ext uri="{FF2B5EF4-FFF2-40B4-BE49-F238E27FC236}">
              <a16:creationId xmlns:a16="http://schemas.microsoft.com/office/drawing/2014/main" id="{4DBF8462-DA5A-48B3-8DBA-F47C40E1518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a:extLst>
            <a:ext uri="{FF2B5EF4-FFF2-40B4-BE49-F238E27FC236}">
              <a16:creationId xmlns:a16="http://schemas.microsoft.com/office/drawing/2014/main" id="{ECC6ECC4-E17F-4914-A1CD-3A4F7894AF3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a:extLst>
            <a:ext uri="{FF2B5EF4-FFF2-40B4-BE49-F238E27FC236}">
              <a16:creationId xmlns:a16="http://schemas.microsoft.com/office/drawing/2014/main" id="{6820A6C6-9F31-4308-A4E6-ABF1DA5E719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a:extLst>
            <a:ext uri="{FF2B5EF4-FFF2-40B4-BE49-F238E27FC236}">
              <a16:creationId xmlns:a16="http://schemas.microsoft.com/office/drawing/2014/main" id="{DEA1DA7F-89ED-441E-8B14-006BA382159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a:extLst>
            <a:ext uri="{FF2B5EF4-FFF2-40B4-BE49-F238E27FC236}">
              <a16:creationId xmlns:a16="http://schemas.microsoft.com/office/drawing/2014/main" id="{66701D9C-19C9-4EDC-AC5D-46C24818232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a:extLst>
            <a:ext uri="{FF2B5EF4-FFF2-40B4-BE49-F238E27FC236}">
              <a16:creationId xmlns:a16="http://schemas.microsoft.com/office/drawing/2014/main" id="{B115CDE7-A290-4382-A924-B0D2AC680E2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0" name="直線コネクタ 579">
          <a:extLst>
            <a:ext uri="{FF2B5EF4-FFF2-40B4-BE49-F238E27FC236}">
              <a16:creationId xmlns:a16="http://schemas.microsoft.com/office/drawing/2014/main" id="{A62E87BC-EC67-4FA3-9BCC-8813B82CEBB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1" name="テキスト ボックス 580">
          <a:extLst>
            <a:ext uri="{FF2B5EF4-FFF2-40B4-BE49-F238E27FC236}">
              <a16:creationId xmlns:a16="http://schemas.microsoft.com/office/drawing/2014/main" id="{B85991EB-7D1A-4E65-8C00-09E35BB92B9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2" name="直線コネクタ 581">
          <a:extLst>
            <a:ext uri="{FF2B5EF4-FFF2-40B4-BE49-F238E27FC236}">
              <a16:creationId xmlns:a16="http://schemas.microsoft.com/office/drawing/2014/main" id="{ADE2ACEC-6635-4909-A0E8-E1A7DE5F066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3" name="テキスト ボックス 582">
          <a:extLst>
            <a:ext uri="{FF2B5EF4-FFF2-40B4-BE49-F238E27FC236}">
              <a16:creationId xmlns:a16="http://schemas.microsoft.com/office/drawing/2014/main" id="{A745C00B-E84C-4079-B63A-B975BC8F6EE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4" name="直線コネクタ 583">
          <a:extLst>
            <a:ext uri="{FF2B5EF4-FFF2-40B4-BE49-F238E27FC236}">
              <a16:creationId xmlns:a16="http://schemas.microsoft.com/office/drawing/2014/main" id="{731A6EFC-FF8D-4AB4-B26E-3D8223318A4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5" name="テキスト ボックス 584">
          <a:extLst>
            <a:ext uri="{FF2B5EF4-FFF2-40B4-BE49-F238E27FC236}">
              <a16:creationId xmlns:a16="http://schemas.microsoft.com/office/drawing/2014/main" id="{754222A5-40F1-4168-B1E1-DCA5BEA2D0E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6" name="直線コネクタ 585">
          <a:extLst>
            <a:ext uri="{FF2B5EF4-FFF2-40B4-BE49-F238E27FC236}">
              <a16:creationId xmlns:a16="http://schemas.microsoft.com/office/drawing/2014/main" id="{09274593-C8ED-49EF-8101-2EF76793980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7" name="テキスト ボックス 586">
          <a:extLst>
            <a:ext uri="{FF2B5EF4-FFF2-40B4-BE49-F238E27FC236}">
              <a16:creationId xmlns:a16="http://schemas.microsoft.com/office/drawing/2014/main" id="{9A998566-D14F-4859-B6B0-14143AAAED6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8" name="直線コネクタ 587">
          <a:extLst>
            <a:ext uri="{FF2B5EF4-FFF2-40B4-BE49-F238E27FC236}">
              <a16:creationId xmlns:a16="http://schemas.microsoft.com/office/drawing/2014/main" id="{4DF13961-AB73-4A62-8175-E54F328A688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9" name="テキスト ボックス 588">
          <a:extLst>
            <a:ext uri="{FF2B5EF4-FFF2-40B4-BE49-F238E27FC236}">
              <a16:creationId xmlns:a16="http://schemas.microsoft.com/office/drawing/2014/main" id="{BA14AFAA-2E31-4192-8C03-5C132248053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0" name="【消防施設】&#10;一人当たり面積グラフ枠">
          <a:extLst>
            <a:ext uri="{FF2B5EF4-FFF2-40B4-BE49-F238E27FC236}">
              <a16:creationId xmlns:a16="http://schemas.microsoft.com/office/drawing/2014/main" id="{5DD2E932-F8EA-4FE8-9A34-F663E699222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591" name="直線コネクタ 590">
          <a:extLst>
            <a:ext uri="{FF2B5EF4-FFF2-40B4-BE49-F238E27FC236}">
              <a16:creationId xmlns:a16="http://schemas.microsoft.com/office/drawing/2014/main" id="{937B5FD2-DDA6-4606-915A-F6485CDF38C8}"/>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92" name="【消防施設】&#10;一人当たり面積最小値テキスト">
          <a:extLst>
            <a:ext uri="{FF2B5EF4-FFF2-40B4-BE49-F238E27FC236}">
              <a16:creationId xmlns:a16="http://schemas.microsoft.com/office/drawing/2014/main" id="{3BE568F8-A9FF-452B-B74E-FDF89B64D9E1}"/>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93" name="直線コネクタ 592">
          <a:extLst>
            <a:ext uri="{FF2B5EF4-FFF2-40B4-BE49-F238E27FC236}">
              <a16:creationId xmlns:a16="http://schemas.microsoft.com/office/drawing/2014/main" id="{33CFB3DC-2926-4E68-8202-408B232360F9}"/>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594" name="【消防施設】&#10;一人当たり面積最大値テキスト">
          <a:extLst>
            <a:ext uri="{FF2B5EF4-FFF2-40B4-BE49-F238E27FC236}">
              <a16:creationId xmlns:a16="http://schemas.microsoft.com/office/drawing/2014/main" id="{DBA4955D-6373-441A-9E2B-95098E0ECD66}"/>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595" name="直線コネクタ 594">
          <a:extLst>
            <a:ext uri="{FF2B5EF4-FFF2-40B4-BE49-F238E27FC236}">
              <a16:creationId xmlns:a16="http://schemas.microsoft.com/office/drawing/2014/main" id="{D51D49A8-8839-48AB-AC94-CE985D4B60A2}"/>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596" name="【消防施設】&#10;一人当たり面積平均値テキスト">
          <a:extLst>
            <a:ext uri="{FF2B5EF4-FFF2-40B4-BE49-F238E27FC236}">
              <a16:creationId xmlns:a16="http://schemas.microsoft.com/office/drawing/2014/main" id="{3C7B746A-E452-4F8A-8640-4263504A5B5C}"/>
            </a:ext>
          </a:extLst>
        </xdr:cNvPr>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597" name="フローチャート: 判断 596">
          <a:extLst>
            <a:ext uri="{FF2B5EF4-FFF2-40B4-BE49-F238E27FC236}">
              <a16:creationId xmlns:a16="http://schemas.microsoft.com/office/drawing/2014/main" id="{95045E90-BB01-4791-A501-05AB422C8241}"/>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98" name="フローチャート: 判断 597">
          <a:extLst>
            <a:ext uri="{FF2B5EF4-FFF2-40B4-BE49-F238E27FC236}">
              <a16:creationId xmlns:a16="http://schemas.microsoft.com/office/drawing/2014/main" id="{A5FBD71B-1340-46E8-ADD9-8F992899B2E1}"/>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599" name="フローチャート: 判断 598">
          <a:extLst>
            <a:ext uri="{FF2B5EF4-FFF2-40B4-BE49-F238E27FC236}">
              <a16:creationId xmlns:a16="http://schemas.microsoft.com/office/drawing/2014/main" id="{C13D7E62-F3B4-4262-86CC-4125D4E1F746}"/>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00" name="フローチャート: 判断 599">
          <a:extLst>
            <a:ext uri="{FF2B5EF4-FFF2-40B4-BE49-F238E27FC236}">
              <a16:creationId xmlns:a16="http://schemas.microsoft.com/office/drawing/2014/main" id="{C394B3F8-2417-487D-ABD6-08CD5C70DA72}"/>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601" name="フローチャート: 判断 600">
          <a:extLst>
            <a:ext uri="{FF2B5EF4-FFF2-40B4-BE49-F238E27FC236}">
              <a16:creationId xmlns:a16="http://schemas.microsoft.com/office/drawing/2014/main" id="{F62736B4-FAD9-44F7-B14F-04C12799AA82}"/>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5509ECC5-5E59-4D12-9F1E-25B39E6D549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7E6E38B3-909E-4EE8-9F31-73B69787401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57334B25-7F16-40C7-9E7A-C01B16B7F5D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991F19E4-4B22-4A68-A30A-049077D8057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3E5AF756-DBB3-435F-8594-E87FD2C9753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607" name="楕円 606">
          <a:extLst>
            <a:ext uri="{FF2B5EF4-FFF2-40B4-BE49-F238E27FC236}">
              <a16:creationId xmlns:a16="http://schemas.microsoft.com/office/drawing/2014/main" id="{1E80A475-ABCF-40C0-A6D8-A868EC8F6FEE}"/>
            </a:ext>
          </a:extLst>
        </xdr:cNvPr>
        <xdr:cNvSpPr/>
      </xdr:nvSpPr>
      <xdr:spPr>
        <a:xfrm>
          <a:off x="221107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1033</xdr:rowOff>
    </xdr:from>
    <xdr:ext cx="469744" cy="259045"/>
    <xdr:sp macro="" textlink="">
      <xdr:nvSpPr>
        <xdr:cNvPr id="608" name="【消防施設】&#10;一人当たり面積該当値テキスト">
          <a:extLst>
            <a:ext uri="{FF2B5EF4-FFF2-40B4-BE49-F238E27FC236}">
              <a16:creationId xmlns:a16="http://schemas.microsoft.com/office/drawing/2014/main" id="{1A6FCBA0-595A-4A33-B929-B55910E47750}"/>
            </a:ext>
          </a:extLst>
        </xdr:cNvPr>
        <xdr:cNvSpPr txBox="1"/>
      </xdr:nvSpPr>
      <xdr:spPr>
        <a:xfrm>
          <a:off x="22199600" y="1423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149606</xdr:rowOff>
    </xdr:from>
    <xdr:to>
      <xdr:col>112</xdr:col>
      <xdr:colOff>38100</xdr:colOff>
      <xdr:row>84</xdr:row>
      <xdr:rowOff>79756</xdr:rowOff>
    </xdr:to>
    <xdr:sp macro="" textlink="">
      <xdr:nvSpPr>
        <xdr:cNvPr id="609" name="楕円 608">
          <a:extLst>
            <a:ext uri="{FF2B5EF4-FFF2-40B4-BE49-F238E27FC236}">
              <a16:creationId xmlns:a16="http://schemas.microsoft.com/office/drawing/2014/main" id="{E48A33F4-BB56-4C70-9189-DAF9C975F8B2}"/>
            </a:ext>
          </a:extLst>
        </xdr:cNvPr>
        <xdr:cNvSpPr/>
      </xdr:nvSpPr>
      <xdr:spPr>
        <a:xfrm>
          <a:off x="21272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28956</xdr:rowOff>
    </xdr:from>
    <xdr:to>
      <xdr:col>116</xdr:col>
      <xdr:colOff>63500</xdr:colOff>
      <xdr:row>84</xdr:row>
      <xdr:rowOff>28956</xdr:rowOff>
    </xdr:to>
    <xdr:cxnSp macro="">
      <xdr:nvCxnSpPr>
        <xdr:cNvPr id="610" name="直線コネクタ 609">
          <a:extLst>
            <a:ext uri="{FF2B5EF4-FFF2-40B4-BE49-F238E27FC236}">
              <a16:creationId xmlns:a16="http://schemas.microsoft.com/office/drawing/2014/main" id="{5BC926E5-B482-414E-BEB7-C82498C13C6E}"/>
            </a:ext>
          </a:extLst>
        </xdr:cNvPr>
        <xdr:cNvCxnSpPr/>
      </xdr:nvCxnSpPr>
      <xdr:spPr>
        <a:xfrm>
          <a:off x="21323300" y="14430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149606</xdr:rowOff>
    </xdr:from>
    <xdr:to>
      <xdr:col>107</xdr:col>
      <xdr:colOff>101600</xdr:colOff>
      <xdr:row>84</xdr:row>
      <xdr:rowOff>79756</xdr:rowOff>
    </xdr:to>
    <xdr:sp macro="" textlink="">
      <xdr:nvSpPr>
        <xdr:cNvPr id="611" name="楕円 610">
          <a:extLst>
            <a:ext uri="{FF2B5EF4-FFF2-40B4-BE49-F238E27FC236}">
              <a16:creationId xmlns:a16="http://schemas.microsoft.com/office/drawing/2014/main" id="{643A6AA9-EA4E-4217-B696-E7A6918982BF}"/>
            </a:ext>
          </a:extLst>
        </xdr:cNvPr>
        <xdr:cNvSpPr/>
      </xdr:nvSpPr>
      <xdr:spPr>
        <a:xfrm>
          <a:off x="20383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28956</xdr:rowOff>
    </xdr:from>
    <xdr:to>
      <xdr:col>111</xdr:col>
      <xdr:colOff>177800</xdr:colOff>
      <xdr:row>84</xdr:row>
      <xdr:rowOff>28956</xdr:rowOff>
    </xdr:to>
    <xdr:cxnSp macro="">
      <xdr:nvCxnSpPr>
        <xdr:cNvPr id="612" name="直線コネクタ 611">
          <a:extLst>
            <a:ext uri="{FF2B5EF4-FFF2-40B4-BE49-F238E27FC236}">
              <a16:creationId xmlns:a16="http://schemas.microsoft.com/office/drawing/2014/main" id="{F10B6D1C-15D1-4497-AB8C-D7AE18EFA760}"/>
            </a:ext>
          </a:extLst>
        </xdr:cNvPr>
        <xdr:cNvCxnSpPr/>
      </xdr:nvCxnSpPr>
      <xdr:spPr>
        <a:xfrm>
          <a:off x="20434300" y="1443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613" name="楕円 612">
          <a:extLst>
            <a:ext uri="{FF2B5EF4-FFF2-40B4-BE49-F238E27FC236}">
              <a16:creationId xmlns:a16="http://schemas.microsoft.com/office/drawing/2014/main" id="{D4D3A666-DC62-4C52-AA37-0352D20EC5C5}"/>
            </a:ext>
          </a:extLst>
        </xdr:cNvPr>
        <xdr:cNvSpPr/>
      </xdr:nvSpPr>
      <xdr:spPr>
        <a:xfrm>
          <a:off x="19494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28956</xdr:rowOff>
    </xdr:from>
    <xdr:to>
      <xdr:col>107</xdr:col>
      <xdr:colOff>50800</xdr:colOff>
      <xdr:row>84</xdr:row>
      <xdr:rowOff>33528</xdr:rowOff>
    </xdr:to>
    <xdr:cxnSp macro="">
      <xdr:nvCxnSpPr>
        <xdr:cNvPr id="614" name="直線コネクタ 613">
          <a:extLst>
            <a:ext uri="{FF2B5EF4-FFF2-40B4-BE49-F238E27FC236}">
              <a16:creationId xmlns:a16="http://schemas.microsoft.com/office/drawing/2014/main" id="{7EDC5289-3C2B-4D63-B3C8-45BDC03F99BF}"/>
            </a:ext>
          </a:extLst>
        </xdr:cNvPr>
        <xdr:cNvCxnSpPr/>
      </xdr:nvCxnSpPr>
      <xdr:spPr>
        <a:xfrm flipV="1">
          <a:off x="19545300" y="1443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154178</xdr:rowOff>
    </xdr:from>
    <xdr:to>
      <xdr:col>98</xdr:col>
      <xdr:colOff>38100</xdr:colOff>
      <xdr:row>84</xdr:row>
      <xdr:rowOff>84328</xdr:rowOff>
    </xdr:to>
    <xdr:sp macro="" textlink="">
      <xdr:nvSpPr>
        <xdr:cNvPr id="615" name="楕円 614">
          <a:extLst>
            <a:ext uri="{FF2B5EF4-FFF2-40B4-BE49-F238E27FC236}">
              <a16:creationId xmlns:a16="http://schemas.microsoft.com/office/drawing/2014/main" id="{E805FC72-EDA1-48C0-B77D-0D96909D56A7}"/>
            </a:ext>
          </a:extLst>
        </xdr:cNvPr>
        <xdr:cNvSpPr/>
      </xdr:nvSpPr>
      <xdr:spPr>
        <a:xfrm>
          <a:off x="18605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33528</xdr:rowOff>
    </xdr:from>
    <xdr:to>
      <xdr:col>102</xdr:col>
      <xdr:colOff>114300</xdr:colOff>
      <xdr:row>84</xdr:row>
      <xdr:rowOff>33528</xdr:rowOff>
    </xdr:to>
    <xdr:cxnSp macro="">
      <xdr:nvCxnSpPr>
        <xdr:cNvPr id="616" name="直線コネクタ 615">
          <a:extLst>
            <a:ext uri="{FF2B5EF4-FFF2-40B4-BE49-F238E27FC236}">
              <a16:creationId xmlns:a16="http://schemas.microsoft.com/office/drawing/2014/main" id="{7C6C6D66-B30D-4D4C-A2E4-0DE339CD8A65}"/>
            </a:ext>
          </a:extLst>
        </xdr:cNvPr>
        <xdr:cNvCxnSpPr/>
      </xdr:nvCxnSpPr>
      <xdr:spPr>
        <a:xfrm>
          <a:off x="18656300" y="1443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617" name="n_1aveValue【消防施設】&#10;一人当たり面積">
          <a:extLst>
            <a:ext uri="{FF2B5EF4-FFF2-40B4-BE49-F238E27FC236}">
              <a16:creationId xmlns:a16="http://schemas.microsoft.com/office/drawing/2014/main" id="{E4652E32-4C07-4561-9CED-8C3DE6C3CA23}"/>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618" name="n_2aveValue【消防施設】&#10;一人当たり面積">
          <a:extLst>
            <a:ext uri="{FF2B5EF4-FFF2-40B4-BE49-F238E27FC236}">
              <a16:creationId xmlns:a16="http://schemas.microsoft.com/office/drawing/2014/main" id="{4BAF1E93-E0E0-4F3D-B203-2B4B5F34E871}"/>
            </a:ext>
          </a:extLst>
        </xdr:cNvPr>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619" name="n_3aveValue【消防施設】&#10;一人当たり面積">
          <a:extLst>
            <a:ext uri="{FF2B5EF4-FFF2-40B4-BE49-F238E27FC236}">
              <a16:creationId xmlns:a16="http://schemas.microsoft.com/office/drawing/2014/main" id="{84CFA2A5-2751-4656-8AAC-AD7B2035AC8F}"/>
            </a:ext>
          </a:extLst>
        </xdr:cNvPr>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620" name="n_4aveValue【消防施設】&#10;一人当たり面積">
          <a:extLst>
            <a:ext uri="{FF2B5EF4-FFF2-40B4-BE49-F238E27FC236}">
              <a16:creationId xmlns:a16="http://schemas.microsoft.com/office/drawing/2014/main" id="{65B5ECBA-213C-4CFA-9D44-2AB59684C065}"/>
            </a:ext>
          </a:extLst>
        </xdr:cNvPr>
        <xdr:cNvSpPr txBox="1"/>
      </xdr:nvSpPr>
      <xdr:spPr>
        <a:xfrm>
          <a:off x="18421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96283</xdr:rowOff>
    </xdr:from>
    <xdr:ext cx="469744" cy="259045"/>
    <xdr:sp macro="" textlink="">
      <xdr:nvSpPr>
        <xdr:cNvPr id="621" name="n_1mainValue【消防施設】&#10;一人当たり面積">
          <a:extLst>
            <a:ext uri="{FF2B5EF4-FFF2-40B4-BE49-F238E27FC236}">
              <a16:creationId xmlns:a16="http://schemas.microsoft.com/office/drawing/2014/main" id="{C810EA7A-9C7C-424D-8DDE-29CE8A997525}"/>
            </a:ext>
          </a:extLst>
        </xdr:cNvPr>
        <xdr:cNvSpPr txBox="1"/>
      </xdr:nvSpPr>
      <xdr:spPr>
        <a:xfrm>
          <a:off x="21075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96283</xdr:rowOff>
    </xdr:from>
    <xdr:ext cx="469744" cy="259045"/>
    <xdr:sp macro="" textlink="">
      <xdr:nvSpPr>
        <xdr:cNvPr id="622" name="n_2mainValue【消防施設】&#10;一人当たり面積">
          <a:extLst>
            <a:ext uri="{FF2B5EF4-FFF2-40B4-BE49-F238E27FC236}">
              <a16:creationId xmlns:a16="http://schemas.microsoft.com/office/drawing/2014/main" id="{638C61A8-E677-4E34-B5EA-8C509E01030B}"/>
            </a:ext>
          </a:extLst>
        </xdr:cNvPr>
        <xdr:cNvSpPr txBox="1"/>
      </xdr:nvSpPr>
      <xdr:spPr>
        <a:xfrm>
          <a:off x="201994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100855</xdr:rowOff>
    </xdr:from>
    <xdr:ext cx="469744" cy="259045"/>
    <xdr:sp macro="" textlink="">
      <xdr:nvSpPr>
        <xdr:cNvPr id="623" name="n_3mainValue【消防施設】&#10;一人当たり面積">
          <a:extLst>
            <a:ext uri="{FF2B5EF4-FFF2-40B4-BE49-F238E27FC236}">
              <a16:creationId xmlns:a16="http://schemas.microsoft.com/office/drawing/2014/main" id="{29B82889-715B-4D88-A2C6-F4753AC24D5A}"/>
            </a:ext>
          </a:extLst>
        </xdr:cNvPr>
        <xdr:cNvSpPr txBox="1"/>
      </xdr:nvSpPr>
      <xdr:spPr>
        <a:xfrm>
          <a:off x="19310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100855</xdr:rowOff>
    </xdr:from>
    <xdr:ext cx="469744" cy="259045"/>
    <xdr:sp macro="" textlink="">
      <xdr:nvSpPr>
        <xdr:cNvPr id="624" name="n_4mainValue【消防施設】&#10;一人当たり面積">
          <a:extLst>
            <a:ext uri="{FF2B5EF4-FFF2-40B4-BE49-F238E27FC236}">
              <a16:creationId xmlns:a16="http://schemas.microsoft.com/office/drawing/2014/main" id="{EA744817-0D28-400A-A1CF-FB148CA85CB3}"/>
            </a:ext>
          </a:extLst>
        </xdr:cNvPr>
        <xdr:cNvSpPr txBox="1"/>
      </xdr:nvSpPr>
      <xdr:spPr>
        <a:xfrm>
          <a:off x="18421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5" name="正方形/長方形 624">
          <a:extLst>
            <a:ext uri="{FF2B5EF4-FFF2-40B4-BE49-F238E27FC236}">
              <a16:creationId xmlns:a16="http://schemas.microsoft.com/office/drawing/2014/main" id="{FD2F4BF7-7F5A-4244-AF12-08BC6BB4C73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6" name="正方形/長方形 625">
          <a:extLst>
            <a:ext uri="{FF2B5EF4-FFF2-40B4-BE49-F238E27FC236}">
              <a16:creationId xmlns:a16="http://schemas.microsoft.com/office/drawing/2014/main" id="{84C75709-A3B1-41C2-907E-E5A058B31A4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7" name="正方形/長方形 626">
          <a:extLst>
            <a:ext uri="{FF2B5EF4-FFF2-40B4-BE49-F238E27FC236}">
              <a16:creationId xmlns:a16="http://schemas.microsoft.com/office/drawing/2014/main" id="{08052D28-6883-45AB-BB55-061E28B203F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8" name="正方形/長方形 627">
          <a:extLst>
            <a:ext uri="{FF2B5EF4-FFF2-40B4-BE49-F238E27FC236}">
              <a16:creationId xmlns:a16="http://schemas.microsoft.com/office/drawing/2014/main" id="{F567BB94-B79D-4457-AE6B-5E21EEA2DE1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9" name="正方形/長方形 628">
          <a:extLst>
            <a:ext uri="{FF2B5EF4-FFF2-40B4-BE49-F238E27FC236}">
              <a16:creationId xmlns:a16="http://schemas.microsoft.com/office/drawing/2014/main" id="{7E0FD97F-ABF1-42B2-9473-25E27646AA1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0" name="正方形/長方形 629">
          <a:extLst>
            <a:ext uri="{FF2B5EF4-FFF2-40B4-BE49-F238E27FC236}">
              <a16:creationId xmlns:a16="http://schemas.microsoft.com/office/drawing/2014/main" id="{58EA020C-71A0-43AC-8215-C626D81D418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1" name="正方形/長方形 630">
          <a:extLst>
            <a:ext uri="{FF2B5EF4-FFF2-40B4-BE49-F238E27FC236}">
              <a16:creationId xmlns:a16="http://schemas.microsoft.com/office/drawing/2014/main" id="{0E4DE6E2-37CC-4E0B-AD2E-DBC7082A912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正方形/長方形 631">
          <a:extLst>
            <a:ext uri="{FF2B5EF4-FFF2-40B4-BE49-F238E27FC236}">
              <a16:creationId xmlns:a16="http://schemas.microsoft.com/office/drawing/2014/main" id="{5E1D8BC0-78DA-457C-A8AF-B56CA58EEA6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3" name="テキスト ボックス 632">
          <a:extLst>
            <a:ext uri="{FF2B5EF4-FFF2-40B4-BE49-F238E27FC236}">
              <a16:creationId xmlns:a16="http://schemas.microsoft.com/office/drawing/2014/main" id="{2C77288B-E923-47F7-9805-A18C759B597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4" name="直線コネクタ 633">
          <a:extLst>
            <a:ext uri="{FF2B5EF4-FFF2-40B4-BE49-F238E27FC236}">
              <a16:creationId xmlns:a16="http://schemas.microsoft.com/office/drawing/2014/main" id="{190277E7-1286-4E50-A69A-144FE600216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5" name="テキスト ボックス 634">
          <a:extLst>
            <a:ext uri="{FF2B5EF4-FFF2-40B4-BE49-F238E27FC236}">
              <a16:creationId xmlns:a16="http://schemas.microsoft.com/office/drawing/2014/main" id="{E0A4E10E-27C3-4C9C-BB04-9591C3DA707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6" name="直線コネクタ 635">
          <a:extLst>
            <a:ext uri="{FF2B5EF4-FFF2-40B4-BE49-F238E27FC236}">
              <a16:creationId xmlns:a16="http://schemas.microsoft.com/office/drawing/2014/main" id="{049F0F70-A3F7-42F0-BA24-7371D436134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7" name="テキスト ボックス 636">
          <a:extLst>
            <a:ext uri="{FF2B5EF4-FFF2-40B4-BE49-F238E27FC236}">
              <a16:creationId xmlns:a16="http://schemas.microsoft.com/office/drawing/2014/main" id="{1C18A066-CC94-4EF3-9557-49C09B246D8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8" name="直線コネクタ 637">
          <a:extLst>
            <a:ext uri="{FF2B5EF4-FFF2-40B4-BE49-F238E27FC236}">
              <a16:creationId xmlns:a16="http://schemas.microsoft.com/office/drawing/2014/main" id="{FF86AA9B-23CD-4E36-8660-1ED5BBAD6B5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9" name="テキスト ボックス 638">
          <a:extLst>
            <a:ext uri="{FF2B5EF4-FFF2-40B4-BE49-F238E27FC236}">
              <a16:creationId xmlns:a16="http://schemas.microsoft.com/office/drawing/2014/main" id="{60C569C4-71F1-41CC-807D-A938AC23AAB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0" name="直線コネクタ 639">
          <a:extLst>
            <a:ext uri="{FF2B5EF4-FFF2-40B4-BE49-F238E27FC236}">
              <a16:creationId xmlns:a16="http://schemas.microsoft.com/office/drawing/2014/main" id="{CFD55C45-81E6-43DF-8570-338DBA17416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1" name="テキスト ボックス 640">
          <a:extLst>
            <a:ext uri="{FF2B5EF4-FFF2-40B4-BE49-F238E27FC236}">
              <a16:creationId xmlns:a16="http://schemas.microsoft.com/office/drawing/2014/main" id="{5B6DEBA2-C002-4857-877B-BE2DB8F9521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2" name="直線コネクタ 641">
          <a:extLst>
            <a:ext uri="{FF2B5EF4-FFF2-40B4-BE49-F238E27FC236}">
              <a16:creationId xmlns:a16="http://schemas.microsoft.com/office/drawing/2014/main" id="{441B2B78-9760-4F8F-87F5-B0007F4538D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3" name="テキスト ボックス 642">
          <a:extLst>
            <a:ext uri="{FF2B5EF4-FFF2-40B4-BE49-F238E27FC236}">
              <a16:creationId xmlns:a16="http://schemas.microsoft.com/office/drawing/2014/main" id="{F317CC74-D0EE-454E-8287-A1718A7BE13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4" name="直線コネクタ 643">
          <a:extLst>
            <a:ext uri="{FF2B5EF4-FFF2-40B4-BE49-F238E27FC236}">
              <a16:creationId xmlns:a16="http://schemas.microsoft.com/office/drawing/2014/main" id="{1C8D8195-498A-4884-97FA-6144188E4E5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5" name="テキスト ボックス 644">
          <a:extLst>
            <a:ext uri="{FF2B5EF4-FFF2-40B4-BE49-F238E27FC236}">
              <a16:creationId xmlns:a16="http://schemas.microsoft.com/office/drawing/2014/main" id="{9FC18FBD-4FE0-4D33-85B9-BC32C50C697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6" name="直線コネクタ 645">
          <a:extLst>
            <a:ext uri="{FF2B5EF4-FFF2-40B4-BE49-F238E27FC236}">
              <a16:creationId xmlns:a16="http://schemas.microsoft.com/office/drawing/2014/main" id="{656A3130-F2D7-4651-962D-39C212E55D1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7" name="テキスト ボックス 646">
          <a:extLst>
            <a:ext uri="{FF2B5EF4-FFF2-40B4-BE49-F238E27FC236}">
              <a16:creationId xmlns:a16="http://schemas.microsoft.com/office/drawing/2014/main" id="{7252ED8D-31B6-4F2D-96EF-6C88629EC23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8" name="直線コネクタ 647">
          <a:extLst>
            <a:ext uri="{FF2B5EF4-FFF2-40B4-BE49-F238E27FC236}">
              <a16:creationId xmlns:a16="http://schemas.microsoft.com/office/drawing/2014/main" id="{3CBB5046-A26D-4766-BC5C-D73015FA552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庁舎】&#10;有形固定資産減価償却率グラフ枠">
          <a:extLst>
            <a:ext uri="{FF2B5EF4-FFF2-40B4-BE49-F238E27FC236}">
              <a16:creationId xmlns:a16="http://schemas.microsoft.com/office/drawing/2014/main" id="{A484A51D-6278-4D34-8050-FCE56E98F48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650" name="直線コネクタ 649">
          <a:extLst>
            <a:ext uri="{FF2B5EF4-FFF2-40B4-BE49-F238E27FC236}">
              <a16:creationId xmlns:a16="http://schemas.microsoft.com/office/drawing/2014/main" id="{5231FA11-FC20-47A8-8131-F9A0123C39CE}"/>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1" name="【庁舎】&#10;有形固定資産減価償却率最小値テキスト">
          <a:extLst>
            <a:ext uri="{FF2B5EF4-FFF2-40B4-BE49-F238E27FC236}">
              <a16:creationId xmlns:a16="http://schemas.microsoft.com/office/drawing/2014/main" id="{D80C2601-D421-4782-9A2F-7BA4F047A56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2" name="直線コネクタ 651">
          <a:extLst>
            <a:ext uri="{FF2B5EF4-FFF2-40B4-BE49-F238E27FC236}">
              <a16:creationId xmlns:a16="http://schemas.microsoft.com/office/drawing/2014/main" id="{C7A03C28-DDC7-4456-9986-C8DB3A1CD16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653" name="【庁舎】&#10;有形固定資産減価償却率最大値テキスト">
          <a:extLst>
            <a:ext uri="{FF2B5EF4-FFF2-40B4-BE49-F238E27FC236}">
              <a16:creationId xmlns:a16="http://schemas.microsoft.com/office/drawing/2014/main" id="{64D9840A-53D4-4AA3-9180-74D60742066C}"/>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654" name="直線コネクタ 653">
          <a:extLst>
            <a:ext uri="{FF2B5EF4-FFF2-40B4-BE49-F238E27FC236}">
              <a16:creationId xmlns:a16="http://schemas.microsoft.com/office/drawing/2014/main" id="{2475F91F-8158-4FE7-9AE3-40C26EB0403A}"/>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655" name="【庁舎】&#10;有形固定資産減価償却率平均値テキスト">
          <a:extLst>
            <a:ext uri="{FF2B5EF4-FFF2-40B4-BE49-F238E27FC236}">
              <a16:creationId xmlns:a16="http://schemas.microsoft.com/office/drawing/2014/main" id="{99011259-0419-4053-9CB4-F6856AC9FDA1}"/>
            </a:ext>
          </a:extLst>
        </xdr:cNvPr>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656" name="フローチャート: 判断 655">
          <a:extLst>
            <a:ext uri="{FF2B5EF4-FFF2-40B4-BE49-F238E27FC236}">
              <a16:creationId xmlns:a16="http://schemas.microsoft.com/office/drawing/2014/main" id="{2D59AB8A-257F-4431-A597-B94210B1FA84}"/>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57" name="フローチャート: 判断 656">
          <a:extLst>
            <a:ext uri="{FF2B5EF4-FFF2-40B4-BE49-F238E27FC236}">
              <a16:creationId xmlns:a16="http://schemas.microsoft.com/office/drawing/2014/main" id="{50DC9426-8005-4B7A-B1A7-A7A74E8D5D54}"/>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58" name="フローチャート: 判断 657">
          <a:extLst>
            <a:ext uri="{FF2B5EF4-FFF2-40B4-BE49-F238E27FC236}">
              <a16:creationId xmlns:a16="http://schemas.microsoft.com/office/drawing/2014/main" id="{509789A5-08BD-4A6F-BBBE-FD8FA4E921C3}"/>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659" name="フローチャート: 判断 658">
          <a:extLst>
            <a:ext uri="{FF2B5EF4-FFF2-40B4-BE49-F238E27FC236}">
              <a16:creationId xmlns:a16="http://schemas.microsoft.com/office/drawing/2014/main" id="{B69CB500-7897-407A-9F72-9DC2D10CB356}"/>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660" name="フローチャート: 判断 659">
          <a:extLst>
            <a:ext uri="{FF2B5EF4-FFF2-40B4-BE49-F238E27FC236}">
              <a16:creationId xmlns:a16="http://schemas.microsoft.com/office/drawing/2014/main" id="{30E93772-E574-4F72-8470-E6ACE155A7BC}"/>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6989F5DE-05B5-4A37-9223-990105CE2D7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DC342488-B1BC-405E-9638-C7601D45B0A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D5942ABD-FE38-4769-B578-1012BF6CA9D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5BED7E1-115C-438D-BD27-F5465538367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B17ACA82-4A4D-49FC-BCC4-377E9B116C2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97245</xdr:rowOff>
    </xdr:from>
    <xdr:to>
      <xdr:col>85</xdr:col>
      <xdr:colOff>177800</xdr:colOff>
      <xdr:row>107</xdr:row>
      <xdr:rowOff>27395</xdr:rowOff>
    </xdr:to>
    <xdr:sp macro="" textlink="">
      <xdr:nvSpPr>
        <xdr:cNvPr id="666" name="楕円 665">
          <a:extLst>
            <a:ext uri="{FF2B5EF4-FFF2-40B4-BE49-F238E27FC236}">
              <a16:creationId xmlns:a16="http://schemas.microsoft.com/office/drawing/2014/main" id="{329C3C46-0069-4AE7-8306-4E55E7995D45}"/>
            </a:ext>
          </a:extLst>
        </xdr:cNvPr>
        <xdr:cNvSpPr/>
      </xdr:nvSpPr>
      <xdr:spPr>
        <a:xfrm>
          <a:off x="162687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75672</xdr:rowOff>
    </xdr:from>
    <xdr:ext cx="405111" cy="259045"/>
    <xdr:sp macro="" textlink="">
      <xdr:nvSpPr>
        <xdr:cNvPr id="667" name="【庁舎】&#10;有形固定資産減価償却率該当値テキスト">
          <a:extLst>
            <a:ext uri="{FF2B5EF4-FFF2-40B4-BE49-F238E27FC236}">
              <a16:creationId xmlns:a16="http://schemas.microsoft.com/office/drawing/2014/main" id="{B59639F7-C584-42C4-A3C2-511F772052A6}"/>
            </a:ext>
          </a:extLst>
        </xdr:cNvPr>
        <xdr:cNvSpPr txBox="1"/>
      </xdr:nvSpPr>
      <xdr:spPr>
        <a:xfrm>
          <a:off x="16357600"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59689</xdr:rowOff>
    </xdr:from>
    <xdr:to>
      <xdr:col>81</xdr:col>
      <xdr:colOff>101600</xdr:colOff>
      <xdr:row>106</xdr:row>
      <xdr:rowOff>161289</xdr:rowOff>
    </xdr:to>
    <xdr:sp macro="" textlink="">
      <xdr:nvSpPr>
        <xdr:cNvPr id="668" name="楕円 667">
          <a:extLst>
            <a:ext uri="{FF2B5EF4-FFF2-40B4-BE49-F238E27FC236}">
              <a16:creationId xmlns:a16="http://schemas.microsoft.com/office/drawing/2014/main" id="{6B049759-725A-4D80-8B52-D12460248A2C}"/>
            </a:ext>
          </a:extLst>
        </xdr:cNvPr>
        <xdr:cNvSpPr/>
      </xdr:nvSpPr>
      <xdr:spPr>
        <a:xfrm>
          <a:off x="15430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110489</xdr:rowOff>
    </xdr:from>
    <xdr:to>
      <xdr:col>85</xdr:col>
      <xdr:colOff>127000</xdr:colOff>
      <xdr:row>106</xdr:row>
      <xdr:rowOff>148045</xdr:rowOff>
    </xdr:to>
    <xdr:cxnSp macro="">
      <xdr:nvCxnSpPr>
        <xdr:cNvPr id="669" name="直線コネクタ 668">
          <a:extLst>
            <a:ext uri="{FF2B5EF4-FFF2-40B4-BE49-F238E27FC236}">
              <a16:creationId xmlns:a16="http://schemas.microsoft.com/office/drawing/2014/main" id="{AE6C8593-0944-4D26-85B0-625200E317FC}"/>
            </a:ext>
          </a:extLst>
        </xdr:cNvPr>
        <xdr:cNvCxnSpPr/>
      </xdr:nvCxnSpPr>
      <xdr:spPr>
        <a:xfrm>
          <a:off x="15481300" y="1828418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22134</xdr:rowOff>
    </xdr:from>
    <xdr:to>
      <xdr:col>76</xdr:col>
      <xdr:colOff>165100</xdr:colOff>
      <xdr:row>106</xdr:row>
      <xdr:rowOff>123734</xdr:rowOff>
    </xdr:to>
    <xdr:sp macro="" textlink="">
      <xdr:nvSpPr>
        <xdr:cNvPr id="670" name="楕円 669">
          <a:extLst>
            <a:ext uri="{FF2B5EF4-FFF2-40B4-BE49-F238E27FC236}">
              <a16:creationId xmlns:a16="http://schemas.microsoft.com/office/drawing/2014/main" id="{3CE3C24F-935E-460A-A0FA-BB94B00E3C78}"/>
            </a:ext>
          </a:extLst>
        </xdr:cNvPr>
        <xdr:cNvSpPr/>
      </xdr:nvSpPr>
      <xdr:spPr>
        <a:xfrm>
          <a:off x="14541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72934</xdr:rowOff>
    </xdr:from>
    <xdr:to>
      <xdr:col>81</xdr:col>
      <xdr:colOff>50800</xdr:colOff>
      <xdr:row>106</xdr:row>
      <xdr:rowOff>110489</xdr:rowOff>
    </xdr:to>
    <xdr:cxnSp macro="">
      <xdr:nvCxnSpPr>
        <xdr:cNvPr id="671" name="直線コネクタ 670">
          <a:extLst>
            <a:ext uri="{FF2B5EF4-FFF2-40B4-BE49-F238E27FC236}">
              <a16:creationId xmlns:a16="http://schemas.microsoft.com/office/drawing/2014/main" id="{01CBCBA0-1B7B-4053-8F78-C230BBEC2AB2}"/>
            </a:ext>
          </a:extLst>
        </xdr:cNvPr>
        <xdr:cNvCxnSpPr/>
      </xdr:nvCxnSpPr>
      <xdr:spPr>
        <a:xfrm>
          <a:off x="14592300" y="1824663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157662</xdr:rowOff>
    </xdr:from>
    <xdr:to>
      <xdr:col>72</xdr:col>
      <xdr:colOff>38100</xdr:colOff>
      <xdr:row>106</xdr:row>
      <xdr:rowOff>87812</xdr:rowOff>
    </xdr:to>
    <xdr:sp macro="" textlink="">
      <xdr:nvSpPr>
        <xdr:cNvPr id="672" name="楕円 671">
          <a:extLst>
            <a:ext uri="{FF2B5EF4-FFF2-40B4-BE49-F238E27FC236}">
              <a16:creationId xmlns:a16="http://schemas.microsoft.com/office/drawing/2014/main" id="{BAE99A0F-1A50-40CC-BCFC-3DE7BE48F869}"/>
            </a:ext>
          </a:extLst>
        </xdr:cNvPr>
        <xdr:cNvSpPr/>
      </xdr:nvSpPr>
      <xdr:spPr>
        <a:xfrm>
          <a:off x="13652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37012</xdr:rowOff>
    </xdr:from>
    <xdr:to>
      <xdr:col>76</xdr:col>
      <xdr:colOff>114300</xdr:colOff>
      <xdr:row>106</xdr:row>
      <xdr:rowOff>72934</xdr:rowOff>
    </xdr:to>
    <xdr:cxnSp macro="">
      <xdr:nvCxnSpPr>
        <xdr:cNvPr id="673" name="直線コネクタ 672">
          <a:extLst>
            <a:ext uri="{FF2B5EF4-FFF2-40B4-BE49-F238E27FC236}">
              <a16:creationId xmlns:a16="http://schemas.microsoft.com/office/drawing/2014/main" id="{FA04F1A3-4655-4259-9E47-CE8518DE89C6}"/>
            </a:ext>
          </a:extLst>
        </xdr:cNvPr>
        <xdr:cNvCxnSpPr/>
      </xdr:nvCxnSpPr>
      <xdr:spPr>
        <a:xfrm>
          <a:off x="13703300" y="182107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116839</xdr:rowOff>
    </xdr:from>
    <xdr:to>
      <xdr:col>67</xdr:col>
      <xdr:colOff>101600</xdr:colOff>
      <xdr:row>106</xdr:row>
      <xdr:rowOff>46989</xdr:rowOff>
    </xdr:to>
    <xdr:sp macro="" textlink="">
      <xdr:nvSpPr>
        <xdr:cNvPr id="674" name="楕円 673">
          <a:extLst>
            <a:ext uri="{FF2B5EF4-FFF2-40B4-BE49-F238E27FC236}">
              <a16:creationId xmlns:a16="http://schemas.microsoft.com/office/drawing/2014/main" id="{146FE554-C5C6-4CC3-B4D9-ACD196FE1B47}"/>
            </a:ext>
          </a:extLst>
        </xdr:cNvPr>
        <xdr:cNvSpPr/>
      </xdr:nvSpPr>
      <xdr:spPr>
        <a:xfrm>
          <a:off x="1276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167639</xdr:rowOff>
    </xdr:from>
    <xdr:to>
      <xdr:col>71</xdr:col>
      <xdr:colOff>177800</xdr:colOff>
      <xdr:row>106</xdr:row>
      <xdr:rowOff>37012</xdr:rowOff>
    </xdr:to>
    <xdr:cxnSp macro="">
      <xdr:nvCxnSpPr>
        <xdr:cNvPr id="675" name="直線コネクタ 674">
          <a:extLst>
            <a:ext uri="{FF2B5EF4-FFF2-40B4-BE49-F238E27FC236}">
              <a16:creationId xmlns:a16="http://schemas.microsoft.com/office/drawing/2014/main" id="{6F1EE0B1-A987-4A64-B138-EF9339D974C3}"/>
            </a:ext>
          </a:extLst>
        </xdr:cNvPr>
        <xdr:cNvCxnSpPr/>
      </xdr:nvCxnSpPr>
      <xdr:spPr>
        <a:xfrm>
          <a:off x="12814300" y="18169889"/>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676" name="n_1aveValue【庁舎】&#10;有形固定資産減価償却率">
          <a:extLst>
            <a:ext uri="{FF2B5EF4-FFF2-40B4-BE49-F238E27FC236}">
              <a16:creationId xmlns:a16="http://schemas.microsoft.com/office/drawing/2014/main" id="{35984C98-7AB7-4963-A0C1-0D9103C927D4}"/>
            </a:ext>
          </a:extLst>
        </xdr:cNvPr>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677" name="n_2aveValue【庁舎】&#10;有形固定資産減価償却率">
          <a:extLst>
            <a:ext uri="{FF2B5EF4-FFF2-40B4-BE49-F238E27FC236}">
              <a16:creationId xmlns:a16="http://schemas.microsoft.com/office/drawing/2014/main" id="{A59D51CC-6F86-4CF0-A40B-7B5F3E28F04B}"/>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678" name="n_3aveValue【庁舎】&#10;有形固定資産減価償却率">
          <a:extLst>
            <a:ext uri="{FF2B5EF4-FFF2-40B4-BE49-F238E27FC236}">
              <a16:creationId xmlns:a16="http://schemas.microsoft.com/office/drawing/2014/main" id="{6AB74A80-7D15-4078-9444-BCC84DC04DDF}"/>
            </a:ext>
          </a:extLst>
        </xdr:cNvPr>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679" name="n_4aveValue【庁舎】&#10;有形固定資産減価償却率">
          <a:extLst>
            <a:ext uri="{FF2B5EF4-FFF2-40B4-BE49-F238E27FC236}">
              <a16:creationId xmlns:a16="http://schemas.microsoft.com/office/drawing/2014/main" id="{46AAA01C-0DFF-4202-BFAC-5B04CBEABB2E}"/>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152416</xdr:rowOff>
    </xdr:from>
    <xdr:ext cx="405111" cy="259045"/>
    <xdr:sp macro="" textlink="">
      <xdr:nvSpPr>
        <xdr:cNvPr id="680" name="n_1mainValue【庁舎】&#10;有形固定資産減価償却率">
          <a:extLst>
            <a:ext uri="{FF2B5EF4-FFF2-40B4-BE49-F238E27FC236}">
              <a16:creationId xmlns:a16="http://schemas.microsoft.com/office/drawing/2014/main" id="{2A74A421-02DB-4535-9ECD-3102086DDAD0}"/>
            </a:ext>
          </a:extLst>
        </xdr:cNvPr>
        <xdr:cNvSpPr txBox="1"/>
      </xdr:nvSpPr>
      <xdr:spPr>
        <a:xfrm>
          <a:off x="152660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114861</xdr:rowOff>
    </xdr:from>
    <xdr:ext cx="405111" cy="259045"/>
    <xdr:sp macro="" textlink="">
      <xdr:nvSpPr>
        <xdr:cNvPr id="681" name="n_2mainValue【庁舎】&#10;有形固定資産減価償却率">
          <a:extLst>
            <a:ext uri="{FF2B5EF4-FFF2-40B4-BE49-F238E27FC236}">
              <a16:creationId xmlns:a16="http://schemas.microsoft.com/office/drawing/2014/main" id="{3C4851DF-B40B-4A06-9E22-1B91744804AF}"/>
            </a:ext>
          </a:extLst>
        </xdr:cNvPr>
        <xdr:cNvSpPr txBox="1"/>
      </xdr:nvSpPr>
      <xdr:spPr>
        <a:xfrm>
          <a:off x="14389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78939</xdr:rowOff>
    </xdr:from>
    <xdr:ext cx="405111" cy="259045"/>
    <xdr:sp macro="" textlink="">
      <xdr:nvSpPr>
        <xdr:cNvPr id="682" name="n_3mainValue【庁舎】&#10;有形固定資産減価償却率">
          <a:extLst>
            <a:ext uri="{FF2B5EF4-FFF2-40B4-BE49-F238E27FC236}">
              <a16:creationId xmlns:a16="http://schemas.microsoft.com/office/drawing/2014/main" id="{503AACF5-C1AB-47E1-B56C-C3EEFD39FB11}"/>
            </a:ext>
          </a:extLst>
        </xdr:cNvPr>
        <xdr:cNvSpPr txBox="1"/>
      </xdr:nvSpPr>
      <xdr:spPr>
        <a:xfrm>
          <a:off x="13500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38116</xdr:rowOff>
    </xdr:from>
    <xdr:ext cx="405111" cy="259045"/>
    <xdr:sp macro="" textlink="">
      <xdr:nvSpPr>
        <xdr:cNvPr id="683" name="n_4mainValue【庁舎】&#10;有形固定資産減価償却率">
          <a:extLst>
            <a:ext uri="{FF2B5EF4-FFF2-40B4-BE49-F238E27FC236}">
              <a16:creationId xmlns:a16="http://schemas.microsoft.com/office/drawing/2014/main" id="{5ABDCA86-C39E-4824-A72E-7DBB72588C21}"/>
            </a:ext>
          </a:extLst>
        </xdr:cNvPr>
        <xdr:cNvSpPr txBox="1"/>
      </xdr:nvSpPr>
      <xdr:spPr>
        <a:xfrm>
          <a:off x="12611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4" name="正方形/長方形 683">
          <a:extLst>
            <a:ext uri="{FF2B5EF4-FFF2-40B4-BE49-F238E27FC236}">
              <a16:creationId xmlns:a16="http://schemas.microsoft.com/office/drawing/2014/main" id="{E99FCAA2-CA62-421D-8F4F-A140D637680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5" name="正方形/長方形 684">
          <a:extLst>
            <a:ext uri="{FF2B5EF4-FFF2-40B4-BE49-F238E27FC236}">
              <a16:creationId xmlns:a16="http://schemas.microsoft.com/office/drawing/2014/main" id="{5A9CEED2-40CE-4E2C-BEFB-BA247D6E1DA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6" name="正方形/長方形 685">
          <a:extLst>
            <a:ext uri="{FF2B5EF4-FFF2-40B4-BE49-F238E27FC236}">
              <a16:creationId xmlns:a16="http://schemas.microsoft.com/office/drawing/2014/main" id="{7D8EE925-CC0C-4A1D-A2EA-635D72F4E8D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7" name="正方形/長方形 686">
          <a:extLst>
            <a:ext uri="{FF2B5EF4-FFF2-40B4-BE49-F238E27FC236}">
              <a16:creationId xmlns:a16="http://schemas.microsoft.com/office/drawing/2014/main" id="{CA8B8853-2891-4E10-B9C0-533C9109B27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8" name="正方形/長方形 687">
          <a:extLst>
            <a:ext uri="{FF2B5EF4-FFF2-40B4-BE49-F238E27FC236}">
              <a16:creationId xmlns:a16="http://schemas.microsoft.com/office/drawing/2014/main" id="{1F88745F-173F-4054-8584-D80823B3B5A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9" name="正方形/長方形 688">
          <a:extLst>
            <a:ext uri="{FF2B5EF4-FFF2-40B4-BE49-F238E27FC236}">
              <a16:creationId xmlns:a16="http://schemas.microsoft.com/office/drawing/2014/main" id="{AFAF4A60-3618-4A0B-8E74-FFD21305882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0" name="正方形/長方形 689">
          <a:extLst>
            <a:ext uri="{FF2B5EF4-FFF2-40B4-BE49-F238E27FC236}">
              <a16:creationId xmlns:a16="http://schemas.microsoft.com/office/drawing/2014/main" id="{984BDC7B-9670-482A-8F9C-54A7C20CB5E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1" name="正方形/長方形 690">
          <a:extLst>
            <a:ext uri="{FF2B5EF4-FFF2-40B4-BE49-F238E27FC236}">
              <a16:creationId xmlns:a16="http://schemas.microsoft.com/office/drawing/2014/main" id="{5109FC8F-2147-4382-8878-55244F926A9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2" name="テキスト ボックス 691">
          <a:extLst>
            <a:ext uri="{FF2B5EF4-FFF2-40B4-BE49-F238E27FC236}">
              <a16:creationId xmlns:a16="http://schemas.microsoft.com/office/drawing/2014/main" id="{343D4FA1-4D6B-4B07-89B5-30864EAD4D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3" name="直線コネクタ 692">
          <a:extLst>
            <a:ext uri="{FF2B5EF4-FFF2-40B4-BE49-F238E27FC236}">
              <a16:creationId xmlns:a16="http://schemas.microsoft.com/office/drawing/2014/main" id="{C38A3237-BD8A-4259-9899-1FD4A682029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4" name="直線コネクタ 693">
          <a:extLst>
            <a:ext uri="{FF2B5EF4-FFF2-40B4-BE49-F238E27FC236}">
              <a16:creationId xmlns:a16="http://schemas.microsoft.com/office/drawing/2014/main" id="{13ACE408-F686-4502-8C0C-1C492687F6E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5" name="テキスト ボックス 694">
          <a:extLst>
            <a:ext uri="{FF2B5EF4-FFF2-40B4-BE49-F238E27FC236}">
              <a16:creationId xmlns:a16="http://schemas.microsoft.com/office/drawing/2014/main" id="{064C5FA3-2621-4333-9F70-1054ACB9929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6" name="直線コネクタ 695">
          <a:extLst>
            <a:ext uri="{FF2B5EF4-FFF2-40B4-BE49-F238E27FC236}">
              <a16:creationId xmlns:a16="http://schemas.microsoft.com/office/drawing/2014/main" id="{152E213C-E487-4026-A67E-DF37BC34C62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7" name="テキスト ボックス 696">
          <a:extLst>
            <a:ext uri="{FF2B5EF4-FFF2-40B4-BE49-F238E27FC236}">
              <a16:creationId xmlns:a16="http://schemas.microsoft.com/office/drawing/2014/main" id="{7FC1A1CC-E2F2-4C57-8429-7FAECC7D36C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8" name="直線コネクタ 697">
          <a:extLst>
            <a:ext uri="{FF2B5EF4-FFF2-40B4-BE49-F238E27FC236}">
              <a16:creationId xmlns:a16="http://schemas.microsoft.com/office/drawing/2014/main" id="{7022A0A5-6AC2-4B9A-9742-F0796F776F6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9" name="テキスト ボックス 698">
          <a:extLst>
            <a:ext uri="{FF2B5EF4-FFF2-40B4-BE49-F238E27FC236}">
              <a16:creationId xmlns:a16="http://schemas.microsoft.com/office/drawing/2014/main" id="{3982D9BA-6DEF-4FAF-B3EA-3AFD44D42B8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0" name="直線コネクタ 699">
          <a:extLst>
            <a:ext uri="{FF2B5EF4-FFF2-40B4-BE49-F238E27FC236}">
              <a16:creationId xmlns:a16="http://schemas.microsoft.com/office/drawing/2014/main" id="{5E6D76EA-AA58-483C-9F77-3F12FEE0E6D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1" name="テキスト ボックス 700">
          <a:extLst>
            <a:ext uri="{FF2B5EF4-FFF2-40B4-BE49-F238E27FC236}">
              <a16:creationId xmlns:a16="http://schemas.microsoft.com/office/drawing/2014/main" id="{C173FE1B-76C8-48AC-B5D4-B5B40E2E6A1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2" name="直線コネクタ 701">
          <a:extLst>
            <a:ext uri="{FF2B5EF4-FFF2-40B4-BE49-F238E27FC236}">
              <a16:creationId xmlns:a16="http://schemas.microsoft.com/office/drawing/2014/main" id="{23616EA5-323C-4D44-83D5-7C8BA044618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3" name="テキスト ボックス 702">
          <a:extLst>
            <a:ext uri="{FF2B5EF4-FFF2-40B4-BE49-F238E27FC236}">
              <a16:creationId xmlns:a16="http://schemas.microsoft.com/office/drawing/2014/main" id="{71A69C8A-2FF3-4A41-BC3A-6C491D99402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4" name="直線コネクタ 703">
          <a:extLst>
            <a:ext uri="{FF2B5EF4-FFF2-40B4-BE49-F238E27FC236}">
              <a16:creationId xmlns:a16="http://schemas.microsoft.com/office/drawing/2014/main" id="{ED808DAB-FA74-4F51-AB88-B9B29B1B372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id="{B11DCB21-493C-4C76-A993-C9C0889090B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6" name="【庁舎】&#10;一人当たり面積グラフ枠">
          <a:extLst>
            <a:ext uri="{FF2B5EF4-FFF2-40B4-BE49-F238E27FC236}">
              <a16:creationId xmlns:a16="http://schemas.microsoft.com/office/drawing/2014/main" id="{E3F20153-6D4D-4546-A066-30D146A7E9B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07" name="直線コネクタ 706">
          <a:extLst>
            <a:ext uri="{FF2B5EF4-FFF2-40B4-BE49-F238E27FC236}">
              <a16:creationId xmlns:a16="http://schemas.microsoft.com/office/drawing/2014/main" id="{61838A69-CB91-4FDE-91F5-97D28E4F1596}"/>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08" name="【庁舎】&#10;一人当たり面積最小値テキスト">
          <a:extLst>
            <a:ext uri="{FF2B5EF4-FFF2-40B4-BE49-F238E27FC236}">
              <a16:creationId xmlns:a16="http://schemas.microsoft.com/office/drawing/2014/main" id="{B39A32BE-23ED-4C99-B930-BA363C391A11}"/>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709" name="直線コネクタ 708">
          <a:extLst>
            <a:ext uri="{FF2B5EF4-FFF2-40B4-BE49-F238E27FC236}">
              <a16:creationId xmlns:a16="http://schemas.microsoft.com/office/drawing/2014/main" id="{D742A04A-537E-4485-8192-6998DF135116}"/>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710" name="【庁舎】&#10;一人当たり面積最大値テキスト">
          <a:extLst>
            <a:ext uri="{FF2B5EF4-FFF2-40B4-BE49-F238E27FC236}">
              <a16:creationId xmlns:a16="http://schemas.microsoft.com/office/drawing/2014/main" id="{0F6BAE0D-4A95-4D50-99D6-29B49C9A941D}"/>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711" name="直線コネクタ 710">
          <a:extLst>
            <a:ext uri="{FF2B5EF4-FFF2-40B4-BE49-F238E27FC236}">
              <a16:creationId xmlns:a16="http://schemas.microsoft.com/office/drawing/2014/main" id="{C138894A-D708-439C-B760-4AFB31C3CA1D}"/>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712" name="【庁舎】&#10;一人当たり面積平均値テキスト">
          <a:extLst>
            <a:ext uri="{FF2B5EF4-FFF2-40B4-BE49-F238E27FC236}">
              <a16:creationId xmlns:a16="http://schemas.microsoft.com/office/drawing/2014/main" id="{76235B4A-26B3-4722-91DF-91B1F8B2B278}"/>
            </a:ext>
          </a:extLst>
        </xdr:cNvPr>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13" name="フローチャート: 判断 712">
          <a:extLst>
            <a:ext uri="{FF2B5EF4-FFF2-40B4-BE49-F238E27FC236}">
              <a16:creationId xmlns:a16="http://schemas.microsoft.com/office/drawing/2014/main" id="{F25162B8-2FFF-4A3E-A30E-398C25FA6439}"/>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14" name="フローチャート: 判断 713">
          <a:extLst>
            <a:ext uri="{FF2B5EF4-FFF2-40B4-BE49-F238E27FC236}">
              <a16:creationId xmlns:a16="http://schemas.microsoft.com/office/drawing/2014/main" id="{A082EE2C-EABA-4108-B589-6251786F777A}"/>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15" name="フローチャート: 判断 714">
          <a:extLst>
            <a:ext uri="{FF2B5EF4-FFF2-40B4-BE49-F238E27FC236}">
              <a16:creationId xmlns:a16="http://schemas.microsoft.com/office/drawing/2014/main" id="{F562515B-5A98-4AB8-AABD-BABE5333BEC7}"/>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16" name="フローチャート: 判断 715">
          <a:extLst>
            <a:ext uri="{FF2B5EF4-FFF2-40B4-BE49-F238E27FC236}">
              <a16:creationId xmlns:a16="http://schemas.microsoft.com/office/drawing/2014/main" id="{0E54D14E-0BED-4D13-B043-1E84A4748EA3}"/>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717" name="フローチャート: 判断 716">
          <a:extLst>
            <a:ext uri="{FF2B5EF4-FFF2-40B4-BE49-F238E27FC236}">
              <a16:creationId xmlns:a16="http://schemas.microsoft.com/office/drawing/2014/main" id="{D663E327-216A-4518-B38A-AD71A06F330A}"/>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E346E360-69AE-4C23-8121-26EA1BAC1B4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31376B05-0FE6-46A3-869D-756372B801A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A359FF76-0791-4D8A-8651-A9FA3AB6716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A998464F-687D-4918-952D-FD7299DB014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1E035150-9262-4255-B7E4-E6DBE8A5B11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723" name="楕円 722">
          <a:extLst>
            <a:ext uri="{FF2B5EF4-FFF2-40B4-BE49-F238E27FC236}">
              <a16:creationId xmlns:a16="http://schemas.microsoft.com/office/drawing/2014/main" id="{A131E164-365F-45DD-935E-A54281E92BFC}"/>
            </a:ext>
          </a:extLst>
        </xdr:cNvPr>
        <xdr:cNvSpPr/>
      </xdr:nvSpPr>
      <xdr:spPr>
        <a:xfrm>
          <a:off x="221107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57166</xdr:rowOff>
    </xdr:from>
    <xdr:ext cx="469744" cy="259045"/>
    <xdr:sp macro="" textlink="">
      <xdr:nvSpPr>
        <xdr:cNvPr id="724" name="【庁舎】&#10;一人当たり面積該当値テキスト">
          <a:extLst>
            <a:ext uri="{FF2B5EF4-FFF2-40B4-BE49-F238E27FC236}">
              <a16:creationId xmlns:a16="http://schemas.microsoft.com/office/drawing/2014/main" id="{4C9C8183-AD85-44D2-9D56-7E108CB5D8ED}"/>
            </a:ext>
          </a:extLst>
        </xdr:cNvPr>
        <xdr:cNvSpPr txBox="1"/>
      </xdr:nvSpPr>
      <xdr:spPr>
        <a:xfrm>
          <a:off x="22199600"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78739</xdr:rowOff>
    </xdr:from>
    <xdr:to>
      <xdr:col>112</xdr:col>
      <xdr:colOff>38100</xdr:colOff>
      <xdr:row>107</xdr:row>
      <xdr:rowOff>8889</xdr:rowOff>
    </xdr:to>
    <xdr:sp macro="" textlink="">
      <xdr:nvSpPr>
        <xdr:cNvPr id="725" name="楕円 724">
          <a:extLst>
            <a:ext uri="{FF2B5EF4-FFF2-40B4-BE49-F238E27FC236}">
              <a16:creationId xmlns:a16="http://schemas.microsoft.com/office/drawing/2014/main" id="{079734EC-49A6-4968-8ECB-F83C0D3E276C}"/>
            </a:ext>
          </a:extLst>
        </xdr:cNvPr>
        <xdr:cNvSpPr/>
      </xdr:nvSpPr>
      <xdr:spPr>
        <a:xfrm>
          <a:off x="21272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129539</xdr:rowOff>
    </xdr:from>
    <xdr:to>
      <xdr:col>116</xdr:col>
      <xdr:colOff>63500</xdr:colOff>
      <xdr:row>106</xdr:row>
      <xdr:rowOff>129539</xdr:rowOff>
    </xdr:to>
    <xdr:cxnSp macro="">
      <xdr:nvCxnSpPr>
        <xdr:cNvPr id="726" name="直線コネクタ 725">
          <a:extLst>
            <a:ext uri="{FF2B5EF4-FFF2-40B4-BE49-F238E27FC236}">
              <a16:creationId xmlns:a16="http://schemas.microsoft.com/office/drawing/2014/main" id="{BB7BDF6F-5BA6-4AF9-A375-3053E48E44B2}"/>
            </a:ext>
          </a:extLst>
        </xdr:cNvPr>
        <xdr:cNvCxnSpPr/>
      </xdr:nvCxnSpPr>
      <xdr:spPr>
        <a:xfrm>
          <a:off x="21323300" y="18303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78739</xdr:rowOff>
    </xdr:from>
    <xdr:to>
      <xdr:col>107</xdr:col>
      <xdr:colOff>101600</xdr:colOff>
      <xdr:row>107</xdr:row>
      <xdr:rowOff>8889</xdr:rowOff>
    </xdr:to>
    <xdr:sp macro="" textlink="">
      <xdr:nvSpPr>
        <xdr:cNvPr id="727" name="楕円 726">
          <a:extLst>
            <a:ext uri="{FF2B5EF4-FFF2-40B4-BE49-F238E27FC236}">
              <a16:creationId xmlns:a16="http://schemas.microsoft.com/office/drawing/2014/main" id="{604EF396-5533-4AAC-823E-4E70E40EF72F}"/>
            </a:ext>
          </a:extLst>
        </xdr:cNvPr>
        <xdr:cNvSpPr/>
      </xdr:nvSpPr>
      <xdr:spPr>
        <a:xfrm>
          <a:off x="20383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129539</xdr:rowOff>
    </xdr:from>
    <xdr:to>
      <xdr:col>111</xdr:col>
      <xdr:colOff>177800</xdr:colOff>
      <xdr:row>106</xdr:row>
      <xdr:rowOff>129539</xdr:rowOff>
    </xdr:to>
    <xdr:cxnSp macro="">
      <xdr:nvCxnSpPr>
        <xdr:cNvPr id="728" name="直線コネクタ 727">
          <a:extLst>
            <a:ext uri="{FF2B5EF4-FFF2-40B4-BE49-F238E27FC236}">
              <a16:creationId xmlns:a16="http://schemas.microsoft.com/office/drawing/2014/main" id="{336D250B-FADA-402F-8461-53157EF34540}"/>
            </a:ext>
          </a:extLst>
        </xdr:cNvPr>
        <xdr:cNvCxnSpPr/>
      </xdr:nvCxnSpPr>
      <xdr:spPr>
        <a:xfrm>
          <a:off x="20434300" y="18303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80645</xdr:rowOff>
    </xdr:from>
    <xdr:to>
      <xdr:col>102</xdr:col>
      <xdr:colOff>165100</xdr:colOff>
      <xdr:row>107</xdr:row>
      <xdr:rowOff>10795</xdr:rowOff>
    </xdr:to>
    <xdr:sp macro="" textlink="">
      <xdr:nvSpPr>
        <xdr:cNvPr id="729" name="楕円 728">
          <a:extLst>
            <a:ext uri="{FF2B5EF4-FFF2-40B4-BE49-F238E27FC236}">
              <a16:creationId xmlns:a16="http://schemas.microsoft.com/office/drawing/2014/main" id="{B37E5014-FD09-470F-A80C-5A29F9D9A24C}"/>
            </a:ext>
          </a:extLst>
        </xdr:cNvPr>
        <xdr:cNvSpPr/>
      </xdr:nvSpPr>
      <xdr:spPr>
        <a:xfrm>
          <a:off x="19494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129539</xdr:rowOff>
    </xdr:from>
    <xdr:to>
      <xdr:col>107</xdr:col>
      <xdr:colOff>50800</xdr:colOff>
      <xdr:row>106</xdr:row>
      <xdr:rowOff>131445</xdr:rowOff>
    </xdr:to>
    <xdr:cxnSp macro="">
      <xdr:nvCxnSpPr>
        <xdr:cNvPr id="730" name="直線コネクタ 729">
          <a:extLst>
            <a:ext uri="{FF2B5EF4-FFF2-40B4-BE49-F238E27FC236}">
              <a16:creationId xmlns:a16="http://schemas.microsoft.com/office/drawing/2014/main" id="{0EF01F87-B26F-4A43-8969-95F28EBAAD22}"/>
            </a:ext>
          </a:extLst>
        </xdr:cNvPr>
        <xdr:cNvCxnSpPr/>
      </xdr:nvCxnSpPr>
      <xdr:spPr>
        <a:xfrm flipV="1">
          <a:off x="19545300" y="183032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141605</xdr:rowOff>
    </xdr:from>
    <xdr:to>
      <xdr:col>98</xdr:col>
      <xdr:colOff>38100</xdr:colOff>
      <xdr:row>107</xdr:row>
      <xdr:rowOff>71755</xdr:rowOff>
    </xdr:to>
    <xdr:sp macro="" textlink="">
      <xdr:nvSpPr>
        <xdr:cNvPr id="731" name="楕円 730">
          <a:extLst>
            <a:ext uri="{FF2B5EF4-FFF2-40B4-BE49-F238E27FC236}">
              <a16:creationId xmlns:a16="http://schemas.microsoft.com/office/drawing/2014/main" id="{A3182FD5-406F-42B4-889A-6EDB239A6132}"/>
            </a:ext>
          </a:extLst>
        </xdr:cNvPr>
        <xdr:cNvSpPr/>
      </xdr:nvSpPr>
      <xdr:spPr>
        <a:xfrm>
          <a:off x="18605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131445</xdr:rowOff>
    </xdr:from>
    <xdr:to>
      <xdr:col>102</xdr:col>
      <xdr:colOff>114300</xdr:colOff>
      <xdr:row>107</xdr:row>
      <xdr:rowOff>20955</xdr:rowOff>
    </xdr:to>
    <xdr:cxnSp macro="">
      <xdr:nvCxnSpPr>
        <xdr:cNvPr id="732" name="直線コネクタ 731">
          <a:extLst>
            <a:ext uri="{FF2B5EF4-FFF2-40B4-BE49-F238E27FC236}">
              <a16:creationId xmlns:a16="http://schemas.microsoft.com/office/drawing/2014/main" id="{ACCB7528-1B35-4CD2-9D7F-33CE326E0EEF}"/>
            </a:ext>
          </a:extLst>
        </xdr:cNvPr>
        <xdr:cNvCxnSpPr/>
      </xdr:nvCxnSpPr>
      <xdr:spPr>
        <a:xfrm flipV="1">
          <a:off x="18656300" y="183051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733" name="n_1aveValue【庁舎】&#10;一人当たり面積">
          <a:extLst>
            <a:ext uri="{FF2B5EF4-FFF2-40B4-BE49-F238E27FC236}">
              <a16:creationId xmlns:a16="http://schemas.microsoft.com/office/drawing/2014/main" id="{8809E4DE-68B3-4633-B018-E90E755C1968}"/>
            </a:ext>
          </a:extLst>
        </xdr:cNvPr>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734" name="n_2aveValue【庁舎】&#10;一人当たり面積">
          <a:extLst>
            <a:ext uri="{FF2B5EF4-FFF2-40B4-BE49-F238E27FC236}">
              <a16:creationId xmlns:a16="http://schemas.microsoft.com/office/drawing/2014/main" id="{1E220969-032E-43B3-9ECD-433AD90E3376}"/>
            </a:ext>
          </a:extLst>
        </xdr:cNvPr>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735" name="n_3aveValue【庁舎】&#10;一人当たり面積">
          <a:extLst>
            <a:ext uri="{FF2B5EF4-FFF2-40B4-BE49-F238E27FC236}">
              <a16:creationId xmlns:a16="http://schemas.microsoft.com/office/drawing/2014/main" id="{A66F746B-2ABD-4465-B887-EDBFF35CC6BB}"/>
            </a:ext>
          </a:extLst>
        </xdr:cNvPr>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736" name="n_4aveValue【庁舎】&#10;一人当たり面積">
          <a:extLst>
            <a:ext uri="{FF2B5EF4-FFF2-40B4-BE49-F238E27FC236}">
              <a16:creationId xmlns:a16="http://schemas.microsoft.com/office/drawing/2014/main" id="{2AC4A95C-5CDD-4FFC-A3C6-70363A65D392}"/>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xdr:rowOff>
    </xdr:from>
    <xdr:ext cx="469744" cy="259045"/>
    <xdr:sp macro="" textlink="">
      <xdr:nvSpPr>
        <xdr:cNvPr id="737" name="n_1mainValue【庁舎】&#10;一人当たり面積">
          <a:extLst>
            <a:ext uri="{FF2B5EF4-FFF2-40B4-BE49-F238E27FC236}">
              <a16:creationId xmlns:a16="http://schemas.microsoft.com/office/drawing/2014/main" id="{AF212FC8-374B-4893-A17C-20308435FD7A}"/>
            </a:ext>
          </a:extLst>
        </xdr:cNvPr>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xdr:rowOff>
    </xdr:from>
    <xdr:ext cx="469744" cy="259045"/>
    <xdr:sp macro="" textlink="">
      <xdr:nvSpPr>
        <xdr:cNvPr id="738" name="n_2mainValue【庁舎】&#10;一人当たり面積">
          <a:extLst>
            <a:ext uri="{FF2B5EF4-FFF2-40B4-BE49-F238E27FC236}">
              <a16:creationId xmlns:a16="http://schemas.microsoft.com/office/drawing/2014/main" id="{4B14975F-8DEF-41B8-A44D-AF4EEA0CF2FD}"/>
            </a:ext>
          </a:extLst>
        </xdr:cNvPr>
        <xdr:cNvSpPr txBox="1"/>
      </xdr:nvSpPr>
      <xdr:spPr>
        <a:xfrm>
          <a:off x="20199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1922</xdr:rowOff>
    </xdr:from>
    <xdr:ext cx="469744" cy="259045"/>
    <xdr:sp macro="" textlink="">
      <xdr:nvSpPr>
        <xdr:cNvPr id="739" name="n_3mainValue【庁舎】&#10;一人当たり面積">
          <a:extLst>
            <a:ext uri="{FF2B5EF4-FFF2-40B4-BE49-F238E27FC236}">
              <a16:creationId xmlns:a16="http://schemas.microsoft.com/office/drawing/2014/main" id="{D4EC6A1A-9916-4439-B0F8-6CBAC9AEEB6A}"/>
            </a:ext>
          </a:extLst>
        </xdr:cNvPr>
        <xdr:cNvSpPr txBox="1"/>
      </xdr:nvSpPr>
      <xdr:spPr>
        <a:xfrm>
          <a:off x="19310427" y="183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62882</xdr:rowOff>
    </xdr:from>
    <xdr:ext cx="469744" cy="259045"/>
    <xdr:sp macro="" textlink="">
      <xdr:nvSpPr>
        <xdr:cNvPr id="740" name="n_4mainValue【庁舎】&#10;一人当たり面積">
          <a:extLst>
            <a:ext uri="{FF2B5EF4-FFF2-40B4-BE49-F238E27FC236}">
              <a16:creationId xmlns:a16="http://schemas.microsoft.com/office/drawing/2014/main" id="{1818F3C5-DD17-4B07-A4F1-E73AAA4B9A48}"/>
            </a:ext>
          </a:extLst>
        </xdr:cNvPr>
        <xdr:cNvSpPr txBox="1"/>
      </xdr:nvSpPr>
      <xdr:spPr>
        <a:xfrm>
          <a:off x="184214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a:extLst>
            <a:ext uri="{FF2B5EF4-FFF2-40B4-BE49-F238E27FC236}">
              <a16:creationId xmlns:a16="http://schemas.microsoft.com/office/drawing/2014/main" id="{1634A704-51D3-47A5-947B-3720AAE02CB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a:extLst>
            <a:ext uri="{FF2B5EF4-FFF2-40B4-BE49-F238E27FC236}">
              <a16:creationId xmlns:a16="http://schemas.microsoft.com/office/drawing/2014/main" id="{87DD0B74-B583-40AE-9BF4-30FCD7225FC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a:extLst>
            <a:ext uri="{FF2B5EF4-FFF2-40B4-BE49-F238E27FC236}">
              <a16:creationId xmlns:a16="http://schemas.microsoft.com/office/drawing/2014/main" id="{80FBB605-D263-46D3-9DC1-2A344805215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施設は、「一般廃棄物処理施設」、「体育館・プール」、「消防施設」、「庁舎」である。特に一般廃棄物処理施設、庁舎で高い数値を示しているが、ともに施設の新設が予定されているため、数値は改善される見込みであ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一方、有形固定資産減価償却率が低くなっている施設は、「図書館」、「市民会館」である。市民会館は、文化会館シグナスが該当し、建設年度が平成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年度であることから低い数値を示している。また、図書館については、文化会館シグナス内にあるため同様となっている。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37,600
37,324
110.59
14,273,230
14,037,921
204,399
8,527,912
14,262,379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大型事業所が少ない等の要因で、類似団体よりも税収が少ないことから、類似団体平均値を下回る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0.55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近年は、納税推進室の設置や口座振替の推進、またコンビニ収納などによる徴収率の上昇に伴い、税収は増加傾向にあり、数値も良化している。今後も、税基盤の強化を進め、数値の良化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108655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122061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122061</xdr:rowOff>
    </xdr:from>
    <xdr:to>
      <xdr:col>11</xdr:col>
      <xdr:colOff>31750</xdr:colOff>
      <xdr:row>43</xdr:row>
      <xdr:rowOff>148872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944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71261</xdr:rowOff>
    </xdr:from>
    <xdr:to>
      <xdr:col>11</xdr:col>
      <xdr:colOff>82550</xdr:colOff>
      <xdr:row>44</xdr:row>
      <xdr:rowOff>1411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91.7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増要因の大部分が、幼児教育・保育無償化等により扶助費で</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％増加したことである。また、減となった費目では、平成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年度以降起債のシーリングを実施するなど、町債の新規発行を抑制してきたことで、公債費が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％減少した。一方で、起債の伴う大型事業が控えていることから、今後の増加が懸念される費目である。今後も、更なる事務事業の整理・合理化や、歳入面における税の徴収強化等を図っていく必要がある。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35878</xdr:rowOff>
    </xdr:from>
    <xdr:to>
      <xdr:col>23</xdr:col>
      <xdr:colOff>133350</xdr:colOff>
      <xdr:row>63</xdr:row>
      <xdr:rowOff>96203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3722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35878</xdr:rowOff>
    </xdr:from>
    <xdr:to>
      <xdr:col>19</xdr:col>
      <xdr:colOff>133350</xdr:colOff>
      <xdr:row>63</xdr:row>
      <xdr:rowOff>126365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83722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63</xdr:row>
      <xdr:rowOff>126365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1565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47943</xdr:rowOff>
    </xdr:from>
    <xdr:to>
      <xdr:col>11</xdr:col>
      <xdr:colOff>31750</xdr:colOff>
      <xdr:row>63</xdr:row>
      <xdr:rowOff>114300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4929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45403</xdr:rowOff>
    </xdr:from>
    <xdr:to>
      <xdr:col>23</xdr:col>
      <xdr:colOff>184150</xdr:colOff>
      <xdr:row>63</xdr:row>
      <xdr:rowOff>147003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17480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1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156528</xdr:rowOff>
    </xdr:from>
    <xdr:to>
      <xdr:col>19</xdr:col>
      <xdr:colOff>184150</xdr:colOff>
      <xdr:row>63</xdr:row>
      <xdr:rowOff>86678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75565</xdr:rowOff>
    </xdr:from>
    <xdr:to>
      <xdr:col>15</xdr:col>
      <xdr:colOff>133350</xdr:colOff>
      <xdr:row>64</xdr:row>
      <xdr:rowOff>5715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[106,638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山間部に集落が点在するという地形的要因により、公立小学校・保育園の施設数が多く、また給食を各施設内において調理しているため、人件費をはじめとした施設の維持管理費や臨時保育士・調理員の賃金が大きくならざるを得ないにも関わらず、類似団体平均値と比較し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11,272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円低い</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106,638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これは、予算編成時における物件費の徹底した抑制に加え、執行においても消耗品の一括管理や備品・公用車の共有化、シルバー人材センターへの業務委託などにより、経費の削減に努めていることが要因であると考えられる。今後も、施設の統合や民営化などの検討を行いながら引き続き人件費・物件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25874</xdr:rowOff>
    </xdr:from>
    <xdr:to>
      <xdr:col>23</xdr:col>
      <xdr:colOff>133350</xdr:colOff>
      <xdr:row>83</xdr:row>
      <xdr:rowOff>32334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256224"/>
          <a:ext cx="838200" cy="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32334</xdr:rowOff>
    </xdr:from>
    <xdr:to>
      <xdr:col>19</xdr:col>
      <xdr:colOff>133350</xdr:colOff>
      <xdr:row>83</xdr:row>
      <xdr:rowOff>57727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262684"/>
          <a:ext cx="889000" cy="2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8992</xdr:rowOff>
    </xdr:from>
    <xdr:to>
      <xdr:col>15</xdr:col>
      <xdr:colOff>82550</xdr:colOff>
      <xdr:row>83</xdr:row>
      <xdr:rowOff>57727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39342"/>
          <a:ext cx="889000" cy="4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8992</xdr:rowOff>
    </xdr:from>
    <xdr:to>
      <xdr:col>11</xdr:col>
      <xdr:colOff>31750</xdr:colOff>
      <xdr:row>83</xdr:row>
      <xdr:rowOff>26245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239342"/>
          <a:ext cx="889000" cy="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146524</xdr:rowOff>
    </xdr:from>
    <xdr:to>
      <xdr:col>23</xdr:col>
      <xdr:colOff>184150</xdr:colOff>
      <xdr:row>83</xdr:row>
      <xdr:rowOff>76674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163051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5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152984</xdr:rowOff>
    </xdr:from>
    <xdr:to>
      <xdr:col>19</xdr:col>
      <xdr:colOff>184150</xdr:colOff>
      <xdr:row>83</xdr:row>
      <xdr:rowOff>83134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1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93311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80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6927</xdr:rowOff>
    </xdr:from>
    <xdr:to>
      <xdr:col>15</xdr:col>
      <xdr:colOff>133350</xdr:colOff>
      <xdr:row>83</xdr:row>
      <xdr:rowOff>108527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3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118704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0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129642</xdr:rowOff>
    </xdr:from>
    <xdr:to>
      <xdr:col>11</xdr:col>
      <xdr:colOff>82550</xdr:colOff>
      <xdr:row>83</xdr:row>
      <xdr:rowOff>59792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8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69969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95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146895</xdr:rowOff>
    </xdr:from>
    <xdr:to>
      <xdr:col>7</xdr:col>
      <xdr:colOff>31750</xdr:colOff>
      <xdr:row>83</xdr:row>
      <xdr:rowOff>77045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87222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74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類似団体平均値を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ポイント、全国町村平均を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ポイント下回っており、全国的な水準に及んでいないといえる。今後においても引き続き、国の人事院勧告や他自治体の取り組みを参考にしながら、一層の給与適正化に努める。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80736</xdr:rowOff>
    </xdr:from>
    <xdr:to>
      <xdr:col>81</xdr:col>
      <xdr:colOff>44450</xdr:colOff>
      <xdr:row>83</xdr:row>
      <xdr:rowOff>64407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139636"/>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83</xdr:row>
      <xdr:rowOff>64407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1396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131536</xdr:rowOff>
    </xdr:from>
    <xdr:to>
      <xdr:col>72</xdr:col>
      <xdr:colOff>203200</xdr:colOff>
      <xdr:row>82</xdr:row>
      <xdr:rowOff>80736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0189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81</xdr:row>
      <xdr:rowOff>131536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0017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29936</xdr:rowOff>
    </xdr:from>
    <xdr:to>
      <xdr:col>81</xdr:col>
      <xdr:colOff>95250</xdr:colOff>
      <xdr:row>82</xdr:row>
      <xdr:rowOff>131536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46463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9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29936</xdr:rowOff>
    </xdr:from>
    <xdr:to>
      <xdr:col>73</xdr:col>
      <xdr:colOff>44450</xdr:colOff>
      <xdr:row>82</xdr:row>
      <xdr:rowOff>131536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141713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80736</xdr:rowOff>
    </xdr:from>
    <xdr:to>
      <xdr:col>68</xdr:col>
      <xdr:colOff>203200</xdr:colOff>
      <xdr:row>82</xdr:row>
      <xdr:rowOff>10886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21063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中山間地の面積が広く、地形的な要因により小学校や保育園の施設数が多く、類似団体平均値を上回っている。集中改革プランに基づく削減計画は平成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年度に目標数値を達成しているが、今後も施設の統廃合や民営化を進めるとともに、地方創生や地方分権等による業務量の増加が見込まれることから、総合的に判断し適切な定員管理に努める。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14242</xdr:rowOff>
    </xdr:from>
    <xdr:to>
      <xdr:col>81</xdr:col>
      <xdr:colOff>44450</xdr:colOff>
      <xdr:row>61</xdr:row>
      <xdr:rowOff>22860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72692"/>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22860</xdr:rowOff>
    </xdr:from>
    <xdr:to>
      <xdr:col>77</xdr:col>
      <xdr:colOff>44450</xdr:colOff>
      <xdr:row>61</xdr:row>
      <xdr:rowOff>31478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8131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31478</xdr:rowOff>
    </xdr:from>
    <xdr:to>
      <xdr:col>72</xdr:col>
      <xdr:colOff>203200</xdr:colOff>
      <xdr:row>61</xdr:row>
      <xdr:rowOff>53884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89928"/>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53884</xdr:rowOff>
    </xdr:from>
    <xdr:to>
      <xdr:col>68</xdr:col>
      <xdr:colOff>152400</xdr:colOff>
      <xdr:row>61</xdr:row>
      <xdr:rowOff>53884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12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134892</xdr:rowOff>
    </xdr:from>
    <xdr:to>
      <xdr:col>81</xdr:col>
      <xdr:colOff>95250</xdr:colOff>
      <xdr:row>61</xdr:row>
      <xdr:rowOff>65042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106969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9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143510</xdr:rowOff>
    </xdr:from>
    <xdr:to>
      <xdr:col>77</xdr:col>
      <xdr:colOff>95250</xdr:colOff>
      <xdr:row>61</xdr:row>
      <xdr:rowOff>73660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58437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152128</xdr:rowOff>
    </xdr:from>
    <xdr:to>
      <xdr:col>73</xdr:col>
      <xdr:colOff>44450</xdr:colOff>
      <xdr:row>61</xdr:row>
      <xdr:rowOff>82278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67055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3084</xdr:rowOff>
    </xdr:from>
    <xdr:to>
      <xdr:col>68</xdr:col>
      <xdr:colOff>203200</xdr:colOff>
      <xdr:row>61</xdr:row>
      <xdr:rowOff>104684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89461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3084</xdr:rowOff>
    </xdr:from>
    <xdr:to>
      <xdr:col>64</xdr:col>
      <xdr:colOff>152400</xdr:colOff>
      <xdr:row>61</xdr:row>
      <xdr:rowOff>104684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89461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数値の状況や推移、今後の課題ともに</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「将来負担の状況」と同様</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の状況にあるため、同様に比率の改善に努めていく。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162137</xdr:rowOff>
    </xdr:from>
    <xdr:to>
      <xdr:col>81</xdr:col>
      <xdr:colOff>44450</xdr:colOff>
      <xdr:row>43</xdr:row>
      <xdr:rowOff>46990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36303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127423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4193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127423</xdr:rowOff>
    </xdr:from>
    <xdr:to>
      <xdr:col>72</xdr:col>
      <xdr:colOff>203200</xdr:colOff>
      <xdr:row>43</xdr:row>
      <xdr:rowOff>151554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4997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151554</xdr:rowOff>
    </xdr:from>
    <xdr:to>
      <xdr:col>68</xdr:col>
      <xdr:colOff>152400</xdr:colOff>
      <xdr:row>44</xdr:row>
      <xdr:rowOff>52494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5239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111337</xdr:rowOff>
    </xdr:from>
    <xdr:to>
      <xdr:col>81</xdr:col>
      <xdr:colOff>95250</xdr:colOff>
      <xdr:row>43</xdr:row>
      <xdr:rowOff>41487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83414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76623</xdr:rowOff>
    </xdr:from>
    <xdr:to>
      <xdr:col>73</xdr:col>
      <xdr:colOff>44450</xdr:colOff>
      <xdr:row>44</xdr:row>
      <xdr:rowOff>6773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163000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100754</xdr:rowOff>
    </xdr:from>
    <xdr:to>
      <xdr:col>68</xdr:col>
      <xdr:colOff>203200</xdr:colOff>
      <xdr:row>44</xdr:row>
      <xdr:rowOff>30904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15681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1694</xdr:rowOff>
    </xdr:from>
    <xdr:to>
      <xdr:col>64</xdr:col>
      <xdr:colOff>152400</xdr:colOff>
      <xdr:row>44</xdr:row>
      <xdr:rowOff>103294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88071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を大きく上回る数値となっているのは、国の経済・景気対策に沿った道路や下水道の整備など公共事業の実施や、昭和後期からの急激な人口増に伴う教育施設の整備によって発行した地方債により、公債費に係る将来負担が大きくなっていることが要因であ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近年は、起債時のシーリングの実施など計画的な町債発行により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毎年良化して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おり、令和元年度も</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％良化した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一方で、起債の伴う大型事業が控えていることから、一時的に指標の悪化が予想されるため、</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はこれまで以上に慎重</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な町債発行をし、下水道事業などにおいては適正な料金設定の検討も行いながら、将来世代への負担軽減を図る。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71664</xdr:rowOff>
    </xdr:from>
    <xdr:to>
      <xdr:col>81</xdr:col>
      <xdr:colOff>44450</xdr:colOff>
      <xdr:row>18</xdr:row>
      <xdr:rowOff>104987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157764"/>
          <a:ext cx="8382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104987</xdr:rowOff>
    </xdr:from>
    <xdr:to>
      <xdr:col>77</xdr:col>
      <xdr:colOff>44450</xdr:colOff>
      <xdr:row>19</xdr:row>
      <xdr:rowOff>89807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191087"/>
          <a:ext cx="889000" cy="15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89807</xdr:rowOff>
    </xdr:from>
    <xdr:to>
      <xdr:col>72</xdr:col>
      <xdr:colOff>203200</xdr:colOff>
      <xdr:row>20</xdr:row>
      <xdr:rowOff>73478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34735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73478</xdr:rowOff>
    </xdr:from>
    <xdr:to>
      <xdr:col>68</xdr:col>
      <xdr:colOff>152400</xdr:colOff>
      <xdr:row>21</xdr:row>
      <xdr:rowOff>82429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502478"/>
          <a:ext cx="889000" cy="18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20864</xdr:rowOff>
    </xdr:from>
    <xdr:to>
      <xdr:col>81</xdr:col>
      <xdr:colOff>95250</xdr:colOff>
      <xdr:row>18</xdr:row>
      <xdr:rowOff>122464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10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164391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07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54187</xdr:rowOff>
    </xdr:from>
    <xdr:to>
      <xdr:col>77</xdr:col>
      <xdr:colOff>95250</xdr:colOff>
      <xdr:row>18</xdr:row>
      <xdr:rowOff>155787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140564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2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39007</xdr:rowOff>
    </xdr:from>
    <xdr:to>
      <xdr:col>73</xdr:col>
      <xdr:colOff>44450</xdr:colOff>
      <xdr:row>19</xdr:row>
      <xdr:rowOff>140607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29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125384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38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22678</xdr:rowOff>
    </xdr:from>
    <xdr:to>
      <xdr:col>68</xdr:col>
      <xdr:colOff>203200</xdr:colOff>
      <xdr:row>20</xdr:row>
      <xdr:rowOff>124278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4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109055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53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31629</xdr:rowOff>
    </xdr:from>
    <xdr:to>
      <xdr:col>64</xdr:col>
      <xdr:colOff>152400</xdr:colOff>
      <xdr:row>21</xdr:row>
      <xdr:rowOff>133229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63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118006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71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37,600
37,324
110.59
14,273,230
14,037,921
204,399
8,527,912
14,262,379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値と比較しても低い水準で推移しているが、人口は横ばいで推移しており、住民ニーズの多様化により業務拡大傾向にあるため、これ以上の職員の削減は難しいのが現状である。今後も給与及び職員数の適正化に取り組み、人件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62992</xdr:rowOff>
    </xdr:from>
    <xdr:to>
      <xdr:col>24</xdr:col>
      <xdr:colOff>25400</xdr:colOff>
      <xdr:row>36</xdr:row>
      <xdr:rowOff>67564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351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36</xdr:row>
      <xdr:rowOff>72136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35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72136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33291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21336</xdr:rowOff>
    </xdr:from>
    <xdr:to>
      <xdr:col>15</xdr:col>
      <xdr:colOff>149225</xdr:colOff>
      <xdr:row>36</xdr:row>
      <xdr:rowOff>122936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xdr:rowOff>
    </xdr:from>
    <xdr:to>
      <xdr:col>11</xdr:col>
      <xdr:colOff>60325</xdr:colOff>
      <xdr:row>36</xdr:row>
      <xdr:rowOff>118364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128541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　山間部に集落が点在するという地形的要因により、公立小学校・保育園の施設数が多く、また給食を各施設内において調理しているため、施設の維持管理費や臨時保育士・調理員の賃金が大きくならざるを得ないにも関わらず、類似団体平均値と比較して</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5.0</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％低い</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12.7</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ている。これは、予算編成時における物件費の徹底した抑制に加え、執行においても消耗品の一括管理や備品・公用車の共有化、シルバー人材センターへの業務委託などにより、経費の削減に努めていることが要因であると考えられる。今後も、施設の統合や民営化などの検討を行いながら引き続き物件費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27940</xdr:rowOff>
    </xdr:from>
    <xdr:to>
      <xdr:col>82</xdr:col>
      <xdr:colOff>107950</xdr:colOff>
      <xdr:row>14</xdr:row>
      <xdr:rowOff>27940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28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20320</xdr:rowOff>
    </xdr:from>
    <xdr:to>
      <xdr:col>78</xdr:col>
      <xdr:colOff>69850</xdr:colOff>
      <xdr:row>14</xdr:row>
      <xdr:rowOff>27940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2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20320</xdr:rowOff>
    </xdr:from>
    <xdr:to>
      <xdr:col>73</xdr:col>
      <xdr:colOff>180975</xdr:colOff>
      <xdr:row>14</xdr:row>
      <xdr:rowOff>20320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2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20320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1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148590</xdr:rowOff>
    </xdr:from>
    <xdr:to>
      <xdr:col>82</xdr:col>
      <xdr:colOff>158750</xdr:colOff>
      <xdr:row>14</xdr:row>
      <xdr:rowOff>78740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165117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148590</xdr:rowOff>
    </xdr:from>
    <xdr:to>
      <xdr:col>78</xdr:col>
      <xdr:colOff>120650</xdr:colOff>
      <xdr:row>14</xdr:row>
      <xdr:rowOff>78740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88917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4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140970</xdr:rowOff>
    </xdr:from>
    <xdr:to>
      <xdr:col>74</xdr:col>
      <xdr:colOff>31750</xdr:colOff>
      <xdr:row>14</xdr:row>
      <xdr:rowOff>71120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81297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140970</xdr:rowOff>
    </xdr:from>
    <xdr:to>
      <xdr:col>69</xdr:col>
      <xdr:colOff>142875</xdr:colOff>
      <xdr:row>14</xdr:row>
      <xdr:rowOff>71120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81297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　類似団体平均値とほぼ同水準で推移しており、</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令和元</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年度は</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0.4</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高い</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10.1</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％となった。</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増要因の大部分が、幼児教育・保育無償化によるものである。</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近年の社会保障関係経費の増により比率は上昇傾向にあり、財政の圧迫が懸念されるため、町単独扶助費の見直しも視野に入れ、今後も適正な扶助費の執行に努める。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57</xdr:row>
      <xdr:rowOff>26307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009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56</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00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110672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90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030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146957</xdr:rowOff>
    </xdr:from>
    <xdr:to>
      <xdr:col>24</xdr:col>
      <xdr:colOff>76200</xdr:colOff>
      <xdr:row>57</xdr:row>
      <xdr:rowOff>77107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119034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類似団体よりも比率が低い理由として、下水道事業の法適化により運営負担金が補助費等に計上されていることや、国民健康保険特別会計に対する基準外繰出がないことがあげられる。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％となったが、主な要因として、介護保険特別会計や後期高齢者療養給付費負担金の増等があげられる。各特別会計については、今後も適正な料金設定等の検討を行い、普通会計の負担軽減を図っていく。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54</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385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54</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79375</xdr:rowOff>
    </xdr:from>
    <xdr:to>
      <xdr:col>73</xdr:col>
      <xdr:colOff>180975</xdr:colOff>
      <xdr:row>54</xdr:row>
      <xdr:rowOff>88900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3376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50800</xdr:rowOff>
    </xdr:from>
    <xdr:to>
      <xdr:col>69</xdr:col>
      <xdr:colOff>92075</xdr:colOff>
      <xdr:row>54</xdr:row>
      <xdr:rowOff>79375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309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95250</xdr:rowOff>
    </xdr:from>
    <xdr:to>
      <xdr:col>82</xdr:col>
      <xdr:colOff>158750</xdr:colOff>
      <xdr:row>55</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111777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38100</xdr:rowOff>
    </xdr:from>
    <xdr:to>
      <xdr:col>74</xdr:col>
      <xdr:colOff>31750</xdr:colOff>
      <xdr:row>54</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28575</xdr:rowOff>
    </xdr:from>
    <xdr:to>
      <xdr:col>69</xdr:col>
      <xdr:colOff>142875</xdr:colOff>
      <xdr:row>54</xdr:row>
      <xdr:rowOff>130175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140352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0</xdr:rowOff>
    </xdr:from>
    <xdr:to>
      <xdr:col>65</xdr:col>
      <xdr:colOff>53975</xdr:colOff>
      <xdr:row>54</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111777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17.2</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値より高い数値となっている。主な要因としては、法適化している下水道事業に対する補助・負担金が多額であることや、自治体病院を設置していることによる病院への補助・負担金があること等があげられる。毎年度、町単独補助金の見直しを実施してお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年度においても費用対効果の低いと思われる補助金を廃止した。今後も、引き続き町単独補助金の見直しを検討していくことに加え、下水道事業の適切な料金設定を行うなど、補助費等の抑制に努める。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37</xdr:row>
      <xdr:rowOff>170434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5095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53848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5095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53848</xdr:rowOff>
    </xdr:from>
    <xdr:to>
      <xdr:col>73</xdr:col>
      <xdr:colOff>180975</xdr:colOff>
      <xdr:row>38</xdr:row>
      <xdr:rowOff>58420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568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38</xdr:row>
      <xdr:rowOff>58420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xdr:rowOff>
    </xdr:from>
    <xdr:to>
      <xdr:col>74</xdr:col>
      <xdr:colOff>31750</xdr:colOff>
      <xdr:row>38</xdr:row>
      <xdr:rowOff>104648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89425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類似団体平均値を大きく上回る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おり、本町の経常収支比率の推移は公債費による影響が非常に大きいと言える。国の経済・景気対策に呼応した積極的な公共事業の実施に加え、地形的条件による公共施設数の多さや地盤の悪さに起因する高い工事単価等が町債残高の上昇につながっている。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年度以降、町債の新規発行は厳しく抑制していることで数値は年々改善傾向にあ</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る一方、起債の伴う大型事業が控えており、一時的に増加が見込まれるため、これ以上の増加とならないよう</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115570</xdr:rowOff>
    </xdr:from>
    <xdr:to>
      <xdr:col>24</xdr:col>
      <xdr:colOff>25400</xdr:colOff>
      <xdr:row>79</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660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79</xdr:row>
      <xdr:rowOff>168911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6829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168911</xdr:rowOff>
    </xdr:from>
    <xdr:to>
      <xdr:col>15</xdr:col>
      <xdr:colOff>98425</xdr:colOff>
      <xdr:row>80</xdr:row>
      <xdr:rowOff>5080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713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5080</xdr:rowOff>
    </xdr:from>
    <xdr:to>
      <xdr:col>11</xdr:col>
      <xdr:colOff>9525</xdr:colOff>
      <xdr:row>80</xdr:row>
      <xdr:rowOff>35561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7210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64770</xdr:rowOff>
    </xdr:from>
    <xdr:to>
      <xdr:col>24</xdr:col>
      <xdr:colOff>76200</xdr:colOff>
      <xdr:row>79</xdr:row>
      <xdr:rowOff>166370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36847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118111</xdr:rowOff>
    </xdr:from>
    <xdr:to>
      <xdr:col>15</xdr:col>
      <xdr:colOff>149225</xdr:colOff>
      <xdr:row>80</xdr:row>
      <xdr:rowOff>48261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33038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125730</xdr:rowOff>
    </xdr:from>
    <xdr:to>
      <xdr:col>11</xdr:col>
      <xdr:colOff>60325</xdr:colOff>
      <xdr:row>80</xdr:row>
      <xdr:rowOff>55880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40657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156211</xdr:rowOff>
    </xdr:from>
    <xdr:to>
      <xdr:col>6</xdr:col>
      <xdr:colOff>171450</xdr:colOff>
      <xdr:row>80</xdr:row>
      <xdr:rowOff>86361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71138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扶助費の増加</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71.6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類似団体平均値と</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の比較では、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6.4</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下回っており、今後も各経費の適正な執行に努める。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85852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056615"/>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76</xdr:row>
      <xdr:rowOff>76708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0566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76708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093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62992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0246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51579</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69828</xdr:rowOff>
    </xdr:from>
    <xdr:to>
      <xdr:col>29</xdr:col>
      <xdr:colOff>127000</xdr:colOff>
      <xdr:row>18</xdr:row>
      <xdr:rowOff>70432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03553"/>
          <a:ext cx="647700" cy="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69828</xdr:rowOff>
    </xdr:from>
    <xdr:to>
      <xdr:col>26</xdr:col>
      <xdr:colOff>50800</xdr:colOff>
      <xdr:row>18</xdr:row>
      <xdr:rowOff>75429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03553"/>
          <a:ext cx="6985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75429</xdr:rowOff>
    </xdr:from>
    <xdr:to>
      <xdr:col>22</xdr:col>
      <xdr:colOff>114300</xdr:colOff>
      <xdr:row>18</xdr:row>
      <xdr:rowOff>88753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09154"/>
          <a:ext cx="698500" cy="13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77699</xdr:rowOff>
    </xdr:from>
    <xdr:to>
      <xdr:col>18</xdr:col>
      <xdr:colOff>177800</xdr:colOff>
      <xdr:row>18</xdr:row>
      <xdr:rowOff>88753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11424"/>
          <a:ext cx="698500" cy="11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19632</xdr:rowOff>
    </xdr:from>
    <xdr:to>
      <xdr:col>29</xdr:col>
      <xdr:colOff>177800</xdr:colOff>
      <xdr:row>18</xdr:row>
      <xdr:rowOff>121232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53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163159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19028</xdr:rowOff>
    </xdr:from>
    <xdr:to>
      <xdr:col>26</xdr:col>
      <xdr:colOff>101600</xdr:colOff>
      <xdr:row>18</xdr:row>
      <xdr:rowOff>120628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5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105405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39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24629</xdr:rowOff>
    </xdr:from>
    <xdr:to>
      <xdr:col>22</xdr:col>
      <xdr:colOff>165100</xdr:colOff>
      <xdr:row>18</xdr:row>
      <xdr:rowOff>126229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58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111006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4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37953</xdr:rowOff>
    </xdr:from>
    <xdr:to>
      <xdr:col>19</xdr:col>
      <xdr:colOff>38100</xdr:colOff>
      <xdr:row>18</xdr:row>
      <xdr:rowOff>139553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71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124330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26899</xdr:rowOff>
    </xdr:from>
    <xdr:to>
      <xdr:col>15</xdr:col>
      <xdr:colOff>101600</xdr:colOff>
      <xdr:row>18</xdr:row>
      <xdr:rowOff>128498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6062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113276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4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122493</xdr:rowOff>
    </xdr:from>
    <xdr:to>
      <xdr:col>29</xdr:col>
      <xdr:colOff>127000</xdr:colOff>
      <xdr:row>35</xdr:row>
      <xdr:rowOff>139410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732843"/>
          <a:ext cx="647700" cy="16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39087</xdr:rowOff>
    </xdr:from>
    <xdr:to>
      <xdr:col>26</xdr:col>
      <xdr:colOff>50800</xdr:colOff>
      <xdr:row>35</xdr:row>
      <xdr:rowOff>122493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649437"/>
          <a:ext cx="698500" cy="83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16097</xdr:rowOff>
    </xdr:from>
    <xdr:to>
      <xdr:col>22</xdr:col>
      <xdr:colOff>114300</xdr:colOff>
      <xdr:row>35</xdr:row>
      <xdr:rowOff>39087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626447"/>
          <a:ext cx="698500" cy="22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322845</xdr:rowOff>
    </xdr:from>
    <xdr:to>
      <xdr:col>18</xdr:col>
      <xdr:colOff>177800</xdr:colOff>
      <xdr:row>35</xdr:row>
      <xdr:rowOff>16097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590295"/>
          <a:ext cx="698500" cy="3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88610</xdr:rowOff>
    </xdr:from>
    <xdr:to>
      <xdr:col>29</xdr:col>
      <xdr:colOff>177800</xdr:colOff>
      <xdr:row>35</xdr:row>
      <xdr:rowOff>190210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98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276587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4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71693</xdr:rowOff>
    </xdr:from>
    <xdr:to>
      <xdr:col>26</xdr:col>
      <xdr:colOff>101600</xdr:colOff>
      <xdr:row>35</xdr:row>
      <xdr:rowOff>173293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8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183470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50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331187</xdr:rowOff>
    </xdr:from>
    <xdr:to>
      <xdr:col>22</xdr:col>
      <xdr:colOff>165100</xdr:colOff>
      <xdr:row>35</xdr:row>
      <xdr:rowOff>89887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98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100064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6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308197</xdr:rowOff>
    </xdr:from>
    <xdr:to>
      <xdr:col>19</xdr:col>
      <xdr:colOff>38100</xdr:colOff>
      <xdr:row>35</xdr:row>
      <xdr:rowOff>66897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75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77073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4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272045</xdr:rowOff>
    </xdr:from>
    <xdr:to>
      <xdr:col>15</xdr:col>
      <xdr:colOff>101600</xdr:colOff>
      <xdr:row>35</xdr:row>
      <xdr:rowOff>30745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53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40922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0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37,600
37,324
110.59
14,273,230
14,037,921
204,399
8,527,912
14,262,379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91142</xdr:rowOff>
    </xdr:from>
    <xdr:to>
      <xdr:col>24</xdr:col>
      <xdr:colOff>63500</xdr:colOff>
      <xdr:row>37</xdr:row>
      <xdr:rowOff>102533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34792"/>
          <a:ext cx="8382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88760</xdr:rowOff>
    </xdr:from>
    <xdr:to>
      <xdr:col>19</xdr:col>
      <xdr:colOff>177800</xdr:colOff>
      <xdr:row>37</xdr:row>
      <xdr:rowOff>91142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32410"/>
          <a:ext cx="8890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88760</xdr:rowOff>
    </xdr:from>
    <xdr:to>
      <xdr:col>15</xdr:col>
      <xdr:colOff>50800</xdr:colOff>
      <xdr:row>37</xdr:row>
      <xdr:rowOff>113030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32410"/>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59366</xdr:rowOff>
    </xdr:from>
    <xdr:to>
      <xdr:col>10</xdr:col>
      <xdr:colOff>114300</xdr:colOff>
      <xdr:row>37</xdr:row>
      <xdr:rowOff>113030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3016"/>
          <a:ext cx="889000" cy="5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51733</xdr:rowOff>
    </xdr:from>
    <xdr:to>
      <xdr:col>24</xdr:col>
      <xdr:colOff>114300</xdr:colOff>
      <xdr:row>37</xdr:row>
      <xdr:rowOff>153333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9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30160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40342</xdr:rowOff>
    </xdr:from>
    <xdr:to>
      <xdr:col>20</xdr:col>
      <xdr:colOff>38100</xdr:colOff>
      <xdr:row>37</xdr:row>
      <xdr:rowOff>141942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133069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37960</xdr:rowOff>
    </xdr:from>
    <xdr:to>
      <xdr:col>15</xdr:col>
      <xdr:colOff>101600</xdr:colOff>
      <xdr:row>37</xdr:row>
      <xdr:rowOff>139560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130687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62230</xdr:rowOff>
    </xdr:from>
    <xdr:to>
      <xdr:col>10</xdr:col>
      <xdr:colOff>165100</xdr:colOff>
      <xdr:row>37</xdr:row>
      <xdr:rowOff>163830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154957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8566</xdr:rowOff>
    </xdr:from>
    <xdr:to>
      <xdr:col>6</xdr:col>
      <xdr:colOff>38100</xdr:colOff>
      <xdr:row>37</xdr:row>
      <xdr:rowOff>110166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126693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2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107772</xdr:rowOff>
    </xdr:from>
    <xdr:to>
      <xdr:col>24</xdr:col>
      <xdr:colOff>63500</xdr:colOff>
      <xdr:row>57</xdr:row>
      <xdr:rowOff>108572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80422"/>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107772</xdr:rowOff>
    </xdr:from>
    <xdr:to>
      <xdr:col>19</xdr:col>
      <xdr:colOff>177800</xdr:colOff>
      <xdr:row>57</xdr:row>
      <xdr:rowOff>125108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80422"/>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125108</xdr:rowOff>
    </xdr:from>
    <xdr:to>
      <xdr:col>15</xdr:col>
      <xdr:colOff>50800</xdr:colOff>
      <xdr:row>57</xdr:row>
      <xdr:rowOff>127673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97758"/>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116954</xdr:rowOff>
    </xdr:from>
    <xdr:to>
      <xdr:col>10</xdr:col>
      <xdr:colOff>114300</xdr:colOff>
      <xdr:row>57</xdr:row>
      <xdr:rowOff>127673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89604"/>
          <a:ext cx="889000" cy="1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57772</xdr:rowOff>
    </xdr:from>
    <xdr:to>
      <xdr:col>24</xdr:col>
      <xdr:colOff>114300</xdr:colOff>
      <xdr:row>57</xdr:row>
      <xdr:rowOff>159372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36199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56972</xdr:rowOff>
    </xdr:from>
    <xdr:to>
      <xdr:col>20</xdr:col>
      <xdr:colOff>38100</xdr:colOff>
      <xdr:row>57</xdr:row>
      <xdr:rowOff>158572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149699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2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74308</xdr:rowOff>
    </xdr:from>
    <xdr:to>
      <xdr:col>15</xdr:col>
      <xdr:colOff>101600</xdr:colOff>
      <xdr:row>58</xdr:row>
      <xdr:rowOff>4458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167035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3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76873</xdr:rowOff>
    </xdr:from>
    <xdr:to>
      <xdr:col>10</xdr:col>
      <xdr:colOff>165100</xdr:colOff>
      <xdr:row>58</xdr:row>
      <xdr:rowOff>7023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4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169600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66154</xdr:rowOff>
    </xdr:from>
    <xdr:to>
      <xdr:col>6</xdr:col>
      <xdr:colOff>38100</xdr:colOff>
      <xdr:row>57</xdr:row>
      <xdr:rowOff>167754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3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158881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3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152273</xdr:rowOff>
    </xdr:from>
    <xdr:to>
      <xdr:col>24</xdr:col>
      <xdr:colOff>63500</xdr:colOff>
      <xdr:row>77</xdr:row>
      <xdr:rowOff>12085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182473"/>
          <a:ext cx="838200" cy="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65577</xdr:rowOff>
    </xdr:from>
    <xdr:to>
      <xdr:col>19</xdr:col>
      <xdr:colOff>177800</xdr:colOff>
      <xdr:row>76</xdr:row>
      <xdr:rowOff>152273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2924327"/>
          <a:ext cx="889000" cy="25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65577</xdr:rowOff>
    </xdr:from>
    <xdr:to>
      <xdr:col>15</xdr:col>
      <xdr:colOff>50800</xdr:colOff>
      <xdr:row>76</xdr:row>
      <xdr:rowOff>160389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924327"/>
          <a:ext cx="889000" cy="26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160389</xdr:rowOff>
    </xdr:from>
    <xdr:to>
      <xdr:col>10</xdr:col>
      <xdr:colOff>114300</xdr:colOff>
      <xdr:row>76</xdr:row>
      <xdr:rowOff>169360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190589"/>
          <a:ext cx="889000" cy="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132735</xdr:rowOff>
    </xdr:from>
    <xdr:to>
      <xdr:col>24</xdr:col>
      <xdr:colOff>114300</xdr:colOff>
      <xdr:row>77</xdr:row>
      <xdr:rowOff>62885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111162</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4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101473</xdr:rowOff>
    </xdr:from>
    <xdr:to>
      <xdr:col>20</xdr:col>
      <xdr:colOff>38100</xdr:colOff>
      <xdr:row>77</xdr:row>
      <xdr:rowOff>31623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48150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290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14777</xdr:rowOff>
    </xdr:from>
    <xdr:to>
      <xdr:col>15</xdr:col>
      <xdr:colOff>101600</xdr:colOff>
      <xdr:row>75</xdr:row>
      <xdr:rowOff>116377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8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132904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264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109589</xdr:rowOff>
    </xdr:from>
    <xdr:to>
      <xdr:col>10</xdr:col>
      <xdr:colOff>165100</xdr:colOff>
      <xdr:row>77</xdr:row>
      <xdr:rowOff>39739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56266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291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118560</xdr:rowOff>
    </xdr:from>
    <xdr:to>
      <xdr:col>6</xdr:col>
      <xdr:colOff>38100</xdr:colOff>
      <xdr:row>77</xdr:row>
      <xdr:rowOff>48710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39837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24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12778</xdr:rowOff>
    </xdr:from>
    <xdr:to>
      <xdr:col>24</xdr:col>
      <xdr:colOff>63500</xdr:colOff>
      <xdr:row>97</xdr:row>
      <xdr:rowOff>103614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43428"/>
          <a:ext cx="838200" cy="9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91139</xdr:rowOff>
    </xdr:from>
    <xdr:to>
      <xdr:col>19</xdr:col>
      <xdr:colOff>177800</xdr:colOff>
      <xdr:row>97</xdr:row>
      <xdr:rowOff>103614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721789"/>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91139</xdr:rowOff>
    </xdr:from>
    <xdr:to>
      <xdr:col>15</xdr:col>
      <xdr:colOff>50800</xdr:colOff>
      <xdr:row>97</xdr:row>
      <xdr:rowOff>108480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21789"/>
          <a:ext cx="8890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108480</xdr:rowOff>
    </xdr:from>
    <xdr:to>
      <xdr:col>10</xdr:col>
      <xdr:colOff>114300</xdr:colOff>
      <xdr:row>97</xdr:row>
      <xdr:rowOff>144469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39130"/>
          <a:ext cx="889000" cy="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133428</xdr:rowOff>
    </xdr:from>
    <xdr:to>
      <xdr:col>24</xdr:col>
      <xdr:colOff>114300</xdr:colOff>
      <xdr:row>97</xdr:row>
      <xdr:rowOff>63578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9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111855</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7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52814</xdr:rowOff>
    </xdr:from>
    <xdr:to>
      <xdr:col>20</xdr:col>
      <xdr:colOff>38100</xdr:colOff>
      <xdr:row>97</xdr:row>
      <xdr:rowOff>154414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145541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7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40339</xdr:rowOff>
    </xdr:from>
    <xdr:to>
      <xdr:col>15</xdr:col>
      <xdr:colOff>101600</xdr:colOff>
      <xdr:row>97</xdr:row>
      <xdr:rowOff>141939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133066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6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57680</xdr:rowOff>
    </xdr:from>
    <xdr:to>
      <xdr:col>10</xdr:col>
      <xdr:colOff>165100</xdr:colOff>
      <xdr:row>97</xdr:row>
      <xdr:rowOff>159280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150407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93669</xdr:rowOff>
    </xdr:from>
    <xdr:to>
      <xdr:col>6</xdr:col>
      <xdr:colOff>38100</xdr:colOff>
      <xdr:row>98</xdr:row>
      <xdr:rowOff>23819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2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14946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1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128052</xdr:rowOff>
    </xdr:from>
    <xdr:to>
      <xdr:col>55</xdr:col>
      <xdr:colOff>0</xdr:colOff>
      <xdr:row>35</xdr:row>
      <xdr:rowOff>150978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128802"/>
          <a:ext cx="8382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117580</xdr:rowOff>
    </xdr:from>
    <xdr:to>
      <xdr:col>50</xdr:col>
      <xdr:colOff>114300</xdr:colOff>
      <xdr:row>35</xdr:row>
      <xdr:rowOff>128052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118330"/>
          <a:ext cx="889000" cy="1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117580</xdr:rowOff>
    </xdr:from>
    <xdr:to>
      <xdr:col>45</xdr:col>
      <xdr:colOff>177800</xdr:colOff>
      <xdr:row>35</xdr:row>
      <xdr:rowOff>122577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118330"/>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99009</xdr:rowOff>
    </xdr:from>
    <xdr:to>
      <xdr:col>41</xdr:col>
      <xdr:colOff>50800</xdr:colOff>
      <xdr:row>35</xdr:row>
      <xdr:rowOff>122577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099759"/>
          <a:ext cx="889000" cy="2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100178</xdr:rowOff>
    </xdr:from>
    <xdr:to>
      <xdr:col>55</xdr:col>
      <xdr:colOff>50800</xdr:colOff>
      <xdr:row>36</xdr:row>
      <xdr:rowOff>30328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123055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77252</xdr:rowOff>
    </xdr:from>
    <xdr:to>
      <xdr:col>50</xdr:col>
      <xdr:colOff>165100</xdr:colOff>
      <xdr:row>36</xdr:row>
      <xdr:rowOff>7402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0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23929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85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66780</xdr:rowOff>
    </xdr:from>
    <xdr:to>
      <xdr:col>46</xdr:col>
      <xdr:colOff>38100</xdr:colOff>
      <xdr:row>35</xdr:row>
      <xdr:rowOff>168380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13457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84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71777</xdr:rowOff>
    </xdr:from>
    <xdr:to>
      <xdr:col>41</xdr:col>
      <xdr:colOff>101600</xdr:colOff>
      <xdr:row>36</xdr:row>
      <xdr:rowOff>1927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07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18454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84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48209</xdr:rowOff>
    </xdr:from>
    <xdr:to>
      <xdr:col>36</xdr:col>
      <xdr:colOff>165100</xdr:colOff>
      <xdr:row>35</xdr:row>
      <xdr:rowOff>149809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0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166336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82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9113</xdr:rowOff>
    </xdr:from>
    <xdr:to>
      <xdr:col>55</xdr:col>
      <xdr:colOff>0</xdr:colOff>
      <xdr:row>58</xdr:row>
      <xdr:rowOff>58899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53213"/>
          <a:ext cx="838200" cy="4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58899</xdr:rowOff>
    </xdr:from>
    <xdr:to>
      <xdr:col>50</xdr:col>
      <xdr:colOff>114300</xdr:colOff>
      <xdr:row>58</xdr:row>
      <xdr:rowOff>96035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10002999"/>
          <a:ext cx="889000" cy="3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71632</xdr:rowOff>
    </xdr:from>
    <xdr:to>
      <xdr:col>45</xdr:col>
      <xdr:colOff>177800</xdr:colOff>
      <xdr:row>58</xdr:row>
      <xdr:rowOff>96035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10015732"/>
          <a:ext cx="8890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44148</xdr:rowOff>
    </xdr:from>
    <xdr:to>
      <xdr:col>41</xdr:col>
      <xdr:colOff>50800</xdr:colOff>
      <xdr:row>58</xdr:row>
      <xdr:rowOff>71632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88248"/>
          <a:ext cx="889000" cy="2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129763</xdr:rowOff>
    </xdr:from>
    <xdr:to>
      <xdr:col>55</xdr:col>
      <xdr:colOff>50800</xdr:colOff>
      <xdr:row>58</xdr:row>
      <xdr:rowOff>59913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89140</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8099</xdr:rowOff>
    </xdr:from>
    <xdr:to>
      <xdr:col>50</xdr:col>
      <xdr:colOff>165100</xdr:colOff>
      <xdr:row>58</xdr:row>
      <xdr:rowOff>109699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5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100826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4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45235</xdr:rowOff>
    </xdr:from>
    <xdr:to>
      <xdr:col>46</xdr:col>
      <xdr:colOff>38100</xdr:colOff>
      <xdr:row>58</xdr:row>
      <xdr:rowOff>146835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137962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8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20832</xdr:rowOff>
    </xdr:from>
    <xdr:to>
      <xdr:col>41</xdr:col>
      <xdr:colOff>101600</xdr:colOff>
      <xdr:row>58</xdr:row>
      <xdr:rowOff>122432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6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113559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5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164798</xdr:rowOff>
    </xdr:from>
    <xdr:to>
      <xdr:col>36</xdr:col>
      <xdr:colOff>165100</xdr:colOff>
      <xdr:row>58</xdr:row>
      <xdr:rowOff>94948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86075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3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115026</xdr:rowOff>
    </xdr:from>
    <xdr:to>
      <xdr:col>55</xdr:col>
      <xdr:colOff>0</xdr:colOff>
      <xdr:row>78</xdr:row>
      <xdr:rowOff>125350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488126"/>
          <a:ext cx="83820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115026</xdr:rowOff>
    </xdr:from>
    <xdr:to>
      <xdr:col>50</xdr:col>
      <xdr:colOff>114300</xdr:colOff>
      <xdr:row>78</xdr:row>
      <xdr:rowOff>125898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488126"/>
          <a:ext cx="8890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122300</xdr:rowOff>
    </xdr:from>
    <xdr:to>
      <xdr:col>45</xdr:col>
      <xdr:colOff>177800</xdr:colOff>
      <xdr:row>78</xdr:row>
      <xdr:rowOff>125898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495400"/>
          <a:ext cx="889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95669</xdr:rowOff>
    </xdr:from>
    <xdr:to>
      <xdr:col>41</xdr:col>
      <xdr:colOff>50800</xdr:colOff>
      <xdr:row>78</xdr:row>
      <xdr:rowOff>122300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468769"/>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74550</xdr:rowOff>
    </xdr:from>
    <xdr:to>
      <xdr:col>55</xdr:col>
      <xdr:colOff>50800</xdr:colOff>
      <xdr:row>79</xdr:row>
      <xdr:rowOff>4700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4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1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64226</xdr:rowOff>
    </xdr:from>
    <xdr:to>
      <xdr:col>50</xdr:col>
      <xdr:colOff>165100</xdr:colOff>
      <xdr:row>78</xdr:row>
      <xdr:rowOff>165826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3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156953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53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75098</xdr:rowOff>
    </xdr:from>
    <xdr:to>
      <xdr:col>46</xdr:col>
      <xdr:colOff>38100</xdr:colOff>
      <xdr:row>79</xdr:row>
      <xdr:rowOff>5248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4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167825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4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71500</xdr:rowOff>
    </xdr:from>
    <xdr:to>
      <xdr:col>41</xdr:col>
      <xdr:colOff>101600</xdr:colOff>
      <xdr:row>79</xdr:row>
      <xdr:rowOff>1650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164227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44869</xdr:rowOff>
    </xdr:from>
    <xdr:to>
      <xdr:col>36</xdr:col>
      <xdr:colOff>165100</xdr:colOff>
      <xdr:row>78</xdr:row>
      <xdr:rowOff>146469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1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137596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51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43337</xdr:rowOff>
    </xdr:from>
    <xdr:to>
      <xdr:col>55</xdr:col>
      <xdr:colOff>0</xdr:colOff>
      <xdr:row>98</xdr:row>
      <xdr:rowOff>102347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673987"/>
          <a:ext cx="838200" cy="23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102347</xdr:rowOff>
    </xdr:from>
    <xdr:to>
      <xdr:col>50</xdr:col>
      <xdr:colOff>114300</xdr:colOff>
      <xdr:row>98</xdr:row>
      <xdr:rowOff>142351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904447"/>
          <a:ext cx="8890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104739</xdr:rowOff>
    </xdr:from>
    <xdr:to>
      <xdr:col>45</xdr:col>
      <xdr:colOff>177800</xdr:colOff>
      <xdr:row>98</xdr:row>
      <xdr:rowOff>142351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906839"/>
          <a:ext cx="889000" cy="3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92030</xdr:rowOff>
    </xdr:from>
    <xdr:to>
      <xdr:col>41</xdr:col>
      <xdr:colOff>50800</xdr:colOff>
      <xdr:row>98</xdr:row>
      <xdr:rowOff>104739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94130"/>
          <a:ext cx="889000" cy="1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163987</xdr:rowOff>
    </xdr:from>
    <xdr:to>
      <xdr:col>55</xdr:col>
      <xdr:colOff>50800</xdr:colOff>
      <xdr:row>97</xdr:row>
      <xdr:rowOff>94137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15414</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51547</xdr:rowOff>
    </xdr:from>
    <xdr:to>
      <xdr:col>50</xdr:col>
      <xdr:colOff>165100</xdr:colOff>
      <xdr:row>98</xdr:row>
      <xdr:rowOff>153147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5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144274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4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91551</xdr:rowOff>
    </xdr:from>
    <xdr:to>
      <xdr:col>46</xdr:col>
      <xdr:colOff>38100</xdr:colOff>
      <xdr:row>99</xdr:row>
      <xdr:rowOff>21701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12828</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15428" y="1698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53939</xdr:rowOff>
    </xdr:from>
    <xdr:to>
      <xdr:col>41</xdr:col>
      <xdr:colOff>101600</xdr:colOff>
      <xdr:row>98</xdr:row>
      <xdr:rowOff>155539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5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146666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4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41230</xdr:rowOff>
    </xdr:from>
    <xdr:to>
      <xdr:col>36</xdr:col>
      <xdr:colOff>165100</xdr:colOff>
      <xdr:row>98</xdr:row>
      <xdr:rowOff>142830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133957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3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34742</xdr:rowOff>
    </xdr:from>
    <xdr:to>
      <xdr:col>85</xdr:col>
      <xdr:colOff>127000</xdr:colOff>
      <xdr:row>39</xdr:row>
      <xdr:rowOff>36712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21292"/>
          <a:ext cx="8382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5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34967</xdr:rowOff>
    </xdr:from>
    <xdr:to>
      <xdr:col>81</xdr:col>
      <xdr:colOff>50800</xdr:colOff>
      <xdr:row>39</xdr:row>
      <xdr:rowOff>36712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21517"/>
          <a:ext cx="8890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34967</xdr:rowOff>
    </xdr:from>
    <xdr:to>
      <xdr:col>76</xdr:col>
      <xdr:colOff>114300</xdr:colOff>
      <xdr:row>39</xdr:row>
      <xdr:rowOff>43063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721517"/>
          <a:ext cx="889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83779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43063</xdr:rowOff>
    </xdr:from>
    <xdr:to>
      <xdr:col>71</xdr:col>
      <xdr:colOff>177800</xdr:colOff>
      <xdr:row>39</xdr:row>
      <xdr:rowOff>44343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29613"/>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155392</xdr:rowOff>
    </xdr:from>
    <xdr:to>
      <xdr:col>85</xdr:col>
      <xdr:colOff>177800</xdr:colOff>
      <xdr:row>39</xdr:row>
      <xdr:rowOff>85542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114769</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5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157362</xdr:rowOff>
    </xdr:from>
    <xdr:to>
      <xdr:col>81</xdr:col>
      <xdr:colOff>101600</xdr:colOff>
      <xdr:row>39</xdr:row>
      <xdr:rowOff>87512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104039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44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155617</xdr:rowOff>
    </xdr:from>
    <xdr:to>
      <xdr:col>76</xdr:col>
      <xdr:colOff>165100</xdr:colOff>
      <xdr:row>39</xdr:row>
      <xdr:rowOff>85767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102294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4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163713</xdr:rowOff>
    </xdr:from>
    <xdr:to>
      <xdr:col>72</xdr:col>
      <xdr:colOff>38100</xdr:colOff>
      <xdr:row>39</xdr:row>
      <xdr:rowOff>93863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84990</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71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164993</xdr:rowOff>
    </xdr:from>
    <xdr:to>
      <xdr:col>67</xdr:col>
      <xdr:colOff>101600</xdr:colOff>
      <xdr:row>39</xdr:row>
      <xdr:rowOff>95143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86270</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57333" y="67728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125361</xdr:rowOff>
    </xdr:from>
    <xdr:to>
      <xdr:col>85</xdr:col>
      <xdr:colOff>127000</xdr:colOff>
      <xdr:row>75</xdr:row>
      <xdr:rowOff>141008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984111"/>
          <a:ext cx="838200" cy="1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118225</xdr:rowOff>
    </xdr:from>
    <xdr:to>
      <xdr:col>81</xdr:col>
      <xdr:colOff>50800</xdr:colOff>
      <xdr:row>75</xdr:row>
      <xdr:rowOff>125361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2976975"/>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117551</xdr:rowOff>
    </xdr:from>
    <xdr:to>
      <xdr:col>76</xdr:col>
      <xdr:colOff>114300</xdr:colOff>
      <xdr:row>75</xdr:row>
      <xdr:rowOff>118225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976301"/>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106388</xdr:rowOff>
    </xdr:from>
    <xdr:to>
      <xdr:col>71</xdr:col>
      <xdr:colOff>177800</xdr:colOff>
      <xdr:row>75</xdr:row>
      <xdr:rowOff>117551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965138"/>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90208</xdr:rowOff>
    </xdr:from>
    <xdr:to>
      <xdr:col>85</xdr:col>
      <xdr:colOff>177800</xdr:colOff>
      <xdr:row>76</xdr:row>
      <xdr:rowOff>20358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9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113085</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8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74561</xdr:rowOff>
    </xdr:from>
    <xdr:to>
      <xdr:col>81</xdr:col>
      <xdr:colOff>101600</xdr:colOff>
      <xdr:row>76</xdr:row>
      <xdr:rowOff>4711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3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21238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70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67425</xdr:rowOff>
    </xdr:from>
    <xdr:to>
      <xdr:col>76</xdr:col>
      <xdr:colOff>165100</xdr:colOff>
      <xdr:row>75</xdr:row>
      <xdr:rowOff>169025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9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14102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70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66751</xdr:rowOff>
    </xdr:from>
    <xdr:to>
      <xdr:col>72</xdr:col>
      <xdr:colOff>38100</xdr:colOff>
      <xdr:row>75</xdr:row>
      <xdr:rowOff>168351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92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13428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55588</xdr:rowOff>
    </xdr:from>
    <xdr:to>
      <xdr:col>67</xdr:col>
      <xdr:colOff>101600</xdr:colOff>
      <xdr:row>75</xdr:row>
      <xdr:rowOff>157187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914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2265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147117</xdr:rowOff>
    </xdr:from>
    <xdr:to>
      <xdr:col>85</xdr:col>
      <xdr:colOff>127000</xdr:colOff>
      <xdr:row>98</xdr:row>
      <xdr:rowOff>164897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949217"/>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94907</xdr:rowOff>
    </xdr:from>
    <xdr:to>
      <xdr:col>81</xdr:col>
      <xdr:colOff>50800</xdr:colOff>
      <xdr:row>98</xdr:row>
      <xdr:rowOff>147117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897007"/>
          <a:ext cx="889000" cy="5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94907</xdr:rowOff>
    </xdr:from>
    <xdr:to>
      <xdr:col>76</xdr:col>
      <xdr:colOff>114300</xdr:colOff>
      <xdr:row>98</xdr:row>
      <xdr:rowOff>139548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97007"/>
          <a:ext cx="8890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89040</xdr:rowOff>
    </xdr:from>
    <xdr:to>
      <xdr:col>71</xdr:col>
      <xdr:colOff>177800</xdr:colOff>
      <xdr:row>98</xdr:row>
      <xdr:rowOff>139548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91140"/>
          <a:ext cx="889000" cy="5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114097</xdr:rowOff>
    </xdr:from>
    <xdr:to>
      <xdr:col>85</xdr:col>
      <xdr:colOff>177800</xdr:colOff>
      <xdr:row>99</xdr:row>
      <xdr:rowOff>44247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91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29024</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3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96317</xdr:rowOff>
    </xdr:from>
    <xdr:to>
      <xdr:col>81</xdr:col>
      <xdr:colOff>101600</xdr:colOff>
      <xdr:row>99</xdr:row>
      <xdr:rowOff>26467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17594</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99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44107</xdr:rowOff>
    </xdr:from>
    <xdr:to>
      <xdr:col>76</xdr:col>
      <xdr:colOff>165100</xdr:colOff>
      <xdr:row>98</xdr:row>
      <xdr:rowOff>145707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4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136834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3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88748</xdr:rowOff>
    </xdr:from>
    <xdr:to>
      <xdr:col>72</xdr:col>
      <xdr:colOff>38100</xdr:colOff>
      <xdr:row>99</xdr:row>
      <xdr:rowOff>18898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10025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8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38240</xdr:rowOff>
    </xdr:from>
    <xdr:to>
      <xdr:col>67</xdr:col>
      <xdr:colOff>101600</xdr:colOff>
      <xdr:row>98</xdr:row>
      <xdr:rowOff>139840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130967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426</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15526"/>
          <a:ext cx="889000" cy="2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426</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515526"/>
          <a:ext cx="889000" cy="2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121076</xdr:rowOff>
    </xdr:from>
    <xdr:to>
      <xdr:col>107</xdr:col>
      <xdr:colOff>101600</xdr:colOff>
      <xdr:row>38</xdr:row>
      <xdr:rowOff>51226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6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42353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557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122281</xdr:rowOff>
    </xdr:from>
    <xdr:to>
      <xdr:col>116</xdr:col>
      <xdr:colOff>63500</xdr:colOff>
      <xdr:row>58</xdr:row>
      <xdr:rowOff>127036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66381"/>
          <a:ext cx="8382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122281</xdr:rowOff>
    </xdr:from>
    <xdr:to>
      <xdr:col>111</xdr:col>
      <xdr:colOff>177800</xdr:colOff>
      <xdr:row>58</xdr:row>
      <xdr:rowOff>127905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066381"/>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126304</xdr:rowOff>
    </xdr:from>
    <xdr:to>
      <xdr:col>107</xdr:col>
      <xdr:colOff>50800</xdr:colOff>
      <xdr:row>58</xdr:row>
      <xdr:rowOff>127905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9898954"/>
          <a:ext cx="889000" cy="17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126304</xdr:rowOff>
    </xdr:from>
    <xdr:to>
      <xdr:col>102</xdr:col>
      <xdr:colOff>114300</xdr:colOff>
      <xdr:row>58</xdr:row>
      <xdr:rowOff>108976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9898954"/>
          <a:ext cx="889000" cy="15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76236</xdr:rowOff>
    </xdr:from>
    <xdr:to>
      <xdr:col>116</xdr:col>
      <xdr:colOff>114300</xdr:colOff>
      <xdr:row>59</xdr:row>
      <xdr:rowOff>6386</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2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378565"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9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71481</xdr:rowOff>
    </xdr:from>
    <xdr:to>
      <xdr:col>112</xdr:col>
      <xdr:colOff>38100</xdr:colOff>
      <xdr:row>59</xdr:row>
      <xdr:rowOff>1631</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164208</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4017" y="10108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77105</xdr:rowOff>
    </xdr:from>
    <xdr:to>
      <xdr:col>107</xdr:col>
      <xdr:colOff>101600</xdr:colOff>
      <xdr:row>59</xdr:row>
      <xdr:rowOff>7255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2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169832</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5017" y="10113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75504</xdr:rowOff>
    </xdr:from>
    <xdr:to>
      <xdr:col>102</xdr:col>
      <xdr:colOff>165100</xdr:colOff>
      <xdr:row>58</xdr:row>
      <xdr:rowOff>5654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84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22181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62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58176</xdr:rowOff>
    </xdr:from>
    <xdr:to>
      <xdr:col>98</xdr:col>
      <xdr:colOff>38100</xdr:colOff>
      <xdr:row>58</xdr:row>
      <xdr:rowOff>159776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0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150903</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7017" y="10095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119926</xdr:rowOff>
    </xdr:from>
    <xdr:to>
      <xdr:col>116</xdr:col>
      <xdr:colOff>63500</xdr:colOff>
      <xdr:row>77</xdr:row>
      <xdr:rowOff>142374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3321576"/>
          <a:ext cx="8382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142374</xdr:rowOff>
    </xdr:from>
    <xdr:to>
      <xdr:col>111</xdr:col>
      <xdr:colOff>177800</xdr:colOff>
      <xdr:row>77</xdr:row>
      <xdr:rowOff>164161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3344024"/>
          <a:ext cx="889000" cy="2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164161</xdr:rowOff>
    </xdr:from>
    <xdr:to>
      <xdr:col>107</xdr:col>
      <xdr:colOff>50800</xdr:colOff>
      <xdr:row>77</xdr:row>
      <xdr:rowOff>165967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3365811"/>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165967</xdr:rowOff>
    </xdr:from>
    <xdr:to>
      <xdr:col>102</xdr:col>
      <xdr:colOff>114300</xdr:colOff>
      <xdr:row>78</xdr:row>
      <xdr:rowOff>1739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3367617"/>
          <a:ext cx="889000" cy="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69126</xdr:rowOff>
    </xdr:from>
    <xdr:to>
      <xdr:col>116</xdr:col>
      <xdr:colOff>114300</xdr:colOff>
      <xdr:row>77</xdr:row>
      <xdr:rowOff>170726</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2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47553</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24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91574</xdr:rowOff>
    </xdr:from>
    <xdr:to>
      <xdr:col>112</xdr:col>
      <xdr:colOff>38100</xdr:colOff>
      <xdr:row>78</xdr:row>
      <xdr:rowOff>21724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329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12851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3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113361</xdr:rowOff>
    </xdr:from>
    <xdr:to>
      <xdr:col>107</xdr:col>
      <xdr:colOff>101600</xdr:colOff>
      <xdr:row>78</xdr:row>
      <xdr:rowOff>43511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33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34638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40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115167</xdr:rowOff>
    </xdr:from>
    <xdr:to>
      <xdr:col>102</xdr:col>
      <xdr:colOff>165100</xdr:colOff>
      <xdr:row>78</xdr:row>
      <xdr:rowOff>45317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331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36444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40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122389</xdr:rowOff>
    </xdr:from>
    <xdr:to>
      <xdr:col>98</xdr:col>
      <xdr:colOff>38100</xdr:colOff>
      <xdr:row>78</xdr:row>
      <xdr:rowOff>52539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33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43666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41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経費別に見ると、補助費等と公債費が継続して類似団体平均値より高い額を示している。これは、経常比較分析表にも記載のとおり、補助費等においては自治体病院に対する補助・負担金があること</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については、国の経済・景気対策に呼応した積極的な公共事業の実施に加え、地形的条件による公共施設数の多さや地盤の悪さに起因する高い工事単価等により、過去に発行した地方債の償還が未だ続いていることによるものである。前年度比では、普通建設事業費が大きく増となっているが、</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役場新庁舎建設事業や文化会館長寿命化大規模改修事業等が要因である</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同じく扶助費も増となっているが、経常比較分析表にも記載のとおり、幼児教育・保育無償化によるものである。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37,600
37,324
110.59
14,273,230
14,037,921
204,399
8,527,912
14,262,379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164846</xdr:rowOff>
    </xdr:from>
    <xdr:to>
      <xdr:col>24</xdr:col>
      <xdr:colOff>63500</xdr:colOff>
      <xdr:row>36</xdr:row>
      <xdr:rowOff>3846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65596"/>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907</xdr:rowOff>
    </xdr:from>
    <xdr:to>
      <xdr:col>19</xdr:col>
      <xdr:colOff>177800</xdr:colOff>
      <xdr:row>36</xdr:row>
      <xdr:rowOff>3846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7310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171378</xdr:rowOff>
    </xdr:from>
    <xdr:to>
      <xdr:col>15</xdr:col>
      <xdr:colOff>50800</xdr:colOff>
      <xdr:row>36</xdr:row>
      <xdr:rowOff>907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72128"/>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57404</xdr:rowOff>
    </xdr:from>
    <xdr:to>
      <xdr:col>10</xdr:col>
      <xdr:colOff>114300</xdr:colOff>
      <xdr:row>35</xdr:row>
      <xdr:rowOff>171378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58154"/>
          <a:ext cx="889000" cy="11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114046</xdr:rowOff>
    </xdr:from>
    <xdr:to>
      <xdr:col>24</xdr:col>
      <xdr:colOff>114300</xdr:colOff>
      <xdr:row>36</xdr:row>
      <xdr:rowOff>44196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136923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6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124496</xdr:rowOff>
    </xdr:from>
    <xdr:to>
      <xdr:col>20</xdr:col>
      <xdr:colOff>38100</xdr:colOff>
      <xdr:row>36</xdr:row>
      <xdr:rowOff>54646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71173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0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121557</xdr:rowOff>
    </xdr:from>
    <xdr:to>
      <xdr:col>15</xdr:col>
      <xdr:colOff>101600</xdr:colOff>
      <xdr:row>36</xdr:row>
      <xdr:rowOff>51707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2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68234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120578</xdr:rowOff>
    </xdr:from>
    <xdr:to>
      <xdr:col>10</xdr:col>
      <xdr:colOff>165100</xdr:colOff>
      <xdr:row>36</xdr:row>
      <xdr:rowOff>50728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67255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9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6604</xdr:rowOff>
    </xdr:from>
    <xdr:to>
      <xdr:col>6</xdr:col>
      <xdr:colOff>38100</xdr:colOff>
      <xdr:row>35</xdr:row>
      <xdr:rowOff>108204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124731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8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141539</xdr:rowOff>
    </xdr:from>
    <xdr:to>
      <xdr:col>24</xdr:col>
      <xdr:colOff>63500</xdr:colOff>
      <xdr:row>58</xdr:row>
      <xdr:rowOff>95831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914189"/>
          <a:ext cx="838200" cy="12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90562</xdr:rowOff>
    </xdr:from>
    <xdr:to>
      <xdr:col>19</xdr:col>
      <xdr:colOff>177800</xdr:colOff>
      <xdr:row>58</xdr:row>
      <xdr:rowOff>95831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10034662"/>
          <a:ext cx="8890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90562</xdr:rowOff>
    </xdr:from>
    <xdr:to>
      <xdr:col>15</xdr:col>
      <xdr:colOff>50800</xdr:colOff>
      <xdr:row>58</xdr:row>
      <xdr:rowOff>134050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10034662"/>
          <a:ext cx="889000" cy="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52168</xdr:rowOff>
    </xdr:from>
    <xdr:to>
      <xdr:col>10</xdr:col>
      <xdr:colOff>114300</xdr:colOff>
      <xdr:row>58</xdr:row>
      <xdr:rowOff>134050</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996268"/>
          <a:ext cx="889000" cy="8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90739</xdr:rowOff>
    </xdr:from>
    <xdr:to>
      <xdr:col>24</xdr:col>
      <xdr:colOff>114300</xdr:colOff>
      <xdr:row>58</xdr:row>
      <xdr:rowOff>20889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8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113616</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71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45031</xdr:rowOff>
    </xdr:from>
    <xdr:to>
      <xdr:col>20</xdr:col>
      <xdr:colOff>38100</xdr:colOff>
      <xdr:row>58</xdr:row>
      <xdr:rowOff>146631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98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137758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08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39762</xdr:rowOff>
    </xdr:from>
    <xdr:to>
      <xdr:col>15</xdr:col>
      <xdr:colOff>101600</xdr:colOff>
      <xdr:row>58</xdr:row>
      <xdr:rowOff>141362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8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132489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0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83250</xdr:rowOff>
    </xdr:from>
    <xdr:to>
      <xdr:col>10</xdr:col>
      <xdr:colOff>165100</xdr:colOff>
      <xdr:row>59</xdr:row>
      <xdr:rowOff>13400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4527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12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1368</xdr:rowOff>
    </xdr:from>
    <xdr:to>
      <xdr:col>6</xdr:col>
      <xdr:colOff>38100</xdr:colOff>
      <xdr:row>58</xdr:row>
      <xdr:rowOff>102968</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4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94095</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03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75552</xdr:rowOff>
    </xdr:from>
    <xdr:to>
      <xdr:col>24</xdr:col>
      <xdr:colOff>63500</xdr:colOff>
      <xdr:row>77</xdr:row>
      <xdr:rowOff>76060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3277202"/>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75552</xdr:rowOff>
    </xdr:from>
    <xdr:to>
      <xdr:col>19</xdr:col>
      <xdr:colOff>177800</xdr:colOff>
      <xdr:row>78</xdr:row>
      <xdr:rowOff>2896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277202"/>
          <a:ext cx="889000" cy="9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2896</xdr:rowOff>
    </xdr:from>
    <xdr:to>
      <xdr:col>15</xdr:col>
      <xdr:colOff>50800</xdr:colOff>
      <xdr:row>78</xdr:row>
      <xdr:rowOff>4801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7599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4801</xdr:rowOff>
    </xdr:from>
    <xdr:to>
      <xdr:col>10</xdr:col>
      <xdr:colOff>114300</xdr:colOff>
      <xdr:row>78</xdr:row>
      <xdr:rowOff>31814</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377901"/>
          <a:ext cx="889000" cy="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25260</xdr:rowOff>
    </xdr:from>
    <xdr:to>
      <xdr:col>24</xdr:col>
      <xdr:colOff>114300</xdr:colOff>
      <xdr:row>77</xdr:row>
      <xdr:rowOff>126860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22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3687</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20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24752</xdr:rowOff>
    </xdr:from>
    <xdr:to>
      <xdr:col>20</xdr:col>
      <xdr:colOff>38100</xdr:colOff>
      <xdr:row>77</xdr:row>
      <xdr:rowOff>126352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2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117479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31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123546</xdr:rowOff>
    </xdr:from>
    <xdr:to>
      <xdr:col>15</xdr:col>
      <xdr:colOff>101600</xdr:colOff>
      <xdr:row>78</xdr:row>
      <xdr:rowOff>53696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3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44823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4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125451</xdr:rowOff>
    </xdr:from>
    <xdr:to>
      <xdr:col>10</xdr:col>
      <xdr:colOff>165100</xdr:colOff>
      <xdr:row>78</xdr:row>
      <xdr:rowOff>55601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3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46728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41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152464</xdr:rowOff>
    </xdr:from>
    <xdr:to>
      <xdr:col>6</xdr:col>
      <xdr:colOff>38100</xdr:colOff>
      <xdr:row>78</xdr:row>
      <xdr:rowOff>82614</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35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73741</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90519</xdr:rowOff>
    </xdr:from>
    <xdr:to>
      <xdr:col>24</xdr:col>
      <xdr:colOff>63500</xdr:colOff>
      <xdr:row>98</xdr:row>
      <xdr:rowOff>91188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892619"/>
          <a:ext cx="8382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52130</xdr:rowOff>
    </xdr:from>
    <xdr:to>
      <xdr:col>19</xdr:col>
      <xdr:colOff>177800</xdr:colOff>
      <xdr:row>98</xdr:row>
      <xdr:rowOff>90519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854230"/>
          <a:ext cx="889000" cy="3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27702</xdr:rowOff>
    </xdr:from>
    <xdr:to>
      <xdr:col>15</xdr:col>
      <xdr:colOff>50800</xdr:colOff>
      <xdr:row>98</xdr:row>
      <xdr:rowOff>52130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829802"/>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27702</xdr:rowOff>
    </xdr:from>
    <xdr:to>
      <xdr:col>10</xdr:col>
      <xdr:colOff>114300</xdr:colOff>
      <xdr:row>98</xdr:row>
      <xdr:rowOff>46546</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829802"/>
          <a:ext cx="8890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40388</xdr:rowOff>
    </xdr:from>
    <xdr:to>
      <xdr:col>24</xdr:col>
      <xdr:colOff>114300</xdr:colOff>
      <xdr:row>98</xdr:row>
      <xdr:rowOff>141988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8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18815</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82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39719</xdr:rowOff>
    </xdr:from>
    <xdr:to>
      <xdr:col>20</xdr:col>
      <xdr:colOff>38100</xdr:colOff>
      <xdr:row>98</xdr:row>
      <xdr:rowOff>141319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84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132446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93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1330</xdr:rowOff>
    </xdr:from>
    <xdr:to>
      <xdr:col>15</xdr:col>
      <xdr:colOff>101600</xdr:colOff>
      <xdr:row>98</xdr:row>
      <xdr:rowOff>102930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80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94057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148352</xdr:rowOff>
    </xdr:from>
    <xdr:to>
      <xdr:col>10</xdr:col>
      <xdr:colOff>165100</xdr:colOff>
      <xdr:row>98</xdr:row>
      <xdr:rowOff>78502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77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69629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87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167196</xdr:rowOff>
    </xdr:from>
    <xdr:to>
      <xdr:col>6</xdr:col>
      <xdr:colOff>38100</xdr:colOff>
      <xdr:row>98</xdr:row>
      <xdr:rowOff>97346</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7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113873</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57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101818</xdr:rowOff>
    </xdr:from>
    <xdr:to>
      <xdr:col>55</xdr:col>
      <xdr:colOff>0</xdr:colOff>
      <xdr:row>38</xdr:row>
      <xdr:rowOff>110635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616918"/>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99532</xdr:rowOff>
    </xdr:from>
    <xdr:to>
      <xdr:col>50</xdr:col>
      <xdr:colOff>114300</xdr:colOff>
      <xdr:row>38</xdr:row>
      <xdr:rowOff>101818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6146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80590</xdr:rowOff>
    </xdr:from>
    <xdr:to>
      <xdr:col>45</xdr:col>
      <xdr:colOff>177800</xdr:colOff>
      <xdr:row>38</xdr:row>
      <xdr:rowOff>99532</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595690"/>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80590</xdr:rowOff>
    </xdr:from>
    <xdr:to>
      <xdr:col>41</xdr:col>
      <xdr:colOff>50800</xdr:colOff>
      <xdr:row>38</xdr:row>
      <xdr:rowOff>98226</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flipV="1">
          <a:off x="6972300" y="6595690"/>
          <a:ext cx="889000" cy="1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59835</xdr:rowOff>
    </xdr:from>
    <xdr:to>
      <xdr:col>55</xdr:col>
      <xdr:colOff>50800</xdr:colOff>
      <xdr:row>38</xdr:row>
      <xdr:rowOff>161435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5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82712</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426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51018</xdr:rowOff>
    </xdr:from>
    <xdr:to>
      <xdr:col>50</xdr:col>
      <xdr:colOff>165100</xdr:colOff>
      <xdr:row>38</xdr:row>
      <xdr:rowOff>152618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56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48732</xdr:rowOff>
    </xdr:from>
    <xdr:to>
      <xdr:col>46</xdr:col>
      <xdr:colOff>38100</xdr:colOff>
      <xdr:row>38</xdr:row>
      <xdr:rowOff>150332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5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166859</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29790</xdr:rowOff>
    </xdr:from>
    <xdr:to>
      <xdr:col>41</xdr:col>
      <xdr:colOff>101600</xdr:colOff>
      <xdr:row>38</xdr:row>
      <xdr:rowOff>131390</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54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147917</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32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47426</xdr:rowOff>
    </xdr:from>
    <xdr:to>
      <xdr:col>36</xdr:col>
      <xdr:colOff>165100</xdr:colOff>
      <xdr:row>38</xdr:row>
      <xdr:rowOff>149026</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56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140153</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655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160193</xdr:rowOff>
    </xdr:from>
    <xdr:to>
      <xdr:col>55</xdr:col>
      <xdr:colOff>0</xdr:colOff>
      <xdr:row>58</xdr:row>
      <xdr:rowOff>6426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9639300" y="9932843"/>
          <a:ext cx="838200" cy="1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5512</xdr:rowOff>
    </xdr:from>
    <xdr:to>
      <xdr:col>50</xdr:col>
      <xdr:colOff>114300</xdr:colOff>
      <xdr:row>58</xdr:row>
      <xdr:rowOff>6426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8750300" y="994961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126212</xdr:rowOff>
    </xdr:from>
    <xdr:to>
      <xdr:col>45</xdr:col>
      <xdr:colOff>177800</xdr:colOff>
      <xdr:row>58</xdr:row>
      <xdr:rowOff>5512</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7861300" y="9898862"/>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126212</xdr:rowOff>
    </xdr:from>
    <xdr:to>
      <xdr:col>41</xdr:col>
      <xdr:colOff>50800</xdr:colOff>
      <xdr:row>57</xdr:row>
      <xdr:rowOff>161041</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flipV="1">
          <a:off x="6972300" y="9898862"/>
          <a:ext cx="889000" cy="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109393</xdr:rowOff>
    </xdr:from>
    <xdr:to>
      <xdr:col>55</xdr:col>
      <xdr:colOff>50800</xdr:colOff>
      <xdr:row>58</xdr:row>
      <xdr:rowOff>39543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98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132270</xdr:rowOff>
    </xdr:from>
    <xdr:ext cx="534377"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973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127076</xdr:rowOff>
    </xdr:from>
    <xdr:to>
      <xdr:col>50</xdr:col>
      <xdr:colOff>165100</xdr:colOff>
      <xdr:row>58</xdr:row>
      <xdr:rowOff>57226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98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73753</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372111" y="96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126162</xdr:rowOff>
    </xdr:from>
    <xdr:to>
      <xdr:col>46</xdr:col>
      <xdr:colOff>38100</xdr:colOff>
      <xdr:row>58</xdr:row>
      <xdr:rowOff>56312</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989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72839</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483111" y="967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75412</xdr:rowOff>
    </xdr:from>
    <xdr:to>
      <xdr:col>41</xdr:col>
      <xdr:colOff>101600</xdr:colOff>
      <xdr:row>58</xdr:row>
      <xdr:rowOff>5562</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98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22089</xdr:rowOff>
    </xdr:from>
    <xdr:ext cx="534377"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594111" y="962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110241</xdr:rowOff>
    </xdr:from>
    <xdr:to>
      <xdr:col>36</xdr:col>
      <xdr:colOff>165100</xdr:colOff>
      <xdr:row>58</xdr:row>
      <xdr:rowOff>40391</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988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56918</xdr:rowOff>
    </xdr:from>
    <xdr:ext cx="534377"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05111" y="965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36122</xdr:rowOff>
    </xdr:from>
    <xdr:to>
      <xdr:col>55</xdr:col>
      <xdr:colOff>0</xdr:colOff>
      <xdr:row>79</xdr:row>
      <xdr:rowOff>45669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9639300" y="13580672"/>
          <a:ext cx="838200" cy="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45669</xdr:rowOff>
    </xdr:from>
    <xdr:to>
      <xdr:col>50</xdr:col>
      <xdr:colOff>114300</xdr:colOff>
      <xdr:row>79</xdr:row>
      <xdr:rowOff>50775</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8750300" y="13590219"/>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11607</xdr:rowOff>
    </xdr:from>
    <xdr:to>
      <xdr:col>45</xdr:col>
      <xdr:colOff>177800</xdr:colOff>
      <xdr:row>79</xdr:row>
      <xdr:rowOff>50775</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a:off x="7861300" y="13556157"/>
          <a:ext cx="889000" cy="3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11607</xdr:rowOff>
    </xdr:from>
    <xdr:to>
      <xdr:col>41</xdr:col>
      <xdr:colOff>50800</xdr:colOff>
      <xdr:row>79</xdr:row>
      <xdr:rowOff>42152</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flipV="1">
          <a:off x="6972300" y="13556157"/>
          <a:ext cx="889000" cy="3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156772</xdr:rowOff>
    </xdr:from>
    <xdr:to>
      <xdr:col>55</xdr:col>
      <xdr:colOff>50800</xdr:colOff>
      <xdr:row>79</xdr:row>
      <xdr:rowOff>86922</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2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166319</xdr:rowOff>
    </xdr:from>
    <xdr:to>
      <xdr:col>50</xdr:col>
      <xdr:colOff>165100</xdr:colOff>
      <xdr:row>79</xdr:row>
      <xdr:rowOff>96469</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53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87596</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04428" y="1363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171425</xdr:rowOff>
    </xdr:from>
    <xdr:to>
      <xdr:col>46</xdr:col>
      <xdr:colOff>38100</xdr:colOff>
      <xdr:row>79</xdr:row>
      <xdr:rowOff>101575</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92702</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428" y="136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132257</xdr:rowOff>
    </xdr:from>
    <xdr:to>
      <xdr:col>41</xdr:col>
      <xdr:colOff>101600</xdr:colOff>
      <xdr:row>79</xdr:row>
      <xdr:rowOff>62407</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78934</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28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162802</xdr:rowOff>
    </xdr:from>
    <xdr:to>
      <xdr:col>36</xdr:col>
      <xdr:colOff>165100</xdr:colOff>
      <xdr:row>79</xdr:row>
      <xdr:rowOff>92952</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3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84079</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62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52350</xdr:rowOff>
    </xdr:from>
    <xdr:to>
      <xdr:col>55</xdr:col>
      <xdr:colOff>0</xdr:colOff>
      <xdr:row>98</xdr:row>
      <xdr:rowOff>58937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854450"/>
          <a:ext cx="838200" cy="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50927</xdr:rowOff>
    </xdr:from>
    <xdr:to>
      <xdr:col>50</xdr:col>
      <xdr:colOff>114300</xdr:colOff>
      <xdr:row>98</xdr:row>
      <xdr:rowOff>52350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53027"/>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50927</xdr:rowOff>
    </xdr:from>
    <xdr:to>
      <xdr:col>45</xdr:col>
      <xdr:colOff>177800</xdr:colOff>
      <xdr:row>98</xdr:row>
      <xdr:rowOff>58972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53027"/>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40452</xdr:rowOff>
    </xdr:from>
    <xdr:to>
      <xdr:col>41</xdr:col>
      <xdr:colOff>50800</xdr:colOff>
      <xdr:row>98</xdr:row>
      <xdr:rowOff>58972</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842552"/>
          <a:ext cx="889000" cy="1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8137</xdr:rowOff>
    </xdr:from>
    <xdr:to>
      <xdr:col>55</xdr:col>
      <xdr:colOff>50800</xdr:colOff>
      <xdr:row>98</xdr:row>
      <xdr:rowOff>109737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1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149613</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1550</xdr:rowOff>
    </xdr:from>
    <xdr:to>
      <xdr:col>50</xdr:col>
      <xdr:colOff>165100</xdr:colOff>
      <xdr:row>98</xdr:row>
      <xdr:rowOff>103150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94277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89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127</xdr:rowOff>
    </xdr:from>
    <xdr:to>
      <xdr:col>46</xdr:col>
      <xdr:colOff>38100</xdr:colOff>
      <xdr:row>98</xdr:row>
      <xdr:rowOff>101727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0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92854</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89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8172</xdr:rowOff>
    </xdr:from>
    <xdr:to>
      <xdr:col>41</xdr:col>
      <xdr:colOff>101600</xdr:colOff>
      <xdr:row>98</xdr:row>
      <xdr:rowOff>109772</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1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100899</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0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161102</xdr:rowOff>
    </xdr:from>
    <xdr:to>
      <xdr:col>36</xdr:col>
      <xdr:colOff>165100</xdr:colOff>
      <xdr:row>98</xdr:row>
      <xdr:rowOff>91252</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7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107779</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56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62281</xdr:rowOff>
    </xdr:from>
    <xdr:to>
      <xdr:col>85</xdr:col>
      <xdr:colOff>127000</xdr:colOff>
      <xdr:row>38</xdr:row>
      <xdr:rowOff>127089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577381"/>
          <a:ext cx="838200" cy="6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127089</xdr:rowOff>
    </xdr:from>
    <xdr:to>
      <xdr:col>81</xdr:col>
      <xdr:colOff>50800</xdr:colOff>
      <xdr:row>38</xdr:row>
      <xdr:rowOff>162751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642189"/>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23609</xdr:rowOff>
    </xdr:from>
    <xdr:to>
      <xdr:col>76</xdr:col>
      <xdr:colOff>114300</xdr:colOff>
      <xdr:row>38</xdr:row>
      <xdr:rowOff>162751</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538709"/>
          <a:ext cx="889000" cy="13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23609</xdr:rowOff>
    </xdr:from>
    <xdr:to>
      <xdr:col>71</xdr:col>
      <xdr:colOff>177800</xdr:colOff>
      <xdr:row>38</xdr:row>
      <xdr:rowOff>101981</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538709"/>
          <a:ext cx="889000" cy="7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11481</xdr:rowOff>
    </xdr:from>
    <xdr:to>
      <xdr:col>85</xdr:col>
      <xdr:colOff>177800</xdr:colOff>
      <xdr:row>38</xdr:row>
      <xdr:rowOff>113081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52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161358</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50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76289</xdr:rowOff>
    </xdr:from>
    <xdr:to>
      <xdr:col>81</xdr:col>
      <xdr:colOff>101600</xdr:colOff>
      <xdr:row>39</xdr:row>
      <xdr:rowOff>6439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59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169016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68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111951</xdr:rowOff>
    </xdr:from>
    <xdr:to>
      <xdr:col>76</xdr:col>
      <xdr:colOff>165100</xdr:colOff>
      <xdr:row>39</xdr:row>
      <xdr:rowOff>42101</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6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33228</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7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144259</xdr:rowOff>
    </xdr:from>
    <xdr:to>
      <xdr:col>72</xdr:col>
      <xdr:colOff>38100</xdr:colOff>
      <xdr:row>38</xdr:row>
      <xdr:rowOff>74409</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48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65536</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58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51181</xdr:rowOff>
    </xdr:from>
    <xdr:to>
      <xdr:col>67</xdr:col>
      <xdr:colOff>101600</xdr:colOff>
      <xdr:row>38</xdr:row>
      <xdr:rowOff>152781</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143908</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65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111561</xdr:rowOff>
    </xdr:from>
    <xdr:to>
      <xdr:col>85</xdr:col>
      <xdr:colOff>127000</xdr:colOff>
      <xdr:row>59</xdr:row>
      <xdr:rowOff>62640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10055661"/>
          <a:ext cx="8382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62640</xdr:rowOff>
    </xdr:from>
    <xdr:to>
      <xdr:col>81</xdr:col>
      <xdr:colOff>50800</xdr:colOff>
      <xdr:row>59</xdr:row>
      <xdr:rowOff>85641</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10178190"/>
          <a:ext cx="889000" cy="2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85641</xdr:rowOff>
    </xdr:from>
    <xdr:to>
      <xdr:col>76</xdr:col>
      <xdr:colOff>114300</xdr:colOff>
      <xdr:row>59</xdr:row>
      <xdr:rowOff>101719</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10201191"/>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162821</xdr:rowOff>
    </xdr:from>
    <xdr:to>
      <xdr:col>71</xdr:col>
      <xdr:colOff>177800</xdr:colOff>
      <xdr:row>59</xdr:row>
      <xdr:rowOff>101719</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10106921"/>
          <a:ext cx="889000" cy="11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60761</xdr:rowOff>
    </xdr:from>
    <xdr:to>
      <xdr:col>85</xdr:col>
      <xdr:colOff>177800</xdr:colOff>
      <xdr:row>58</xdr:row>
      <xdr:rowOff>162361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1000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39188</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98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11840</xdr:rowOff>
    </xdr:from>
    <xdr:to>
      <xdr:col>81</xdr:col>
      <xdr:colOff>101600</xdr:colOff>
      <xdr:row>59</xdr:row>
      <xdr:rowOff>113440</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1012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104567</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22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34841</xdr:rowOff>
    </xdr:from>
    <xdr:to>
      <xdr:col>76</xdr:col>
      <xdr:colOff>165100</xdr:colOff>
      <xdr:row>59</xdr:row>
      <xdr:rowOff>136441</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1015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127568</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24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50919</xdr:rowOff>
    </xdr:from>
    <xdr:to>
      <xdr:col>72</xdr:col>
      <xdr:colOff>38100</xdr:colOff>
      <xdr:row>59</xdr:row>
      <xdr:rowOff>152519</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16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143646</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25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112021</xdr:rowOff>
    </xdr:from>
    <xdr:to>
      <xdr:col>67</xdr:col>
      <xdr:colOff>101600</xdr:colOff>
      <xdr:row>59</xdr:row>
      <xdr:rowOff>42171</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100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33298</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14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34742</xdr:rowOff>
    </xdr:from>
    <xdr:to>
      <xdr:col>85</xdr:col>
      <xdr:colOff>127000</xdr:colOff>
      <xdr:row>79</xdr:row>
      <xdr:rowOff>36712</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5481300" y="13579292"/>
          <a:ext cx="8382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508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34967</xdr:rowOff>
    </xdr:from>
    <xdr:to>
      <xdr:col>81</xdr:col>
      <xdr:colOff>50800</xdr:colOff>
      <xdr:row>79</xdr:row>
      <xdr:rowOff>36712</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79517"/>
          <a:ext cx="8890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34967</xdr:rowOff>
    </xdr:from>
    <xdr:to>
      <xdr:col>76</xdr:col>
      <xdr:colOff>114300</xdr:colOff>
      <xdr:row>79</xdr:row>
      <xdr:rowOff>43062</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3703300" y="13579517"/>
          <a:ext cx="889000" cy="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83774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43062</xdr:rowOff>
    </xdr:from>
    <xdr:to>
      <xdr:col>71</xdr:col>
      <xdr:colOff>177800</xdr:colOff>
      <xdr:row>79</xdr:row>
      <xdr:rowOff>44343</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flipV="1">
          <a:off x="12814300" y="13587612"/>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155392</xdr:rowOff>
    </xdr:from>
    <xdr:to>
      <xdr:col>85</xdr:col>
      <xdr:colOff>177800</xdr:colOff>
      <xdr:row>79</xdr:row>
      <xdr:rowOff>85542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114769</xdr:rowOff>
    </xdr:from>
    <xdr:ext cx="469744"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31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157362</xdr:rowOff>
    </xdr:from>
    <xdr:to>
      <xdr:col>81</xdr:col>
      <xdr:colOff>101600</xdr:colOff>
      <xdr:row>79</xdr:row>
      <xdr:rowOff>87512</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104039</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46428" y="1330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155617</xdr:rowOff>
    </xdr:from>
    <xdr:to>
      <xdr:col>76</xdr:col>
      <xdr:colOff>165100</xdr:colOff>
      <xdr:row>79</xdr:row>
      <xdr:rowOff>85767</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2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102294</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357428" y="1330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163712</xdr:rowOff>
    </xdr:from>
    <xdr:to>
      <xdr:col>72</xdr:col>
      <xdr:colOff>38100</xdr:colOff>
      <xdr:row>79</xdr:row>
      <xdr:rowOff>93862</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84989</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14017" y="13629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164993</xdr:rowOff>
    </xdr:from>
    <xdr:to>
      <xdr:col>67</xdr:col>
      <xdr:colOff>101600</xdr:colOff>
      <xdr:row>79</xdr:row>
      <xdr:rowOff>95143</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86270</xdr:rowOff>
    </xdr:from>
    <xdr:ext cx="31393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57333" y="136308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125361</xdr:rowOff>
    </xdr:from>
    <xdr:to>
      <xdr:col>85</xdr:col>
      <xdr:colOff>127000</xdr:colOff>
      <xdr:row>95</xdr:row>
      <xdr:rowOff>141008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413111"/>
          <a:ext cx="838200" cy="1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118224</xdr:rowOff>
    </xdr:from>
    <xdr:to>
      <xdr:col>81</xdr:col>
      <xdr:colOff>50800</xdr:colOff>
      <xdr:row>95</xdr:row>
      <xdr:rowOff>125361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405974"/>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117551</xdr:rowOff>
    </xdr:from>
    <xdr:to>
      <xdr:col>76</xdr:col>
      <xdr:colOff>114300</xdr:colOff>
      <xdr:row>95</xdr:row>
      <xdr:rowOff>118224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405301"/>
          <a:ext cx="8890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106387</xdr:rowOff>
    </xdr:from>
    <xdr:to>
      <xdr:col>71</xdr:col>
      <xdr:colOff>177800</xdr:colOff>
      <xdr:row>95</xdr:row>
      <xdr:rowOff>117551</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394137"/>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90208</xdr:rowOff>
    </xdr:from>
    <xdr:to>
      <xdr:col>85</xdr:col>
      <xdr:colOff>177800</xdr:colOff>
      <xdr:row>96</xdr:row>
      <xdr:rowOff>20358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37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113085</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2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74561</xdr:rowOff>
    </xdr:from>
    <xdr:to>
      <xdr:col>81</xdr:col>
      <xdr:colOff>101600</xdr:colOff>
      <xdr:row>96</xdr:row>
      <xdr:rowOff>4711</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36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21238</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1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67424</xdr:rowOff>
    </xdr:from>
    <xdr:to>
      <xdr:col>76</xdr:col>
      <xdr:colOff>165100</xdr:colOff>
      <xdr:row>95</xdr:row>
      <xdr:rowOff>169024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3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14101</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13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66751</xdr:rowOff>
    </xdr:from>
    <xdr:to>
      <xdr:col>72</xdr:col>
      <xdr:colOff>38100</xdr:colOff>
      <xdr:row>95</xdr:row>
      <xdr:rowOff>168351</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3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13428</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12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55587</xdr:rowOff>
    </xdr:from>
    <xdr:to>
      <xdr:col>67</xdr:col>
      <xdr:colOff>101600</xdr:colOff>
      <xdr:row>95</xdr:row>
      <xdr:rowOff>157187</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34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2264</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11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経費別に見ると、農林水産業費及び公債費が継続して類似団体平均値より高い額を示している。農林水産業費においては、各種農業振興施策のほか、農業集落排水事業に対する補助・負担金に起因すると考えらえる。公債費については、経常経費分析表や性質別歳出決算分析表に記載のとおりである</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前年度比では、</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総務費と教育費が大きく増となっているが、総務費については役場新庁舎建設事業や文会館長寿命化大規模改修事業、教育費については小中学校空調設備整備等の増がその主な要因である。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収支額は毎年度黒字となっている。近年、国の景気対策関係事業、また社会保障関係経費の増大等による収支不足分を財政調整基金の取崩しにより対応してきたため、実質単年度収支は赤字、財政調整基金残高は減少傾向となってい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も、財政調整基金残高は減少し、実質単年度収支も赤字となった。今後も社会保障関係経費等の増大が見込まれるため、まず実質単年度収支が黒字となるよう、税基盤の強化をはじめとした収入の確保、及び事務の整理・合理化等による歳出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連結実質赤字比率は、すべての会計において毎年度黒字となっている。しかし、いくつかの会計では一般会計からの基準外繰出によって赤字を解消しているのが現状であり、今後はより一層の経費削減とともに適正な料金設定の見直し等を行い、基準外の繰出金が減少するよ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14273230</v>
      </c>
      <c r="BO4" s="462"/>
      <c r="BP4" s="462"/>
      <c r="BQ4" s="462"/>
      <c r="BR4" s="462"/>
      <c r="BS4" s="462"/>
      <c r="BT4" s="462"/>
      <c r="BU4" s="463"/>
      <c r="BV4" s="461">
        <v>13427089</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2.4</v>
      </c>
      <c r="CU4" s="646"/>
      <c r="CV4" s="646"/>
      <c r="CW4" s="646"/>
      <c r="CX4" s="646"/>
      <c r="CY4" s="646"/>
      <c r="CZ4" s="646"/>
      <c r="DA4" s="647"/>
      <c r="DB4" s="645">
        <v>2.2999999999999998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14037921</v>
      </c>
      <c r="BO5" s="467"/>
      <c r="BP5" s="467"/>
      <c r="BQ5" s="467"/>
      <c r="BR5" s="467"/>
      <c r="BS5" s="467"/>
      <c r="BT5" s="467"/>
      <c r="BU5" s="468"/>
      <c r="BV5" s="466">
        <v>13189697</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91.7</v>
      </c>
      <c r="CU5" s="437"/>
      <c r="CV5" s="437"/>
      <c r="CW5" s="437"/>
      <c r="CX5" s="437"/>
      <c r="CY5" s="437"/>
      <c r="CZ5" s="437"/>
      <c r="DA5" s="438"/>
      <c r="DB5" s="436">
        <v>90.7</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235309</v>
      </c>
      <c r="BO6" s="467"/>
      <c r="BP6" s="467"/>
      <c r="BQ6" s="467"/>
      <c r="BR6" s="467"/>
      <c r="BS6" s="467"/>
      <c r="BT6" s="467"/>
      <c r="BU6" s="468"/>
      <c r="BV6" s="466">
        <v>237392</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96</v>
      </c>
      <c r="CU6" s="620"/>
      <c r="CV6" s="620"/>
      <c r="CW6" s="620"/>
      <c r="CX6" s="620"/>
      <c r="CY6" s="620"/>
      <c r="CZ6" s="620"/>
      <c r="DA6" s="621"/>
      <c r="DB6" s="619">
        <v>96.2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30910</v>
      </c>
      <c r="BO7" s="467"/>
      <c r="BP7" s="467"/>
      <c r="BQ7" s="467"/>
      <c r="BR7" s="467"/>
      <c r="BS7" s="467"/>
      <c r="BT7" s="467"/>
      <c r="BU7" s="468"/>
      <c r="BV7" s="466">
        <v>38457</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8527912</v>
      </c>
      <c r="CU7" s="467"/>
      <c r="CV7" s="467"/>
      <c r="CW7" s="467"/>
      <c r="CX7" s="467"/>
      <c r="CY7" s="467"/>
      <c r="CZ7" s="467"/>
      <c r="DA7" s="468"/>
      <c r="DB7" s="466">
        <v>8682622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204399</v>
      </c>
      <c r="BO8" s="467"/>
      <c r="BP8" s="467"/>
      <c r="BQ8" s="467"/>
      <c r="BR8" s="467"/>
      <c r="BS8" s="467"/>
      <c r="BT8" s="467"/>
      <c r="BU8" s="468"/>
      <c r="BV8" s="466">
        <v>198935</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0.55000000000000004</v>
      </c>
      <c r="CU8" s="580"/>
      <c r="CV8" s="580"/>
      <c r="CW8" s="580"/>
      <c r="CX8" s="580"/>
      <c r="CY8" s="580"/>
      <c r="CZ8" s="580"/>
      <c r="DA8" s="581"/>
      <c r="DB8" s="579">
        <v>0.54</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36968</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5464</v>
      </c>
      <c r="BO9" s="467"/>
      <c r="BP9" s="467"/>
      <c r="BQ9" s="467"/>
      <c r="BR9" s="467"/>
      <c r="BS9" s="467"/>
      <c r="BT9" s="467"/>
      <c r="BU9" s="468"/>
      <c r="BV9" s="466">
        <v>51837</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18.5</v>
      </c>
      <c r="CU9" s="437"/>
      <c r="CV9" s="437"/>
      <c r="CW9" s="437"/>
      <c r="CX9" s="437"/>
      <c r="CY9" s="437"/>
      <c r="CZ9" s="437"/>
      <c r="DA9" s="438"/>
      <c r="DB9" s="436">
        <v>18.7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36940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108</v>
      </c>
      <c r="AV10" s="524"/>
      <c r="AW10" s="524"/>
      <c r="AX10" s="524"/>
      <c r="AY10" s="446" t="s">
        <v>120</v>
      </c>
      <c r="AZ10" s="447"/>
      <c r="BA10" s="447"/>
      <c r="BB10" s="447"/>
      <c r="BC10" s="447"/>
      <c r="BD10" s="447"/>
      <c r="BE10" s="447"/>
      <c r="BF10" s="447"/>
      <c r="BG10" s="447"/>
      <c r="BH10" s="447"/>
      <c r="BI10" s="447"/>
      <c r="BJ10" s="447"/>
      <c r="BK10" s="447"/>
      <c r="BL10" s="447"/>
      <c r="BM10" s="448"/>
      <c r="BN10" s="466">
        <v>58817</v>
      </c>
      <c r="BO10" s="467"/>
      <c r="BP10" s="467"/>
      <c r="BQ10" s="467"/>
      <c r="BR10" s="467"/>
      <c r="BS10" s="467"/>
      <c r="BT10" s="467"/>
      <c r="BU10" s="468"/>
      <c r="BV10" s="466">
        <v>113122</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115</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37600</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108</v>
      </c>
      <c r="AV12" s="524"/>
      <c r="AW12" s="524"/>
      <c r="AX12" s="524"/>
      <c r="AY12" s="446" t="s">
        <v>134</v>
      </c>
      <c r="AZ12" s="447"/>
      <c r="BA12" s="447"/>
      <c r="BB12" s="447"/>
      <c r="BC12" s="447"/>
      <c r="BD12" s="447"/>
      <c r="BE12" s="447"/>
      <c r="BF12" s="447"/>
      <c r="BG12" s="447"/>
      <c r="BH12" s="447"/>
      <c r="BI12" s="447"/>
      <c r="BJ12" s="447"/>
      <c r="BK12" s="447"/>
      <c r="BL12" s="447"/>
      <c r="BM12" s="448"/>
      <c r="BN12" s="466">
        <v>200000</v>
      </c>
      <c r="BO12" s="467"/>
      <c r="BP12" s="467"/>
      <c r="BQ12" s="467"/>
      <c r="BR12" s="467"/>
      <c r="BS12" s="467"/>
      <c r="BT12" s="467"/>
      <c r="BU12" s="468"/>
      <c r="BV12" s="466">
        <v>250000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37324</v>
      </c>
      <c r="S13" s="570"/>
      <c r="T13" s="570"/>
      <c r="U13" s="570"/>
      <c r="V13" s="571"/>
      <c r="W13" s="557" t="s">
        <v>137</v>
      </c>
      <c r="X13" s="479"/>
      <c r="Y13" s="479"/>
      <c r="Z13" s="479"/>
      <c r="AA13" s="479"/>
      <c r="AB13" s="480"/>
      <c r="AC13" s="442">
        <v>473</v>
      </c>
      <c r="AD13" s="443"/>
      <c r="AE13" s="443"/>
      <c r="AF13" s="443"/>
      <c r="AG13" s="444"/>
      <c r="AH13" s="442">
        <v>449</v>
      </c>
      <c r="AI13" s="443"/>
      <c r="AJ13" s="443"/>
      <c r="AK13" s="443"/>
      <c r="AL13" s="445"/>
      <c r="AM13" s="535" t="s">
        <v>138</v>
      </c>
      <c r="AN13" s="440"/>
      <c r="AO13" s="440"/>
      <c r="AP13" s="440"/>
      <c r="AQ13" s="440"/>
      <c r="AR13" s="440"/>
      <c r="AS13" s="440"/>
      <c r="AT13" s="441"/>
      <c r="AU13" s="523" t="s">
        <v>115</v>
      </c>
      <c r="AV13" s="524"/>
      <c r="AW13" s="524"/>
      <c r="AX13" s="524"/>
      <c r="AY13" s="446" t="s">
        <v>139</v>
      </c>
      <c r="AZ13" s="447"/>
      <c r="BA13" s="447"/>
      <c r="BB13" s="447"/>
      <c r="BC13" s="447"/>
      <c r="BD13" s="447"/>
      <c r="BE13" s="447"/>
      <c r="BF13" s="447"/>
      <c r="BG13" s="447"/>
      <c r="BH13" s="447"/>
      <c r="BI13" s="447"/>
      <c r="BJ13" s="447"/>
      <c r="BK13" s="447"/>
      <c r="BL13" s="447"/>
      <c r="BM13" s="448"/>
      <c r="BN13" s="466">
        <v>-135719</v>
      </c>
      <c r="BO13" s="467"/>
      <c r="BP13" s="467"/>
      <c r="BQ13" s="467"/>
      <c r="BR13" s="467"/>
      <c r="BS13" s="467"/>
      <c r="BT13" s="467"/>
      <c r="BU13" s="468"/>
      <c r="BV13" s="466">
        <v>-85041</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9.6999999999999993</v>
      </c>
      <c r="CU13" s="437"/>
      <c r="CV13" s="437"/>
      <c r="CW13" s="437"/>
      <c r="CX13" s="437"/>
      <c r="CY13" s="437"/>
      <c r="CZ13" s="437"/>
      <c r="DA13" s="438"/>
      <c r="DB13" s="436">
        <v>10.4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141</v>
      </c>
      <c r="M14" s="603"/>
      <c r="N14" s="603"/>
      <c r="O14" s="603"/>
      <c r="P14" s="603"/>
      <c r="Q14" s="604"/>
      <c r="R14" s="569">
        <v>37625</v>
      </c>
      <c r="S14" s="570"/>
      <c r="T14" s="570"/>
      <c r="U14" s="570"/>
      <c r="V14" s="571"/>
      <c r="W14" s="572"/>
      <c r="X14" s="482"/>
      <c r="Y14" s="482"/>
      <c r="Z14" s="482"/>
      <c r="AA14" s="482"/>
      <c r="AB14" s="483"/>
      <c r="AC14" s="562">
        <v>2.5</v>
      </c>
      <c r="AD14" s="563"/>
      <c r="AE14" s="563"/>
      <c r="AF14" s="563"/>
      <c r="AG14" s="564"/>
      <c r="AH14" s="562">
        <v>2.4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v>73.5</v>
      </c>
      <c r="CU14" s="574"/>
      <c r="CV14" s="574"/>
      <c r="CW14" s="574"/>
      <c r="CX14" s="574"/>
      <c r="CY14" s="574"/>
      <c r="CZ14" s="574"/>
      <c r="DA14" s="575"/>
      <c r="DB14" s="573">
        <v>76.400000000000006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136</v>
      </c>
      <c r="N15" s="567"/>
      <c r="O15" s="567"/>
      <c r="P15" s="567"/>
      <c r="Q15" s="568"/>
      <c r="R15" s="569">
        <v>37370</v>
      </c>
      <c r="S15" s="570"/>
      <c r="T15" s="570"/>
      <c r="U15" s="570"/>
      <c r="V15" s="571"/>
      <c r="W15" s="557" t="s">
        <v>143</v>
      </c>
      <c r="X15" s="479"/>
      <c r="Y15" s="479"/>
      <c r="Z15" s="479"/>
      <c r="AA15" s="479"/>
      <c r="AB15" s="480"/>
      <c r="AC15" s="442">
        <v>5445</v>
      </c>
      <c r="AD15" s="443"/>
      <c r="AE15" s="443"/>
      <c r="AF15" s="443"/>
      <c r="AG15" s="444"/>
      <c r="AH15" s="442">
        <v>5350</v>
      </c>
      <c r="AI15" s="443"/>
      <c r="AJ15" s="443"/>
      <c r="AK15" s="443"/>
      <c r="AL15" s="445"/>
      <c r="AM15" s="535"/>
      <c r="AN15" s="440"/>
      <c r="AO15" s="440"/>
      <c r="AP15" s="440"/>
      <c r="AQ15" s="440"/>
      <c r="AR15" s="440"/>
      <c r="AS15" s="440"/>
      <c r="AT15" s="441"/>
      <c r="AU15" s="523"/>
      <c r="AV15" s="524"/>
      <c r="AW15" s="524"/>
      <c r="AX15" s="524"/>
      <c r="AY15" s="458" t="s">
        <v>144</v>
      </c>
      <c r="AZ15" s="459"/>
      <c r="BA15" s="459"/>
      <c r="BB15" s="459"/>
      <c r="BC15" s="459"/>
      <c r="BD15" s="459"/>
      <c r="BE15" s="459"/>
      <c r="BF15" s="459"/>
      <c r="BG15" s="459"/>
      <c r="BH15" s="459"/>
      <c r="BI15" s="459"/>
      <c r="BJ15" s="459"/>
      <c r="BK15" s="459"/>
      <c r="BL15" s="459"/>
      <c r="BM15" s="460"/>
      <c r="BN15" s="461">
        <v>3957113</v>
      </c>
      <c r="BO15" s="462"/>
      <c r="BP15" s="462"/>
      <c r="BQ15" s="462"/>
      <c r="BR15" s="462"/>
      <c r="BS15" s="462"/>
      <c r="BT15" s="462"/>
      <c r="BU15" s="463"/>
      <c r="BV15" s="461">
        <v>3915504</v>
      </c>
      <c r="BW15" s="462"/>
      <c r="BX15" s="462"/>
      <c r="BY15" s="462"/>
      <c r="BZ15" s="462"/>
      <c r="CA15" s="462"/>
      <c r="CB15" s="462"/>
      <c r="CC15" s="463"/>
      <c r="CD15" s="576" t="s">
        <v>145</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146</v>
      </c>
      <c r="M16" s="560"/>
      <c r="N16" s="560"/>
      <c r="O16" s="560"/>
      <c r="P16" s="560"/>
      <c r="Q16" s="561"/>
      <c r="R16" s="554" t="s">
        <v>147</v>
      </c>
      <c r="S16" s="555"/>
      <c r="T16" s="555"/>
      <c r="U16" s="555"/>
      <c r="V16" s="556"/>
      <c r="W16" s="572"/>
      <c r="X16" s="482"/>
      <c r="Y16" s="482"/>
      <c r="Z16" s="482"/>
      <c r="AA16" s="482"/>
      <c r="AB16" s="483"/>
      <c r="AC16" s="562">
        <v>28.8</v>
      </c>
      <c r="AD16" s="563"/>
      <c r="AE16" s="563"/>
      <c r="AF16" s="563"/>
      <c r="AG16" s="564"/>
      <c r="AH16" s="562">
        <v>29.1</v>
      </c>
      <c r="AI16" s="563"/>
      <c r="AJ16" s="563"/>
      <c r="AK16" s="563"/>
      <c r="AL16" s="565"/>
      <c r="AM16" s="535"/>
      <c r="AN16" s="440"/>
      <c r="AO16" s="440"/>
      <c r="AP16" s="440"/>
      <c r="AQ16" s="440"/>
      <c r="AR16" s="440"/>
      <c r="AS16" s="440"/>
      <c r="AT16" s="441"/>
      <c r="AU16" s="523"/>
      <c r="AV16" s="524"/>
      <c r="AW16" s="524"/>
      <c r="AX16" s="524"/>
      <c r="AY16" s="446" t="s">
        <v>148</v>
      </c>
      <c r="AZ16" s="447"/>
      <c r="BA16" s="447"/>
      <c r="BB16" s="447"/>
      <c r="BC16" s="447"/>
      <c r="BD16" s="447"/>
      <c r="BE16" s="447"/>
      <c r="BF16" s="447"/>
      <c r="BG16" s="447"/>
      <c r="BH16" s="447"/>
      <c r="BI16" s="447"/>
      <c r="BJ16" s="447"/>
      <c r="BK16" s="447"/>
      <c r="BL16" s="447"/>
      <c r="BM16" s="448"/>
      <c r="BN16" s="466">
        <v>7127839</v>
      </c>
      <c r="BO16" s="467"/>
      <c r="BP16" s="467"/>
      <c r="BQ16" s="467"/>
      <c r="BR16" s="467"/>
      <c r="BS16" s="467"/>
      <c r="BT16" s="467"/>
      <c r="BU16" s="468"/>
      <c r="BV16" s="466">
        <v>7165941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149</v>
      </c>
      <c r="N17" s="552"/>
      <c r="O17" s="552"/>
      <c r="P17" s="552"/>
      <c r="Q17" s="553"/>
      <c r="R17" s="554" t="s">
        <v>147</v>
      </c>
      <c r="S17" s="555"/>
      <c r="T17" s="555"/>
      <c r="U17" s="555"/>
      <c r="V17" s="556"/>
      <c r="W17" s="557" t="s">
        <v>150</v>
      </c>
      <c r="X17" s="479"/>
      <c r="Y17" s="479"/>
      <c r="Z17" s="479"/>
      <c r="AA17" s="479"/>
      <c r="AB17" s="480"/>
      <c r="AC17" s="442">
        <v>12990</v>
      </c>
      <c r="AD17" s="443"/>
      <c r="AE17" s="443"/>
      <c r="AF17" s="443"/>
      <c r="AG17" s="444"/>
      <c r="AH17" s="442">
        <v>12601</v>
      </c>
      <c r="AI17" s="443"/>
      <c r="AJ17" s="443"/>
      <c r="AK17" s="443"/>
      <c r="AL17" s="445"/>
      <c r="AM17" s="535"/>
      <c r="AN17" s="440"/>
      <c r="AO17" s="440"/>
      <c r="AP17" s="440"/>
      <c r="AQ17" s="440"/>
      <c r="AR17" s="440"/>
      <c r="AS17" s="440"/>
      <c r="AT17" s="441"/>
      <c r="AU17" s="523"/>
      <c r="AV17" s="524"/>
      <c r="AW17" s="524"/>
      <c r="AX17" s="524"/>
      <c r="AY17" s="446" t="s">
        <v>151</v>
      </c>
      <c r="AZ17" s="447"/>
      <c r="BA17" s="447"/>
      <c r="BB17" s="447"/>
      <c r="BC17" s="447"/>
      <c r="BD17" s="447"/>
      <c r="BE17" s="447"/>
      <c r="BF17" s="447"/>
      <c r="BG17" s="447"/>
      <c r="BH17" s="447"/>
      <c r="BI17" s="447"/>
      <c r="BJ17" s="447"/>
      <c r="BK17" s="447"/>
      <c r="BL17" s="447"/>
      <c r="BM17" s="448"/>
      <c r="BN17" s="466">
        <v>4972100</v>
      </c>
      <c r="BO17" s="467"/>
      <c r="BP17" s="467"/>
      <c r="BQ17" s="467"/>
      <c r="BR17" s="467"/>
      <c r="BS17" s="467"/>
      <c r="BT17" s="467"/>
      <c r="BU17" s="468"/>
      <c r="BV17" s="466">
        <v>4923540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152</v>
      </c>
      <c r="C18" s="529"/>
      <c r="D18" s="529"/>
      <c r="E18" s="530"/>
      <c r="F18" s="530"/>
      <c r="G18" s="530"/>
      <c r="H18" s="530"/>
      <c r="I18" s="530"/>
      <c r="J18" s="530"/>
      <c r="K18" s="530"/>
      <c r="L18" s="531">
        <v>110.59</v>
      </c>
      <c r="M18" s="531"/>
      <c r="N18" s="531"/>
      <c r="O18" s="531"/>
      <c r="P18" s="531"/>
      <c r="Q18" s="531"/>
      <c r="R18" s="532"/>
      <c r="S18" s="532"/>
      <c r="T18" s="532"/>
      <c r="U18" s="532"/>
      <c r="V18" s="533"/>
      <c r="W18" s="547"/>
      <c r="X18" s="548"/>
      <c r="Y18" s="548"/>
      <c r="Z18" s="548"/>
      <c r="AA18" s="548"/>
      <c r="AB18" s="558"/>
      <c r="AC18" s="430">
        <v>68.7</v>
      </c>
      <c r="AD18" s="431"/>
      <c r="AE18" s="431"/>
      <c r="AF18" s="431"/>
      <c r="AG18" s="534"/>
      <c r="AH18" s="430">
        <v>68.5</v>
      </c>
      <c r="AI18" s="431"/>
      <c r="AJ18" s="431"/>
      <c r="AK18" s="431"/>
      <c r="AL18" s="432"/>
      <c r="AM18" s="535"/>
      <c r="AN18" s="440"/>
      <c r="AO18" s="440"/>
      <c r="AP18" s="440"/>
      <c r="AQ18" s="440"/>
      <c r="AR18" s="440"/>
      <c r="AS18" s="440"/>
      <c r="AT18" s="441"/>
      <c r="AU18" s="523"/>
      <c r="AV18" s="524"/>
      <c r="AW18" s="524"/>
      <c r="AX18" s="524"/>
      <c r="AY18" s="446" t="s">
        <v>153</v>
      </c>
      <c r="AZ18" s="447"/>
      <c r="BA18" s="447"/>
      <c r="BB18" s="447"/>
      <c r="BC18" s="447"/>
      <c r="BD18" s="447"/>
      <c r="BE18" s="447"/>
      <c r="BF18" s="447"/>
      <c r="BG18" s="447"/>
      <c r="BH18" s="447"/>
      <c r="BI18" s="447"/>
      <c r="BJ18" s="447"/>
      <c r="BK18" s="447"/>
      <c r="BL18" s="447"/>
      <c r="BM18" s="448"/>
      <c r="BN18" s="466">
        <v>7950292</v>
      </c>
      <c r="BO18" s="467"/>
      <c r="BP18" s="467"/>
      <c r="BQ18" s="467"/>
      <c r="BR18" s="467"/>
      <c r="BS18" s="467"/>
      <c r="BT18" s="467"/>
      <c r="BU18" s="468"/>
      <c r="BV18" s="466">
        <v>7979166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154</v>
      </c>
      <c r="C19" s="529"/>
      <c r="D19" s="529"/>
      <c r="E19" s="530"/>
      <c r="F19" s="530"/>
      <c r="G19" s="530"/>
      <c r="H19" s="530"/>
      <c r="I19" s="530"/>
      <c r="J19" s="530"/>
      <c r="K19" s="530"/>
      <c r="L19" s="536">
        <v>334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155</v>
      </c>
      <c r="AZ19" s="447"/>
      <c r="BA19" s="447"/>
      <c r="BB19" s="447"/>
      <c r="BC19" s="447"/>
      <c r="BD19" s="447"/>
      <c r="BE19" s="447"/>
      <c r="BF19" s="447"/>
      <c r="BG19" s="447"/>
      <c r="BH19" s="447"/>
      <c r="BI19" s="447"/>
      <c r="BJ19" s="447"/>
      <c r="BK19" s="447"/>
      <c r="BL19" s="447"/>
      <c r="BM19" s="448"/>
      <c r="BN19" s="466">
        <v>9452687</v>
      </c>
      <c r="BO19" s="467"/>
      <c r="BP19" s="467"/>
      <c r="BQ19" s="467"/>
      <c r="BR19" s="467"/>
      <c r="BS19" s="467"/>
      <c r="BT19" s="467"/>
      <c r="BU19" s="468"/>
      <c r="BV19" s="466">
        <v>9592144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156</v>
      </c>
      <c r="C20" s="529"/>
      <c r="D20" s="529"/>
      <c r="E20" s="530"/>
      <c r="F20" s="530"/>
      <c r="G20" s="530"/>
      <c r="H20" s="530"/>
      <c r="I20" s="530"/>
      <c r="J20" s="530"/>
      <c r="K20" s="530"/>
      <c r="L20" s="536">
        <v>12545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157</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158</v>
      </c>
      <c r="C22" s="496"/>
      <c r="D22" s="497"/>
      <c r="E22" s="504" t="s">
        <v>1</v>
      </c>
      <c r="F22" s="479"/>
      <c r="G22" s="479"/>
      <c r="H22" s="479"/>
      <c r="I22" s="479"/>
      <c r="J22" s="479"/>
      <c r="K22" s="480"/>
      <c r="L22" s="504" t="s">
        <v>159</v>
      </c>
      <c r="M22" s="479"/>
      <c r="N22" s="479"/>
      <c r="O22" s="479"/>
      <c r="P22" s="480"/>
      <c r="Q22" s="489" t="s">
        <v>160</v>
      </c>
      <c r="R22" s="490"/>
      <c r="S22" s="490"/>
      <c r="T22" s="490"/>
      <c r="U22" s="490"/>
      <c r="V22" s="505"/>
      <c r="W22" s="507" t="s">
        <v>161</v>
      </c>
      <c r="X22" s="496"/>
      <c r="Y22" s="497"/>
      <c r="Z22" s="504" t="s">
        <v>1</v>
      </c>
      <c r="AA22" s="479"/>
      <c r="AB22" s="479"/>
      <c r="AC22" s="479"/>
      <c r="AD22" s="479"/>
      <c r="AE22" s="479"/>
      <c r="AF22" s="479"/>
      <c r="AG22" s="480"/>
      <c r="AH22" s="478" t="s">
        <v>162</v>
      </c>
      <c r="AI22" s="479"/>
      <c r="AJ22" s="479"/>
      <c r="AK22" s="479"/>
      <c r="AL22" s="480"/>
      <c r="AM22" s="478" t="s">
        <v>163</v>
      </c>
      <c r="AN22" s="484"/>
      <c r="AO22" s="484"/>
      <c r="AP22" s="484"/>
      <c r="AQ22" s="484"/>
      <c r="AR22" s="485"/>
      <c r="AS22" s="489" t="s">
        <v>160</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164</v>
      </c>
      <c r="AZ23" s="459"/>
      <c r="BA23" s="459"/>
      <c r="BB23" s="459"/>
      <c r="BC23" s="459"/>
      <c r="BD23" s="459"/>
      <c r="BE23" s="459"/>
      <c r="BF23" s="459"/>
      <c r="BG23" s="459"/>
      <c r="BH23" s="459"/>
      <c r="BI23" s="459"/>
      <c r="BJ23" s="459"/>
      <c r="BK23" s="459"/>
      <c r="BL23" s="459"/>
      <c r="BM23" s="460"/>
      <c r="BN23" s="466">
        <v>14262379</v>
      </c>
      <c r="BO23" s="467"/>
      <c r="BP23" s="467"/>
      <c r="BQ23" s="467"/>
      <c r="BR23" s="467"/>
      <c r="BS23" s="467"/>
      <c r="BT23" s="467"/>
      <c r="BU23" s="468"/>
      <c r="BV23" s="466">
        <v>14240292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165</v>
      </c>
      <c r="F24" s="440"/>
      <c r="G24" s="440"/>
      <c r="H24" s="440"/>
      <c r="I24" s="440"/>
      <c r="J24" s="440"/>
      <c r="K24" s="441"/>
      <c r="L24" s="442">
        <v>1</v>
      </c>
      <c r="M24" s="443"/>
      <c r="N24" s="443"/>
      <c r="O24" s="443"/>
      <c r="P24" s="444"/>
      <c r="Q24" s="442">
        <v>8440</v>
      </c>
      <c r="R24" s="443"/>
      <c r="S24" s="443"/>
      <c r="T24" s="443"/>
      <c r="U24" s="443"/>
      <c r="V24" s="444"/>
      <c r="W24" s="508"/>
      <c r="X24" s="499"/>
      <c r="Y24" s="500"/>
      <c r="Z24" s="439" t="s">
        <v>166</v>
      </c>
      <c r="AA24" s="440"/>
      <c r="AB24" s="440"/>
      <c r="AC24" s="440"/>
      <c r="AD24" s="440"/>
      <c r="AE24" s="440"/>
      <c r="AF24" s="440"/>
      <c r="AG24" s="441"/>
      <c r="AH24" s="442">
        <v>266</v>
      </c>
      <c r="AI24" s="443"/>
      <c r="AJ24" s="443"/>
      <c r="AK24" s="443"/>
      <c r="AL24" s="444"/>
      <c r="AM24" s="442">
        <v>761292</v>
      </c>
      <c r="AN24" s="443"/>
      <c r="AO24" s="443"/>
      <c r="AP24" s="443"/>
      <c r="AQ24" s="443"/>
      <c r="AR24" s="444"/>
      <c r="AS24" s="442">
        <v>2862</v>
      </c>
      <c r="AT24" s="443"/>
      <c r="AU24" s="443"/>
      <c r="AV24" s="443"/>
      <c r="AW24" s="443"/>
      <c r="AX24" s="445"/>
      <c r="AY24" s="433" t="s">
        <v>167</v>
      </c>
      <c r="AZ24" s="434"/>
      <c r="BA24" s="434"/>
      <c r="BB24" s="434"/>
      <c r="BC24" s="434"/>
      <c r="BD24" s="434"/>
      <c r="BE24" s="434"/>
      <c r="BF24" s="434"/>
      <c r="BG24" s="434"/>
      <c r="BH24" s="434"/>
      <c r="BI24" s="434"/>
      <c r="BJ24" s="434"/>
      <c r="BK24" s="434"/>
      <c r="BL24" s="434"/>
      <c r="BM24" s="435"/>
      <c r="BN24" s="466">
        <v>12736227</v>
      </c>
      <c r="BO24" s="467"/>
      <c r="BP24" s="467"/>
      <c r="BQ24" s="467"/>
      <c r="BR24" s="467"/>
      <c r="BS24" s="467"/>
      <c r="BT24" s="467"/>
      <c r="BU24" s="468"/>
      <c r="BV24" s="466">
        <v>12948101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168</v>
      </c>
      <c r="F25" s="440"/>
      <c r="G25" s="440"/>
      <c r="H25" s="440"/>
      <c r="I25" s="440"/>
      <c r="J25" s="440"/>
      <c r="K25" s="441"/>
      <c r="L25" s="442">
        <v>1</v>
      </c>
      <c r="M25" s="443"/>
      <c r="N25" s="443"/>
      <c r="O25" s="443"/>
      <c r="P25" s="444"/>
      <c r="Q25" s="442">
        <v>6840</v>
      </c>
      <c r="R25" s="443"/>
      <c r="S25" s="443"/>
      <c r="T25" s="443"/>
      <c r="U25" s="443"/>
      <c r="V25" s="444"/>
      <c r="W25" s="508"/>
      <c r="X25" s="499"/>
      <c r="Y25" s="500"/>
      <c r="Z25" s="439" t="s">
        <v>169</v>
      </c>
      <c r="AA25" s="440"/>
      <c r="AB25" s="440"/>
      <c r="AC25" s="440"/>
      <c r="AD25" s="440"/>
      <c r="AE25" s="440"/>
      <c r="AF25" s="440"/>
      <c r="AG25" s="441"/>
      <c r="AH25" s="442">
        <v>45</v>
      </c>
      <c r="AI25" s="443"/>
      <c r="AJ25" s="443"/>
      <c r="AK25" s="443"/>
      <c r="AL25" s="444"/>
      <c r="AM25" s="442">
        <v>127620</v>
      </c>
      <c r="AN25" s="443"/>
      <c r="AO25" s="443"/>
      <c r="AP25" s="443"/>
      <c r="AQ25" s="443"/>
      <c r="AR25" s="444"/>
      <c r="AS25" s="442">
        <v>2836</v>
      </c>
      <c r="AT25" s="443"/>
      <c r="AU25" s="443"/>
      <c r="AV25" s="443"/>
      <c r="AW25" s="443"/>
      <c r="AX25" s="445"/>
      <c r="AY25" s="458" t="s">
        <v>170</v>
      </c>
      <c r="AZ25" s="459"/>
      <c r="BA25" s="459"/>
      <c r="BB25" s="459"/>
      <c r="BC25" s="459"/>
      <c r="BD25" s="459"/>
      <c r="BE25" s="459"/>
      <c r="BF25" s="459"/>
      <c r="BG25" s="459"/>
      <c r="BH25" s="459"/>
      <c r="BI25" s="459"/>
      <c r="BJ25" s="459"/>
      <c r="BK25" s="459"/>
      <c r="BL25" s="459"/>
      <c r="BM25" s="460"/>
      <c r="BN25" s="461">
        <v>3482853</v>
      </c>
      <c r="BO25" s="462"/>
      <c r="BP25" s="462"/>
      <c r="BQ25" s="462"/>
      <c r="BR25" s="462"/>
      <c r="BS25" s="462"/>
      <c r="BT25" s="462"/>
      <c r="BU25" s="463"/>
      <c r="BV25" s="461">
        <v>1143255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171</v>
      </c>
      <c r="F26" s="440"/>
      <c r="G26" s="440"/>
      <c r="H26" s="440"/>
      <c r="I26" s="440"/>
      <c r="J26" s="440"/>
      <c r="K26" s="441"/>
      <c r="L26" s="442">
        <v>1</v>
      </c>
      <c r="M26" s="443"/>
      <c r="N26" s="443"/>
      <c r="O26" s="443"/>
      <c r="P26" s="444"/>
      <c r="Q26" s="442">
        <v>6280</v>
      </c>
      <c r="R26" s="443"/>
      <c r="S26" s="443"/>
      <c r="T26" s="443"/>
      <c r="U26" s="443"/>
      <c r="V26" s="444"/>
      <c r="W26" s="508"/>
      <c r="X26" s="499"/>
      <c r="Y26" s="500"/>
      <c r="Z26" s="439" t="s">
        <v>172</v>
      </c>
      <c r="AA26" s="521"/>
      <c r="AB26" s="521"/>
      <c r="AC26" s="521"/>
      <c r="AD26" s="521"/>
      <c r="AE26" s="521"/>
      <c r="AF26" s="521"/>
      <c r="AG26" s="522"/>
      <c r="AH26" s="442">
        <v>23</v>
      </c>
      <c r="AI26" s="443"/>
      <c r="AJ26" s="443"/>
      <c r="AK26" s="443"/>
      <c r="AL26" s="444"/>
      <c r="AM26" s="442">
        <v>53521</v>
      </c>
      <c r="AN26" s="443"/>
      <c r="AO26" s="443"/>
      <c r="AP26" s="443"/>
      <c r="AQ26" s="443"/>
      <c r="AR26" s="444"/>
      <c r="AS26" s="442">
        <v>2327</v>
      </c>
      <c r="AT26" s="443"/>
      <c r="AU26" s="443"/>
      <c r="AV26" s="443"/>
      <c r="AW26" s="443"/>
      <c r="AX26" s="445"/>
      <c r="AY26" s="475" t="s">
        <v>173</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127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174</v>
      </c>
      <c r="F27" s="440"/>
      <c r="G27" s="440"/>
      <c r="H27" s="440"/>
      <c r="I27" s="440"/>
      <c r="J27" s="440"/>
      <c r="K27" s="441"/>
      <c r="L27" s="442">
        <v>1</v>
      </c>
      <c r="M27" s="443"/>
      <c r="N27" s="443"/>
      <c r="O27" s="443"/>
      <c r="P27" s="444"/>
      <c r="Q27" s="442">
        <v>4100</v>
      </c>
      <c r="R27" s="443"/>
      <c r="S27" s="443"/>
      <c r="T27" s="443"/>
      <c r="U27" s="443"/>
      <c r="V27" s="444"/>
      <c r="W27" s="508"/>
      <c r="X27" s="499"/>
      <c r="Y27" s="500"/>
      <c r="Z27" s="439" t="s">
        <v>175</v>
      </c>
      <c r="AA27" s="440"/>
      <c r="AB27" s="440"/>
      <c r="AC27" s="440"/>
      <c r="AD27" s="440"/>
      <c r="AE27" s="440"/>
      <c r="AF27" s="440"/>
      <c r="AG27" s="441"/>
      <c r="AH27" s="442">
        <v>2</v>
      </c>
      <c r="AI27" s="443"/>
      <c r="AJ27" s="443"/>
      <c r="AK27" s="443"/>
      <c r="AL27" s="444"/>
      <c r="AM27" s="442" t="s">
        <v>176</v>
      </c>
      <c r="AN27" s="443"/>
      <c r="AO27" s="443"/>
      <c r="AP27" s="443"/>
      <c r="AQ27" s="443"/>
      <c r="AR27" s="444"/>
      <c r="AS27" s="442" t="s">
        <v>177</v>
      </c>
      <c r="AT27" s="443"/>
      <c r="AU27" s="443"/>
      <c r="AV27" s="443"/>
      <c r="AW27" s="443"/>
      <c r="AX27" s="445"/>
      <c r="AY27" s="472" t="s">
        <v>178</v>
      </c>
      <c r="AZ27" s="473"/>
      <c r="BA27" s="473"/>
      <c r="BB27" s="473"/>
      <c r="BC27" s="473"/>
      <c r="BD27" s="473"/>
      <c r="BE27" s="473"/>
      <c r="BF27" s="473"/>
      <c r="BG27" s="473"/>
      <c r="BH27" s="473"/>
      <c r="BI27" s="473"/>
      <c r="BJ27" s="473"/>
      <c r="BK27" s="473"/>
      <c r="BL27" s="473"/>
      <c r="BM27" s="474"/>
      <c r="BN27" s="469">
        <v>1453396</v>
      </c>
      <c r="BO27" s="470"/>
      <c r="BP27" s="470"/>
      <c r="BQ27" s="470"/>
      <c r="BR27" s="470"/>
      <c r="BS27" s="470"/>
      <c r="BT27" s="470"/>
      <c r="BU27" s="471"/>
      <c r="BV27" s="469">
        <v>1435440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179</v>
      </c>
      <c r="F28" s="440"/>
      <c r="G28" s="440"/>
      <c r="H28" s="440"/>
      <c r="I28" s="440"/>
      <c r="J28" s="440"/>
      <c r="K28" s="441"/>
      <c r="L28" s="442">
        <v>1</v>
      </c>
      <c r="M28" s="443"/>
      <c r="N28" s="443"/>
      <c r="O28" s="443"/>
      <c r="P28" s="444"/>
      <c r="Q28" s="442">
        <v>3470</v>
      </c>
      <c r="R28" s="443"/>
      <c r="S28" s="443"/>
      <c r="T28" s="443"/>
      <c r="U28" s="443"/>
      <c r="V28" s="444"/>
      <c r="W28" s="508"/>
      <c r="X28" s="499"/>
      <c r="Y28" s="500"/>
      <c r="Z28" s="439" t="s">
        <v>180</v>
      </c>
      <c r="AA28" s="440"/>
      <c r="AB28" s="440"/>
      <c r="AC28" s="440"/>
      <c r="AD28" s="440"/>
      <c r="AE28" s="440"/>
      <c r="AF28" s="440"/>
      <c r="AG28" s="441"/>
      <c r="AH28" s="442" t="s">
        <v>181</v>
      </c>
      <c r="AI28" s="443"/>
      <c r="AJ28" s="443"/>
      <c r="AK28" s="443"/>
      <c r="AL28" s="444"/>
      <c r="AM28" s="442" t="s">
        <v>182</v>
      </c>
      <c r="AN28" s="443"/>
      <c r="AO28" s="443"/>
      <c r="AP28" s="443"/>
      <c r="AQ28" s="443"/>
      <c r="AR28" s="444"/>
      <c r="AS28" s="442" t="s">
        <v>182</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760218</v>
      </c>
      <c r="BO28" s="462"/>
      <c r="BP28" s="462"/>
      <c r="BQ28" s="462"/>
      <c r="BR28" s="462"/>
      <c r="BS28" s="462"/>
      <c r="BT28" s="462"/>
      <c r="BU28" s="463"/>
      <c r="BV28" s="461">
        <v>801401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14</v>
      </c>
      <c r="M29" s="443"/>
      <c r="N29" s="443"/>
      <c r="O29" s="443"/>
      <c r="P29" s="444"/>
      <c r="Q29" s="442">
        <v>3280</v>
      </c>
      <c r="R29" s="443"/>
      <c r="S29" s="443"/>
      <c r="T29" s="443"/>
      <c r="U29" s="443"/>
      <c r="V29" s="444"/>
      <c r="W29" s="509"/>
      <c r="X29" s="510"/>
      <c r="Y29" s="511"/>
      <c r="Z29" s="439" t="s">
        <v>185</v>
      </c>
      <c r="AA29" s="440"/>
      <c r="AB29" s="440"/>
      <c r="AC29" s="440"/>
      <c r="AD29" s="440"/>
      <c r="AE29" s="440"/>
      <c r="AF29" s="440"/>
      <c r="AG29" s="441"/>
      <c r="AH29" s="442">
        <v>268</v>
      </c>
      <c r="AI29" s="443"/>
      <c r="AJ29" s="443"/>
      <c r="AK29" s="443"/>
      <c r="AL29" s="444"/>
      <c r="AM29" s="442">
        <v>767902</v>
      </c>
      <c r="AN29" s="443"/>
      <c r="AO29" s="443"/>
      <c r="AP29" s="443"/>
      <c r="AQ29" s="443"/>
      <c r="AR29" s="444"/>
      <c r="AS29" s="442">
        <v>2865</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686</v>
      </c>
      <c r="BO29" s="467"/>
      <c r="BP29" s="467"/>
      <c r="BQ29" s="467"/>
      <c r="BR29" s="467"/>
      <c r="BS29" s="467"/>
      <c r="BT29" s="467"/>
      <c r="BU29" s="468"/>
      <c r="BV29" s="466">
        <v>682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94.3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437710</v>
      </c>
      <c r="BO30" s="470"/>
      <c r="BP30" s="470"/>
      <c r="BQ30" s="470"/>
      <c r="BR30" s="470"/>
      <c r="BS30" s="470"/>
      <c r="BT30" s="470"/>
      <c r="BU30" s="471"/>
      <c r="BV30" s="469">
        <v>448285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195</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津幡町国民健康保険特別会計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津幡町国民健康保険直営河北中央病院事業会計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IF('各会計、関係団体の財政状況及び健全化判断比率'!B34="","",'各会計、関係団体の財政状況及び健全化判断比率'!B34)</f>
        <v>津幡町簡易水道事業特別会計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石川県町村議会議員公務災害補償組合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津幡町バス事業特別会計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津幡町介護保険特別会計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IF('各会計、関係団体の財政状況及び健全化判断比率'!B32="","",'各会計、関係団体の財政状況及び健全化判断比率'!B32)</f>
        <v>津幡町水道事業会計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石川県市町村職員退職手当組合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公共施設管理公社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津幡町ケーブルテレビ事業特別会計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津幡町後期高齢者医療特別会計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IF('各会計、関係団体の財政状況及び健全化判断比率'!B33="","",'各会計、関係団体の財政状況及び健全化判断比率'!B33)</f>
        <v>津幡町下水道事業会計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石川県後期高齢者医療広域連合（一般会計）</v>
      </c>
      <c r="BZ36" s="424"/>
      <c r="CA36" s="424"/>
      <c r="CB36" s="424"/>
      <c r="CC36" s="424"/>
      <c r="CD36" s="424"/>
      <c r="CE36" s="424"/>
      <c r="CF36" s="424"/>
      <c r="CG36" s="424"/>
      <c r="CH36" s="424"/>
      <c r="CI36" s="424"/>
      <c r="CJ36" s="424"/>
      <c r="CK36" s="424"/>
      <c r="CL36" s="424"/>
      <c r="CM36" s="424"/>
      <c r="CN36" s="214"/>
      <c r="CO36" s="425">
        <f t="shared" si="3"/>
        <v>20</v>
      </c>
      <c r="CP36" s="425"/>
      <c r="CQ36" s="424" t="str">
        <f>IF('各会計、関係団体の財政状況及び健全化判断比率'!BS9="","",'各会計、関係団体の財政状況及び健全化判断比率'!BS9)</f>
        <v>ティたすティ</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石川県後期高齢者医療広域連合（特別会計）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河北郡市広域事務組合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石川県市町村消防団員等公務災害補償等組合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17</v>
      </c>
      <c r="BX40" s="425"/>
      <c r="BY40" s="424" t="str">
        <f>IF('各会計、関係団体の財政状況及び健全化判断比率'!B74="","",'各会計、関係団体の財政状況及び健全化判断比率'!B74)</f>
        <v>石川県市町村消防賞じゅつ金組合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abCYDCdsVR1zkopuNNUKwLq6bEV4kyFnRgmjapa0YOc4jvNa9YOBKFmhYmX6QpjGMc9jDg+EVrQ45Pk/DfodaQ==" saltValue="3aBT8vPNWGy4MIxZBLLk2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AT28" sqref="AT2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8" t="s">
        <v>559</v>
      </c>
      <c r="D34" s="1248"/>
      <c r="E34" s="1249"/>
      <c r="F34" s="32">
        <v>8.4700000000000006</v>
      </c>
      <c r="G34" s="33">
        <v>9.4499999999999993</v>
      </c>
      <c r="H34" s="33">
        <v>10.26</v>
      </c>
      <c r="I34" s="33">
        <v>11.28</v>
      </c>
      <c r="J34" s="34">
        <v>11.93</v>
      </c>
      <c r="K34" s="22"/>
      <c r="L34" s="22"/>
      <c r="M34" s="22"/>
      <c r="N34" s="22"/>
      <c r="O34" s="22"/>
      <c r="P34" s="22"/>
    </row>
    <row r="35" spans="1:16" ht="39" customHeight="1" x14ac:dyDescent="0.15">
      <c r="A35" s="22"/>
      <c r="B35" s="35"/>
      <c r="C35" s="1242" t="s">
        <v>560</v>
      </c>
      <c r="D35" s="1243"/>
      <c r="E35" s="1244"/>
      <c r="F35" s="36">
        <v>2.08</v>
      </c>
      <c r="G35" s="37">
        <v>2.19</v>
      </c>
      <c r="H35" s="37">
        <v>1.66</v>
      </c>
      <c r="I35" s="37">
        <v>2.2400000000000002</v>
      </c>
      <c r="J35" s="38">
        <v>2.35</v>
      </c>
      <c r="K35" s="22"/>
      <c r="L35" s="22"/>
      <c r="M35" s="22"/>
      <c r="N35" s="22"/>
      <c r="O35" s="22"/>
      <c r="P35" s="22"/>
    </row>
    <row r="36" spans="1:16" ht="39" customHeight="1" x14ac:dyDescent="0.15">
      <c r="A36" s="22"/>
      <c r="B36" s="35"/>
      <c r="C36" s="1242" t="s">
        <v>561</v>
      </c>
      <c r="D36" s="1243"/>
      <c r="E36" s="1244"/>
      <c r="F36" s="36">
        <v>2.37</v>
      </c>
      <c r="G36" s="37">
        <v>3.08</v>
      </c>
      <c r="H36" s="37">
        <v>2.84</v>
      </c>
      <c r="I36" s="37">
        <v>2</v>
      </c>
      <c r="J36" s="38">
        <v>1.74</v>
      </c>
      <c r="K36" s="22"/>
      <c r="L36" s="22"/>
      <c r="M36" s="22"/>
      <c r="N36" s="22"/>
      <c r="O36" s="22"/>
      <c r="P36" s="22"/>
    </row>
    <row r="37" spans="1:16" ht="39" customHeight="1" x14ac:dyDescent="0.15">
      <c r="A37" s="22"/>
      <c r="B37" s="35"/>
      <c r="C37" s="1242" t="s">
        <v>562</v>
      </c>
      <c r="D37" s="1243"/>
      <c r="E37" s="1244"/>
      <c r="F37" s="36">
        <v>0.33</v>
      </c>
      <c r="G37" s="37">
        <v>1.51</v>
      </c>
      <c r="H37" s="37">
        <v>1.05</v>
      </c>
      <c r="I37" s="37">
        <v>0.49</v>
      </c>
      <c r="J37" s="38">
        <v>0.89</v>
      </c>
      <c r="K37" s="22"/>
      <c r="L37" s="22"/>
      <c r="M37" s="22"/>
      <c r="N37" s="22"/>
      <c r="O37" s="22"/>
      <c r="P37" s="22"/>
    </row>
    <row r="38" spans="1:16" ht="39" customHeight="1" x14ac:dyDescent="0.15">
      <c r="A38" s="22"/>
      <c r="B38" s="35"/>
      <c r="C38" s="1242" t="s">
        <v>563</v>
      </c>
      <c r="D38" s="1243"/>
      <c r="E38" s="1244"/>
      <c r="F38" s="36">
        <v>0.96</v>
      </c>
      <c r="G38" s="37">
        <v>1.05</v>
      </c>
      <c r="H38" s="37">
        <v>1.2</v>
      </c>
      <c r="I38" s="37">
        <v>0.83</v>
      </c>
      <c r="J38" s="38">
        <v>0.61</v>
      </c>
      <c r="K38" s="22"/>
      <c r="L38" s="22"/>
      <c r="M38" s="22"/>
      <c r="N38" s="22"/>
      <c r="O38" s="22"/>
      <c r="P38" s="22"/>
    </row>
    <row r="39" spans="1:16" ht="39" customHeight="1" x14ac:dyDescent="0.15">
      <c r="A39" s="22"/>
      <c r="B39" s="35"/>
      <c r="C39" s="1242" t="s">
        <v>564</v>
      </c>
      <c r="D39" s="1243"/>
      <c r="E39" s="1244"/>
      <c r="F39" s="36">
        <v>7.0000000000000007E-2</v>
      </c>
      <c r="G39" s="37">
        <v>0.08</v>
      </c>
      <c r="H39" s="37">
        <v>0.08</v>
      </c>
      <c r="I39" s="37">
        <v>0.08</v>
      </c>
      <c r="J39" s="38">
        <v>0.08</v>
      </c>
      <c r="K39" s="22"/>
      <c r="L39" s="22"/>
      <c r="M39" s="22"/>
      <c r="N39" s="22"/>
      <c r="O39" s="22"/>
      <c r="P39" s="22"/>
    </row>
    <row r="40" spans="1:16" ht="39" customHeight="1" x14ac:dyDescent="0.15">
      <c r="A40" s="22"/>
      <c r="B40" s="35"/>
      <c r="C40" s="1242" t="s">
        <v>565</v>
      </c>
      <c r="D40" s="1243"/>
      <c r="E40" s="1244"/>
      <c r="F40" s="36">
        <v>7.0000000000000007E-2</v>
      </c>
      <c r="G40" s="37">
        <v>0.03</v>
      </c>
      <c r="H40" s="37">
        <v>0.04</v>
      </c>
      <c r="I40" s="37">
        <v>0.04</v>
      </c>
      <c r="J40" s="38">
        <v>0.04</v>
      </c>
      <c r="K40" s="22"/>
      <c r="L40" s="22"/>
      <c r="M40" s="22"/>
      <c r="N40" s="22"/>
      <c r="O40" s="22"/>
      <c r="P40" s="22"/>
    </row>
    <row r="41" spans="1:16" ht="39" customHeight="1" x14ac:dyDescent="0.15">
      <c r="A41" s="22"/>
      <c r="B41" s="35"/>
      <c r="C41" s="1242" t="s">
        <v>566</v>
      </c>
      <c r="D41" s="1243"/>
      <c r="E41" s="1244"/>
      <c r="F41" s="36">
        <v>0</v>
      </c>
      <c r="G41" s="37">
        <v>0</v>
      </c>
      <c r="H41" s="37">
        <v>0</v>
      </c>
      <c r="I41" s="37">
        <v>0</v>
      </c>
      <c r="J41" s="38">
        <v>0.01</v>
      </c>
      <c r="K41" s="22"/>
      <c r="L41" s="22"/>
      <c r="M41" s="22"/>
      <c r="N41" s="22"/>
      <c r="O41" s="22"/>
      <c r="P41" s="22"/>
    </row>
    <row r="42" spans="1:16" ht="39" customHeight="1" x14ac:dyDescent="0.15">
      <c r="A42" s="22"/>
      <c r="B42" s="39"/>
      <c r="C42" s="1242" t="s">
        <v>567</v>
      </c>
      <c r="D42" s="1243"/>
      <c r="E42" s="1244"/>
      <c r="F42" s="36" t="s">
        <v>508</v>
      </c>
      <c r="G42" s="37" t="s">
        <v>508</v>
      </c>
      <c r="H42" s="37" t="s">
        <v>508</v>
      </c>
      <c r="I42" s="37" t="s">
        <v>508</v>
      </c>
      <c r="J42" s="38" t="s">
        <v>508</v>
      </c>
      <c r="K42" s="22"/>
      <c r="L42" s="22"/>
      <c r="M42" s="22"/>
      <c r="N42" s="22"/>
      <c r="O42" s="22"/>
      <c r="P42" s="22"/>
    </row>
    <row r="43" spans="1:16" ht="39" customHeight="1" thickBot="1" x14ac:dyDescent="0.2">
      <c r="A43" s="22"/>
      <c r="B43" s="40"/>
      <c r="C43" s="1245" t="s">
        <v>568</v>
      </c>
      <c r="D43" s="1246"/>
      <c r="E43" s="1247"/>
      <c r="F43" s="41">
        <v>1.79</v>
      </c>
      <c r="G43" s="42">
        <v>1.1100000000000001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dri3aZrREqtoiwUPk2InbvGDykFt97ml3b2WO7E1JXm34Wu7k2ag6/Skx0w7wd47FtAWFuLVXhjEb1aXpAh2w==" saltValue="c+SNz+rPyOyrEXwcbVcX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AT28" sqref="AT2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1854</v>
      </c>
      <c r="L45" s="60">
        <v>1823</v>
      </c>
      <c r="M45" s="60">
        <v>1819</v>
      </c>
      <c r="N45" s="60">
        <v>1792</v>
      </c>
      <c r="O45" s="61">
        <v>1744</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508</v>
      </c>
      <c r="L46" s="64" t="s">
        <v>508</v>
      </c>
      <c r="M46" s="64" t="s">
        <v>508</v>
      </c>
      <c r="N46" s="64" t="s">
        <v>508</v>
      </c>
      <c r="O46" s="65" t="s">
        <v>508</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508</v>
      </c>
      <c r="L47" s="64" t="s">
        <v>508</v>
      </c>
      <c r="M47" s="64" t="s">
        <v>508</v>
      </c>
      <c r="N47" s="64" t="s">
        <v>508</v>
      </c>
      <c r="O47" s="65" t="s">
        <v>508</v>
      </c>
      <c r="P47" s="48"/>
      <c r="Q47" s="48"/>
      <c r="R47" s="48"/>
      <c r="S47" s="48"/>
      <c r="T47" s="48"/>
      <c r="U47" s="48"/>
    </row>
    <row r="48" spans="1:21" ht="30.75" customHeight="1" x14ac:dyDescent="0.15">
      <c r="A48" s="48"/>
      <c r="B48" s="1270"/>
      <c r="C48" s="1271"/>
      <c r="D48" s="62"/>
      <c r="E48" s="1252" t="s">
        <v>15</v>
      </c>
      <c r="F48" s="1252"/>
      <c r="G48" s="1252"/>
      <c r="H48" s="1252"/>
      <c r="I48" s="1252"/>
      <c r="J48" s="1253"/>
      <c r="K48" s="63">
        <v>827</v>
      </c>
      <c r="L48" s="64">
        <v>823</v>
      </c>
      <c r="M48" s="64">
        <v>809</v>
      </c>
      <c r="N48" s="64">
        <v>765</v>
      </c>
      <c r="O48" s="65">
        <v>714</v>
      </c>
      <c r="P48" s="48"/>
      <c r="Q48" s="48"/>
      <c r="R48" s="48"/>
      <c r="S48" s="48"/>
      <c r="T48" s="48"/>
      <c r="U48" s="48"/>
    </row>
    <row r="49" spans="1:21" ht="30.75" customHeight="1" x14ac:dyDescent="0.15">
      <c r="A49" s="48"/>
      <c r="B49" s="1270"/>
      <c r="C49" s="1271"/>
      <c r="D49" s="62"/>
      <c r="E49" s="1252" t="s">
        <v>16</v>
      </c>
      <c r="F49" s="1252"/>
      <c r="G49" s="1252"/>
      <c r="H49" s="1252"/>
      <c r="I49" s="1252"/>
      <c r="J49" s="1253"/>
      <c r="K49" s="63">
        <v>220</v>
      </c>
      <c r="L49" s="64">
        <v>217</v>
      </c>
      <c r="M49" s="64">
        <v>157</v>
      </c>
      <c r="N49" s="64">
        <v>85</v>
      </c>
      <c r="O49" s="65">
        <v>74</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508</v>
      </c>
      <c r="L50" s="64">
        <v>5</v>
      </c>
      <c r="M50" s="64" t="s">
        <v>508</v>
      </c>
      <c r="N50" s="64" t="s">
        <v>508</v>
      </c>
      <c r="O50" s="65" t="s">
        <v>508</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508</v>
      </c>
      <c r="L51" s="64" t="s">
        <v>508</v>
      </c>
      <c r="M51" s="64" t="s">
        <v>508</v>
      </c>
      <c r="N51" s="64" t="s">
        <v>508</v>
      </c>
      <c r="O51" s="65" t="s">
        <v>508</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2099</v>
      </c>
      <c r="L52" s="64">
        <v>2106</v>
      </c>
      <c r="M52" s="64">
        <v>2050</v>
      </c>
      <c r="N52" s="64">
        <v>2007</v>
      </c>
      <c r="O52" s="65">
        <v>1917</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802</v>
      </c>
      <c r="L53" s="69">
        <v>762</v>
      </c>
      <c r="M53" s="69">
        <v>735</v>
      </c>
      <c r="N53" s="69">
        <v>635</v>
      </c>
      <c r="O53" s="70">
        <v>615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PtQI6gu8GQjfKMV+ncF8vjk3Thos9LjBQ3Fiv9kjbCCxI6fU4NGch7D35qlfiax8KT4yOYIADNS+mTOYxjBSQ==" saltValue="uI2y/O9CiR/dsEw0O6y3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8" scale="78" orientation="landscape" cellComments="asDisplayed"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70" zoomScaleNormal="70" zoomScaleSheetLayoutView="100" workbookViewId="0">
      <selection activeCell="AT28" sqref="AT2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88" t="s">
        <v>30</v>
      </c>
      <c r="C41" s="1289"/>
      <c r="D41" s="102"/>
      <c r="E41" s="1290" t="s">
        <v>31</v>
      </c>
      <c r="F41" s="1290"/>
      <c r="G41" s="1290"/>
      <c r="H41" s="1291"/>
      <c r="I41" s="103">
        <v>16362</v>
      </c>
      <c r="J41" s="104">
        <v>15777</v>
      </c>
      <c r="K41" s="104">
        <v>14860</v>
      </c>
      <c r="L41" s="104">
        <v>14240</v>
      </c>
      <c r="M41" s="105">
        <v>14262</v>
      </c>
    </row>
    <row r="42" spans="2:13" ht="27.75" customHeight="1" x14ac:dyDescent="0.15">
      <c r="B42" s="1278"/>
      <c r="C42" s="1279"/>
      <c r="D42" s="106"/>
      <c r="E42" s="1282" t="s">
        <v>32</v>
      </c>
      <c r="F42" s="1282"/>
      <c r="G42" s="1282"/>
      <c r="H42" s="1283"/>
      <c r="I42" s="107">
        <v>5</v>
      </c>
      <c r="J42" s="108">
        <v>4</v>
      </c>
      <c r="K42" s="108">
        <v>6</v>
      </c>
      <c r="L42" s="108">
        <v>141</v>
      </c>
      <c r="M42" s="109">
        <v>153</v>
      </c>
    </row>
    <row r="43" spans="2:13" ht="27.75" customHeight="1" x14ac:dyDescent="0.15">
      <c r="B43" s="1278"/>
      <c r="C43" s="1279"/>
      <c r="D43" s="106"/>
      <c r="E43" s="1282" t="s">
        <v>33</v>
      </c>
      <c r="F43" s="1282"/>
      <c r="G43" s="1282"/>
      <c r="H43" s="1283"/>
      <c r="I43" s="107">
        <v>11682</v>
      </c>
      <c r="J43" s="108">
        <v>11113</v>
      </c>
      <c r="K43" s="108">
        <v>10524</v>
      </c>
      <c r="L43" s="108">
        <v>9663</v>
      </c>
      <c r="M43" s="109">
        <v>8919</v>
      </c>
    </row>
    <row r="44" spans="2:13" ht="27.75" customHeight="1" x14ac:dyDescent="0.15">
      <c r="B44" s="1278"/>
      <c r="C44" s="1279"/>
      <c r="D44" s="106"/>
      <c r="E44" s="1282" t="s">
        <v>34</v>
      </c>
      <c r="F44" s="1282"/>
      <c r="G44" s="1282"/>
      <c r="H44" s="1283"/>
      <c r="I44" s="107">
        <v>759</v>
      </c>
      <c r="J44" s="108">
        <v>543</v>
      </c>
      <c r="K44" s="108">
        <v>387</v>
      </c>
      <c r="L44" s="108">
        <v>303</v>
      </c>
      <c r="M44" s="109">
        <v>253</v>
      </c>
    </row>
    <row r="45" spans="2:13" ht="27.75" customHeight="1" x14ac:dyDescent="0.15">
      <c r="B45" s="1278"/>
      <c r="C45" s="1279"/>
      <c r="D45" s="106"/>
      <c r="E45" s="1282" t="s">
        <v>35</v>
      </c>
      <c r="F45" s="1282"/>
      <c r="G45" s="1282"/>
      <c r="H45" s="1283"/>
      <c r="I45" s="107">
        <v>2079</v>
      </c>
      <c r="J45" s="108">
        <v>1863</v>
      </c>
      <c r="K45" s="108">
        <v>1763</v>
      </c>
      <c r="L45" s="108">
        <v>1651</v>
      </c>
      <c r="M45" s="109">
        <v>1609</v>
      </c>
    </row>
    <row r="46" spans="2:13" ht="27.75" customHeight="1" x14ac:dyDescent="0.15">
      <c r="B46" s="1278"/>
      <c r="C46" s="1279"/>
      <c r="D46" s="110"/>
      <c r="E46" s="1282" t="s">
        <v>36</v>
      </c>
      <c r="F46" s="1282"/>
      <c r="G46" s="1282"/>
      <c r="H46" s="1283"/>
      <c r="I46" s="107">
        <v>362</v>
      </c>
      <c r="J46" s="108">
        <v>302</v>
      </c>
      <c r="K46" s="108">
        <v>291</v>
      </c>
      <c r="L46" s="108">
        <v>277</v>
      </c>
      <c r="M46" s="109">
        <v>245</v>
      </c>
    </row>
    <row r="47" spans="2:13" ht="27.75" customHeight="1" x14ac:dyDescent="0.15">
      <c r="B47" s="1278"/>
      <c r="C47" s="1279"/>
      <c r="D47" s="111"/>
      <c r="E47" s="1292" t="s">
        <v>37</v>
      </c>
      <c r="F47" s="1293"/>
      <c r="G47" s="1293"/>
      <c r="H47" s="1294"/>
      <c r="I47" s="107" t="s">
        <v>508</v>
      </c>
      <c r="J47" s="108" t="s">
        <v>508</v>
      </c>
      <c r="K47" s="108" t="s">
        <v>508</v>
      </c>
      <c r="L47" s="108" t="s">
        <v>508</v>
      </c>
      <c r="M47" s="109" t="s">
        <v>508</v>
      </c>
    </row>
    <row r="48" spans="2:13" ht="27.75" customHeight="1" x14ac:dyDescent="0.15">
      <c r="B48" s="1278"/>
      <c r="C48" s="1279"/>
      <c r="D48" s="106"/>
      <c r="E48" s="1282" t="s">
        <v>38</v>
      </c>
      <c r="F48" s="1282"/>
      <c r="G48" s="1282"/>
      <c r="H48" s="1283"/>
      <c r="I48" s="107" t="s">
        <v>508</v>
      </c>
      <c r="J48" s="108" t="s">
        <v>508</v>
      </c>
      <c r="K48" s="108" t="s">
        <v>508</v>
      </c>
      <c r="L48" s="108" t="s">
        <v>508</v>
      </c>
      <c r="M48" s="109" t="s">
        <v>508</v>
      </c>
    </row>
    <row r="49" spans="2:13" ht="27.75" customHeight="1" x14ac:dyDescent="0.15">
      <c r="B49" s="1280"/>
      <c r="C49" s="1281"/>
      <c r="D49" s="106"/>
      <c r="E49" s="1282" t="s">
        <v>39</v>
      </c>
      <c r="F49" s="1282"/>
      <c r="G49" s="1282"/>
      <c r="H49" s="1283"/>
      <c r="I49" s="107" t="s">
        <v>508</v>
      </c>
      <c r="J49" s="108" t="s">
        <v>508</v>
      </c>
      <c r="K49" s="108" t="s">
        <v>508</v>
      </c>
      <c r="L49" s="108" t="s">
        <v>508</v>
      </c>
      <c r="M49" s="109" t="s">
        <v>508</v>
      </c>
    </row>
    <row r="50" spans="2:13" ht="27.75" customHeight="1" x14ac:dyDescent="0.15">
      <c r="B50" s="1276" t="s">
        <v>40</v>
      </c>
      <c r="C50" s="1277"/>
      <c r="D50" s="112"/>
      <c r="E50" s="1282" t="s">
        <v>41</v>
      </c>
      <c r="F50" s="1282"/>
      <c r="G50" s="1282"/>
      <c r="H50" s="1283"/>
      <c r="I50" s="107">
        <v>1503</v>
      </c>
      <c r="J50" s="108">
        <v>1623</v>
      </c>
      <c r="K50" s="108">
        <v>1691</v>
      </c>
      <c r="L50" s="108">
        <v>1790</v>
      </c>
      <c r="M50" s="109">
        <v>1809</v>
      </c>
    </row>
    <row r="51" spans="2:13" ht="27.75" customHeight="1" x14ac:dyDescent="0.15">
      <c r="B51" s="1278"/>
      <c r="C51" s="1279"/>
      <c r="D51" s="106"/>
      <c r="E51" s="1282" t="s">
        <v>42</v>
      </c>
      <c r="F51" s="1282"/>
      <c r="G51" s="1282"/>
      <c r="H51" s="1283"/>
      <c r="I51" s="107">
        <v>2122</v>
      </c>
      <c r="J51" s="108">
        <v>2176</v>
      </c>
      <c r="K51" s="108">
        <v>2088</v>
      </c>
      <c r="L51" s="108">
        <v>2026</v>
      </c>
      <c r="M51" s="109">
        <v>2021</v>
      </c>
    </row>
    <row r="52" spans="2:13" ht="27.75" customHeight="1" x14ac:dyDescent="0.15">
      <c r="B52" s="1280"/>
      <c r="C52" s="1281"/>
      <c r="D52" s="106"/>
      <c r="E52" s="1282" t="s">
        <v>43</v>
      </c>
      <c r="F52" s="1282"/>
      <c r="G52" s="1282"/>
      <c r="H52" s="1283"/>
      <c r="I52" s="107">
        <v>19712</v>
      </c>
      <c r="J52" s="108">
        <v>18899</v>
      </c>
      <c r="K52" s="108">
        <v>17953</v>
      </c>
      <c r="L52" s="108">
        <v>17220</v>
      </c>
      <c r="M52" s="109">
        <v>16616</v>
      </c>
    </row>
    <row r="53" spans="2:13" ht="27.75" customHeight="1" thickBot="1" x14ac:dyDescent="0.2">
      <c r="B53" s="1284" t="s">
        <v>44</v>
      </c>
      <c r="C53" s="1285"/>
      <c r="D53" s="113"/>
      <c r="E53" s="1286" t="s">
        <v>45</v>
      </c>
      <c r="F53" s="1286"/>
      <c r="G53" s="1286"/>
      <c r="H53" s="1287"/>
      <c r="I53" s="114">
        <v>7913</v>
      </c>
      <c r="J53" s="115">
        <v>6904</v>
      </c>
      <c r="K53" s="115">
        <v>6098</v>
      </c>
      <c r="L53" s="115">
        <v>5239</v>
      </c>
      <c r="M53" s="116">
        <v>4996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OsqzAqTsguKQnK14NvPPSa2SbeEoS914j8O8dadUAtrJjW5WwjmfbBvROtlEs4j7wwy3rRjzrcLS6XnrbfG5AQ==" saltValue="BBcWGP6lnSHjfEqlYTRu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5"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AT28" sqref="AT2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3" t="s">
        <v>48</v>
      </c>
      <c r="D55" s="1303"/>
      <c r="E55" s="1304"/>
      <c r="F55" s="128">
        <v>838</v>
      </c>
      <c r="G55" s="128">
        <v>801</v>
      </c>
      <c r="H55" s="129">
        <v>760</v>
      </c>
    </row>
    <row r="56" spans="2:8" ht="52.5" customHeight="1" x14ac:dyDescent="0.15">
      <c r="B56" s="130"/>
      <c r="C56" s="1305" t="s">
        <v>49</v>
      </c>
      <c r="D56" s="1305"/>
      <c r="E56" s="1306"/>
      <c r="F56" s="131">
        <v>1</v>
      </c>
      <c r="G56" s="131">
        <v>1</v>
      </c>
      <c r="H56" s="132">
        <v>1</v>
      </c>
    </row>
    <row r="57" spans="2:8" ht="53.25" customHeight="1" x14ac:dyDescent="0.15">
      <c r="B57" s="130"/>
      <c r="C57" s="1307" t="s">
        <v>50</v>
      </c>
      <c r="D57" s="1307"/>
      <c r="E57" s="1308"/>
      <c r="F57" s="133">
        <v>413</v>
      </c>
      <c r="G57" s="133">
        <v>448</v>
      </c>
      <c r="H57" s="134">
        <v>438</v>
      </c>
    </row>
    <row r="58" spans="2:8" ht="45.75" customHeight="1" x14ac:dyDescent="0.15">
      <c r="B58" s="135"/>
      <c r="C58" s="1295" t="s">
        <v>578</v>
      </c>
      <c r="D58" s="1296"/>
      <c r="E58" s="1297"/>
      <c r="F58" s="136">
        <v>261</v>
      </c>
      <c r="G58" s="136">
        <v>288</v>
      </c>
      <c r="H58" s="137">
        <v>285</v>
      </c>
    </row>
    <row r="59" spans="2:8" ht="45.75" customHeight="1" x14ac:dyDescent="0.15">
      <c r="B59" s="135"/>
      <c r="C59" s="1295" t="s">
        <v>580</v>
      </c>
      <c r="D59" s="1296"/>
      <c r="E59" s="1297"/>
      <c r="F59" s="136">
        <v>59</v>
      </c>
      <c r="G59" s="136">
        <v>60</v>
      </c>
      <c r="H59" s="137">
        <v>68</v>
      </c>
    </row>
    <row r="60" spans="2:8" ht="45.75" customHeight="1" x14ac:dyDescent="0.15">
      <c r="B60" s="135"/>
      <c r="C60" s="1295" t="s">
        <v>579</v>
      </c>
      <c r="D60" s="1296"/>
      <c r="E60" s="1297"/>
      <c r="F60" s="136">
        <v>59</v>
      </c>
      <c r="G60" s="136">
        <v>59</v>
      </c>
      <c r="H60" s="137">
        <v>43</v>
      </c>
    </row>
    <row r="61" spans="2:8" ht="45.75" customHeight="1" x14ac:dyDescent="0.15">
      <c r="B61" s="135"/>
      <c r="C61" s="1295" t="s">
        <v>581</v>
      </c>
      <c r="D61" s="1296"/>
      <c r="E61" s="1297"/>
      <c r="F61" s="136">
        <v>19</v>
      </c>
      <c r="G61" s="136">
        <v>21</v>
      </c>
      <c r="H61" s="137">
        <v>18</v>
      </c>
    </row>
    <row r="62" spans="2:8" ht="45.75" customHeight="1" thickBot="1" x14ac:dyDescent="0.2">
      <c r="B62" s="138"/>
      <c r="C62" s="1298" t="s">
        <v>582</v>
      </c>
      <c r="D62" s="1299"/>
      <c r="E62" s="1300"/>
      <c r="F62" s="139">
        <v>13</v>
      </c>
      <c r="G62" s="139">
        <v>9</v>
      </c>
      <c r="H62" s="140">
        <v>8</v>
      </c>
    </row>
    <row r="63" spans="2:8" ht="52.5" customHeight="1" thickBot="1" x14ac:dyDescent="0.2">
      <c r="B63" s="141"/>
      <c r="C63" s="1301" t="s">
        <v>51</v>
      </c>
      <c r="D63" s="1301"/>
      <c r="E63" s="1302"/>
      <c r="F63" s="142">
        <v>1252</v>
      </c>
      <c r="G63" s="142">
        <v>1250</v>
      </c>
      <c r="H63" s="143">
        <v>1199</v>
      </c>
    </row>
    <row r="64" spans="2:8" ht="15" customHeight="1" x14ac:dyDescent="0.15"/>
  </sheetData>
  <sheetProtection algorithmName="SHA-512" hashValue="QYJ2OsdnS6e9cw0OauZVIPRU4m+e84BpkTsnVDaXJ67RPcvv4PRbzbtRgNkNFqgLp+Fbzmpw8F/4HgA6GMK2zg==" saltValue="dpHEOusZeD3TuOG7Eg0v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600</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597</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2" t="s">
        <v>602</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5" x14ac:dyDescent="0.15">
      <c r="B44" s="38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5" x14ac:dyDescent="0.15">
      <c r="B45" s="38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5" x14ac:dyDescent="0.15">
      <c r="B46" s="38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5" x14ac:dyDescent="0.15">
      <c r="B47" s="38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596</v>
      </c>
    </row>
    <row r="50" spans="1:109" ht="13.5" x14ac:dyDescent="0.15">
      <c r="B50" s="387"/>
      <c r="G50" s="1312"/>
      <c r="H50" s="1312"/>
      <c r="I50" s="1312"/>
      <c r="J50" s="1312"/>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6" t="s">
        <v>549</v>
      </c>
      <c r="BQ50" s="1316"/>
      <c r="BR50" s="1316"/>
      <c r="BS50" s="1316"/>
      <c r="BT50" s="1316"/>
      <c r="BU50" s="1316"/>
      <c r="BV50" s="1316"/>
      <c r="BW50" s="1316"/>
      <c r="BX50" s="1316" t="s">
        <v>550</v>
      </c>
      <c r="BY50" s="1316"/>
      <c r="BZ50" s="1316"/>
      <c r="CA50" s="1316"/>
      <c r="CB50" s="1316"/>
      <c r="CC50" s="1316"/>
      <c r="CD50" s="1316"/>
      <c r="CE50" s="1316"/>
      <c r="CF50" s="1316" t="s">
        <v>551</v>
      </c>
      <c r="CG50" s="1316"/>
      <c r="CH50" s="1316"/>
      <c r="CI50" s="1316"/>
      <c r="CJ50" s="1316"/>
      <c r="CK50" s="1316"/>
      <c r="CL50" s="1316"/>
      <c r="CM50" s="1316"/>
      <c r="CN50" s="1316" t="s">
        <v>552</v>
      </c>
      <c r="CO50" s="1316"/>
      <c r="CP50" s="1316"/>
      <c r="CQ50" s="1316"/>
      <c r="CR50" s="1316"/>
      <c r="CS50" s="1316"/>
      <c r="CT50" s="1316"/>
      <c r="CU50" s="1316"/>
      <c r="CV50" s="1316" t="s">
        <v>553</v>
      </c>
      <c r="CW50" s="1316"/>
      <c r="CX50" s="1316"/>
      <c r="CY50" s="1316"/>
      <c r="CZ50" s="1316"/>
      <c r="DA50" s="1316"/>
      <c r="DB50" s="1316"/>
      <c r="DC50" s="1316"/>
    </row>
    <row r="51" spans="1:109" ht="13.5" customHeight="1" x14ac:dyDescent="0.15">
      <c r="B51" s="387"/>
      <c r="G51" s="1320"/>
      <c r="H51" s="1320"/>
      <c r="I51" s="1321"/>
      <c r="J51" s="1321"/>
      <c r="K51" s="1311"/>
      <c r="L51" s="1311"/>
      <c r="M51" s="1311"/>
      <c r="N51" s="1311"/>
      <c r="AM51" s="394"/>
      <c r="AN51" s="1309" t="s">
        <v>595</v>
      </c>
      <c r="AO51" s="1309"/>
      <c r="AP51" s="1309"/>
      <c r="AQ51" s="1309"/>
      <c r="AR51" s="1309"/>
      <c r="AS51" s="1309"/>
      <c r="AT51" s="1309"/>
      <c r="AU51" s="1309"/>
      <c r="AV51" s="1309"/>
      <c r="AW51" s="1309"/>
      <c r="AX51" s="1309"/>
      <c r="AY51" s="1309"/>
      <c r="AZ51" s="1309"/>
      <c r="BA51" s="1309"/>
      <c r="BB51" s="1309" t="s">
        <v>593</v>
      </c>
      <c r="BC51" s="1309"/>
      <c r="BD51" s="1309"/>
      <c r="BE51" s="1309"/>
      <c r="BF51" s="1309"/>
      <c r="BG51" s="1309"/>
      <c r="BH51" s="1309"/>
      <c r="BI51" s="1309"/>
      <c r="BJ51" s="1309"/>
      <c r="BK51" s="1309"/>
      <c r="BL51" s="1309"/>
      <c r="BM51" s="1309"/>
      <c r="BN51" s="1309"/>
      <c r="BO51" s="1309"/>
      <c r="BP51" s="1310">
        <v>119.2</v>
      </c>
      <c r="BQ51" s="1310"/>
      <c r="BR51" s="1310"/>
      <c r="BS51" s="1310"/>
      <c r="BT51" s="1310"/>
      <c r="BU51" s="1310"/>
      <c r="BV51" s="1310"/>
      <c r="BW51" s="1310"/>
      <c r="BX51" s="1310">
        <v>103.5</v>
      </c>
      <c r="BY51" s="1310"/>
      <c r="BZ51" s="1310"/>
      <c r="CA51" s="1310"/>
      <c r="CB51" s="1310"/>
      <c r="CC51" s="1310"/>
      <c r="CD51" s="1310"/>
      <c r="CE51" s="1310"/>
      <c r="CF51" s="1310">
        <v>90</v>
      </c>
      <c r="CG51" s="1310"/>
      <c r="CH51" s="1310"/>
      <c r="CI51" s="1310"/>
      <c r="CJ51" s="1310"/>
      <c r="CK51" s="1310"/>
      <c r="CL51" s="1310"/>
      <c r="CM51" s="1310"/>
      <c r="CN51" s="1310">
        <v>76.400000000000006</v>
      </c>
      <c r="CO51" s="1310"/>
      <c r="CP51" s="1310"/>
      <c r="CQ51" s="1310"/>
      <c r="CR51" s="1310"/>
      <c r="CS51" s="1310"/>
      <c r="CT51" s="1310"/>
      <c r="CU51" s="1310"/>
      <c r="CV51" s="1310">
        <v>73.5</v>
      </c>
      <c r="CW51" s="1310"/>
      <c r="CX51" s="1310"/>
      <c r="CY51" s="1310"/>
      <c r="CZ51" s="1310"/>
      <c r="DA51" s="1310"/>
      <c r="DB51" s="1310"/>
      <c r="DC51" s="1310"/>
    </row>
    <row r="52" spans="1:109" ht="13.5" x14ac:dyDescent="0.15">
      <c r="B52" s="387"/>
      <c r="G52" s="1320"/>
      <c r="H52" s="1320"/>
      <c r="I52" s="1321"/>
      <c r="J52" s="1321"/>
      <c r="K52" s="1311"/>
      <c r="L52" s="1311"/>
      <c r="M52" s="1311"/>
      <c r="N52" s="1311"/>
      <c r="AM52" s="394"/>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x14ac:dyDescent="0.15">
      <c r="A53" s="402"/>
      <c r="B53" s="387"/>
      <c r="G53" s="1320"/>
      <c r="H53" s="1320"/>
      <c r="I53" s="1312"/>
      <c r="J53" s="1312"/>
      <c r="K53" s="1311"/>
      <c r="L53" s="1311"/>
      <c r="M53" s="1311"/>
      <c r="N53" s="1311"/>
      <c r="AM53" s="394"/>
      <c r="AN53" s="1309"/>
      <c r="AO53" s="1309"/>
      <c r="AP53" s="1309"/>
      <c r="AQ53" s="1309"/>
      <c r="AR53" s="1309"/>
      <c r="AS53" s="1309"/>
      <c r="AT53" s="1309"/>
      <c r="AU53" s="1309"/>
      <c r="AV53" s="1309"/>
      <c r="AW53" s="1309"/>
      <c r="AX53" s="1309"/>
      <c r="AY53" s="1309"/>
      <c r="AZ53" s="1309"/>
      <c r="BA53" s="1309"/>
      <c r="BB53" s="1309" t="s">
        <v>599</v>
      </c>
      <c r="BC53" s="1309"/>
      <c r="BD53" s="1309"/>
      <c r="BE53" s="1309"/>
      <c r="BF53" s="1309"/>
      <c r="BG53" s="1309"/>
      <c r="BH53" s="1309"/>
      <c r="BI53" s="1309"/>
      <c r="BJ53" s="1309"/>
      <c r="BK53" s="1309"/>
      <c r="BL53" s="1309"/>
      <c r="BM53" s="1309"/>
      <c r="BN53" s="1309"/>
      <c r="BO53" s="1309"/>
      <c r="BP53" s="1310">
        <v>48.3</v>
      </c>
      <c r="BQ53" s="1310"/>
      <c r="BR53" s="1310"/>
      <c r="BS53" s="1310"/>
      <c r="BT53" s="1310"/>
      <c r="BU53" s="1310"/>
      <c r="BV53" s="1310"/>
      <c r="BW53" s="1310"/>
      <c r="BX53" s="1310">
        <v>40.299999999999997</v>
      </c>
      <c r="BY53" s="1310"/>
      <c r="BZ53" s="1310"/>
      <c r="CA53" s="1310"/>
      <c r="CB53" s="1310"/>
      <c r="CC53" s="1310"/>
      <c r="CD53" s="1310"/>
      <c r="CE53" s="1310"/>
      <c r="CF53" s="1310">
        <v>51.7</v>
      </c>
      <c r="CG53" s="1310"/>
      <c r="CH53" s="1310"/>
      <c r="CI53" s="1310"/>
      <c r="CJ53" s="1310"/>
      <c r="CK53" s="1310"/>
      <c r="CL53" s="1310"/>
      <c r="CM53" s="1310"/>
      <c r="CN53" s="1310">
        <v>53.5</v>
      </c>
      <c r="CO53" s="1310"/>
      <c r="CP53" s="1310"/>
      <c r="CQ53" s="1310"/>
      <c r="CR53" s="1310"/>
      <c r="CS53" s="1310"/>
      <c r="CT53" s="1310"/>
      <c r="CU53" s="1310"/>
      <c r="CV53" s="1310">
        <v>54.6</v>
      </c>
      <c r="CW53" s="1310"/>
      <c r="CX53" s="1310"/>
      <c r="CY53" s="1310"/>
      <c r="CZ53" s="1310"/>
      <c r="DA53" s="1310"/>
      <c r="DB53" s="1310"/>
      <c r="DC53" s="1310"/>
    </row>
    <row r="54" spans="1:109" ht="13.5" x14ac:dyDescent="0.15">
      <c r="A54" s="402"/>
      <c r="B54" s="387"/>
      <c r="G54" s="1320"/>
      <c r="H54" s="1320"/>
      <c r="I54" s="1312"/>
      <c r="J54" s="1312"/>
      <c r="K54" s="1311"/>
      <c r="L54" s="1311"/>
      <c r="M54" s="1311"/>
      <c r="N54" s="1311"/>
      <c r="AM54" s="394"/>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x14ac:dyDescent="0.15">
      <c r="A55" s="402"/>
      <c r="B55" s="387"/>
      <c r="G55" s="1312"/>
      <c r="H55" s="1312"/>
      <c r="I55" s="1312"/>
      <c r="J55" s="1312"/>
      <c r="K55" s="1311"/>
      <c r="L55" s="1311"/>
      <c r="M55" s="1311"/>
      <c r="N55" s="1311"/>
      <c r="AN55" s="1316" t="s">
        <v>594</v>
      </c>
      <c r="AO55" s="1316"/>
      <c r="AP55" s="1316"/>
      <c r="AQ55" s="1316"/>
      <c r="AR55" s="1316"/>
      <c r="AS55" s="1316"/>
      <c r="AT55" s="1316"/>
      <c r="AU55" s="1316"/>
      <c r="AV55" s="1316"/>
      <c r="AW55" s="1316"/>
      <c r="AX55" s="1316"/>
      <c r="AY55" s="1316"/>
      <c r="AZ55" s="1316"/>
      <c r="BA55" s="1316"/>
      <c r="BB55" s="1309" t="s">
        <v>593</v>
      </c>
      <c r="BC55" s="1309"/>
      <c r="BD55" s="1309"/>
      <c r="BE55" s="1309"/>
      <c r="BF55" s="1309"/>
      <c r="BG55" s="1309"/>
      <c r="BH55" s="1309"/>
      <c r="BI55" s="1309"/>
      <c r="BJ55" s="1309"/>
      <c r="BK55" s="1309"/>
      <c r="BL55" s="1309"/>
      <c r="BM55" s="1309"/>
      <c r="BN55" s="1309"/>
      <c r="BO55" s="1309"/>
      <c r="BP55" s="1310">
        <v>13</v>
      </c>
      <c r="BQ55" s="1310"/>
      <c r="BR55" s="1310"/>
      <c r="BS55" s="1310"/>
      <c r="BT55" s="1310"/>
      <c r="BU55" s="1310"/>
      <c r="BV55" s="1310"/>
      <c r="BW55" s="1310"/>
      <c r="BX55" s="1310">
        <v>21</v>
      </c>
      <c r="BY55" s="1310"/>
      <c r="BZ55" s="1310"/>
      <c r="CA55" s="1310"/>
      <c r="CB55" s="1310"/>
      <c r="CC55" s="1310"/>
      <c r="CD55" s="1310"/>
      <c r="CE55" s="1310"/>
      <c r="CF55" s="1310">
        <v>20.2</v>
      </c>
      <c r="CG55" s="1310"/>
      <c r="CH55" s="1310"/>
      <c r="CI55" s="1310"/>
      <c r="CJ55" s="1310"/>
      <c r="CK55" s="1310"/>
      <c r="CL55" s="1310"/>
      <c r="CM55" s="1310"/>
      <c r="CN55" s="1310">
        <v>18.3</v>
      </c>
      <c r="CO55" s="1310"/>
      <c r="CP55" s="1310"/>
      <c r="CQ55" s="1310"/>
      <c r="CR55" s="1310"/>
      <c r="CS55" s="1310"/>
      <c r="CT55" s="1310"/>
      <c r="CU55" s="1310"/>
      <c r="CV55" s="1310">
        <v>20.3</v>
      </c>
      <c r="CW55" s="1310"/>
      <c r="CX55" s="1310"/>
      <c r="CY55" s="1310"/>
      <c r="CZ55" s="1310"/>
      <c r="DA55" s="1310"/>
      <c r="DB55" s="1310"/>
      <c r="DC55" s="1310"/>
    </row>
    <row r="56" spans="1:109" ht="13.5" x14ac:dyDescent="0.15">
      <c r="A56" s="402"/>
      <c r="B56" s="387"/>
      <c r="G56" s="1312"/>
      <c r="H56" s="1312"/>
      <c r="I56" s="1312"/>
      <c r="J56" s="1312"/>
      <c r="K56" s="1311"/>
      <c r="L56" s="1311"/>
      <c r="M56" s="1311"/>
      <c r="N56" s="1311"/>
      <c r="AN56" s="1316"/>
      <c r="AO56" s="1316"/>
      <c r="AP56" s="1316"/>
      <c r="AQ56" s="1316"/>
      <c r="AR56" s="1316"/>
      <c r="AS56" s="1316"/>
      <c r="AT56" s="1316"/>
      <c r="AU56" s="1316"/>
      <c r="AV56" s="1316"/>
      <c r="AW56" s="1316"/>
      <c r="AX56" s="1316"/>
      <c r="AY56" s="1316"/>
      <c r="AZ56" s="1316"/>
      <c r="BA56" s="1316"/>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ht="13.5" x14ac:dyDescent="0.15">
      <c r="B57" s="408"/>
      <c r="G57" s="1312"/>
      <c r="H57" s="1312"/>
      <c r="I57" s="1314"/>
      <c r="J57" s="1314"/>
      <c r="K57" s="1311"/>
      <c r="L57" s="1311"/>
      <c r="M57" s="1311"/>
      <c r="N57" s="1311"/>
      <c r="AM57" s="386"/>
      <c r="AN57" s="1316"/>
      <c r="AO57" s="1316"/>
      <c r="AP57" s="1316"/>
      <c r="AQ57" s="1316"/>
      <c r="AR57" s="1316"/>
      <c r="AS57" s="1316"/>
      <c r="AT57" s="1316"/>
      <c r="AU57" s="1316"/>
      <c r="AV57" s="1316"/>
      <c r="AW57" s="1316"/>
      <c r="AX57" s="1316"/>
      <c r="AY57" s="1316"/>
      <c r="AZ57" s="1316"/>
      <c r="BA57" s="1316"/>
      <c r="BB57" s="1309" t="s">
        <v>599</v>
      </c>
      <c r="BC57" s="1309"/>
      <c r="BD57" s="1309"/>
      <c r="BE57" s="1309"/>
      <c r="BF57" s="1309"/>
      <c r="BG57" s="1309"/>
      <c r="BH57" s="1309"/>
      <c r="BI57" s="1309"/>
      <c r="BJ57" s="1309"/>
      <c r="BK57" s="1309"/>
      <c r="BL57" s="1309"/>
      <c r="BM57" s="1309"/>
      <c r="BN57" s="1309"/>
      <c r="BO57" s="1309"/>
      <c r="BP57" s="1310">
        <v>53.4</v>
      </c>
      <c r="BQ57" s="1310"/>
      <c r="BR57" s="1310"/>
      <c r="BS57" s="1310"/>
      <c r="BT57" s="1310"/>
      <c r="BU57" s="1310"/>
      <c r="BV57" s="1310"/>
      <c r="BW57" s="1310"/>
      <c r="BX57" s="1310">
        <v>56.1</v>
      </c>
      <c r="BY57" s="1310"/>
      <c r="BZ57" s="1310"/>
      <c r="CA57" s="1310"/>
      <c r="CB57" s="1310"/>
      <c r="CC57" s="1310"/>
      <c r="CD57" s="1310"/>
      <c r="CE57" s="1310"/>
      <c r="CF57" s="1310">
        <v>58.1</v>
      </c>
      <c r="CG57" s="1310"/>
      <c r="CH57" s="1310"/>
      <c r="CI57" s="1310"/>
      <c r="CJ57" s="1310"/>
      <c r="CK57" s="1310"/>
      <c r="CL57" s="1310"/>
      <c r="CM57" s="1310"/>
      <c r="CN57" s="1310">
        <v>59.4</v>
      </c>
      <c r="CO57" s="1310"/>
      <c r="CP57" s="1310"/>
      <c r="CQ57" s="1310"/>
      <c r="CR57" s="1310"/>
      <c r="CS57" s="1310"/>
      <c r="CT57" s="1310"/>
      <c r="CU57" s="1310"/>
      <c r="CV57" s="1310">
        <v>60.7</v>
      </c>
      <c r="CW57" s="1310"/>
      <c r="CX57" s="1310"/>
      <c r="CY57" s="1310"/>
      <c r="CZ57" s="1310"/>
      <c r="DA57" s="1310"/>
      <c r="DB57" s="1310"/>
      <c r="DC57" s="1310"/>
      <c r="DD57" s="413"/>
      <c r="DE57" s="408"/>
    </row>
    <row r="58" spans="1:109" s="402" customFormat="1" ht="13.5" x14ac:dyDescent="0.15">
      <c r="A58" s="386"/>
      <c r="B58" s="408"/>
      <c r="G58" s="1312"/>
      <c r="H58" s="1312"/>
      <c r="I58" s="1314"/>
      <c r="J58" s="1314"/>
      <c r="K58" s="1311"/>
      <c r="L58" s="1311"/>
      <c r="M58" s="1311"/>
      <c r="N58" s="1311"/>
      <c r="AM58" s="386"/>
      <c r="AN58" s="1316"/>
      <c r="AO58" s="1316"/>
      <c r="AP58" s="1316"/>
      <c r="AQ58" s="1316"/>
      <c r="AR58" s="1316"/>
      <c r="AS58" s="1316"/>
      <c r="AT58" s="1316"/>
      <c r="AU58" s="1316"/>
      <c r="AV58" s="1316"/>
      <c r="AW58" s="1316"/>
      <c r="AX58" s="1316"/>
      <c r="AY58" s="1316"/>
      <c r="AZ58" s="1316"/>
      <c r="BA58" s="1316"/>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598</v>
      </c>
    </row>
    <row r="64" spans="1:109" ht="13.5" x14ac:dyDescent="0.15">
      <c r="B64" s="387"/>
      <c r="G64" s="403"/>
      <c r="I64" s="405"/>
      <c r="J64" s="405"/>
      <c r="K64" s="405"/>
      <c r="L64" s="405"/>
      <c r="M64" s="405"/>
      <c r="N64" s="404"/>
      <c r="AM64" s="403"/>
      <c r="AN64" s="403" t="s">
        <v>597</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2" t="s">
        <v>603</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5" x14ac:dyDescent="0.15">
      <c r="B66" s="38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5" x14ac:dyDescent="0.15">
      <c r="B67" s="38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5" x14ac:dyDescent="0.15">
      <c r="B68" s="38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5" x14ac:dyDescent="0.15">
      <c r="B69" s="38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596</v>
      </c>
    </row>
    <row r="72" spans="2:107" ht="13.5" x14ac:dyDescent="0.15">
      <c r="B72" s="387"/>
      <c r="G72" s="1312"/>
      <c r="H72" s="1312"/>
      <c r="I72" s="1312"/>
      <c r="J72" s="1312"/>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6" t="s">
        <v>549</v>
      </c>
      <c r="BQ72" s="1316"/>
      <c r="BR72" s="1316"/>
      <c r="BS72" s="1316"/>
      <c r="BT72" s="1316"/>
      <c r="BU72" s="1316"/>
      <c r="BV72" s="1316"/>
      <c r="BW72" s="1316"/>
      <c r="BX72" s="1316" t="s">
        <v>550</v>
      </c>
      <c r="BY72" s="1316"/>
      <c r="BZ72" s="1316"/>
      <c r="CA72" s="1316"/>
      <c r="CB72" s="1316"/>
      <c r="CC72" s="1316"/>
      <c r="CD72" s="1316"/>
      <c r="CE72" s="1316"/>
      <c r="CF72" s="1316" t="s">
        <v>551</v>
      </c>
      <c r="CG72" s="1316"/>
      <c r="CH72" s="1316"/>
      <c r="CI72" s="1316"/>
      <c r="CJ72" s="1316"/>
      <c r="CK72" s="1316"/>
      <c r="CL72" s="1316"/>
      <c r="CM72" s="1316"/>
      <c r="CN72" s="1316" t="s">
        <v>552</v>
      </c>
      <c r="CO72" s="1316"/>
      <c r="CP72" s="1316"/>
      <c r="CQ72" s="1316"/>
      <c r="CR72" s="1316"/>
      <c r="CS72" s="1316"/>
      <c r="CT72" s="1316"/>
      <c r="CU72" s="1316"/>
      <c r="CV72" s="1316" t="s">
        <v>553</v>
      </c>
      <c r="CW72" s="1316"/>
      <c r="CX72" s="1316"/>
      <c r="CY72" s="1316"/>
      <c r="CZ72" s="1316"/>
      <c r="DA72" s="1316"/>
      <c r="DB72" s="1316"/>
      <c r="DC72" s="1316"/>
    </row>
    <row r="73" spans="2:107" ht="13.5" x14ac:dyDescent="0.15">
      <c r="B73" s="387"/>
      <c r="G73" s="1320"/>
      <c r="H73" s="1320"/>
      <c r="I73" s="1320"/>
      <c r="J73" s="1320"/>
      <c r="K73" s="1313"/>
      <c r="L73" s="1313"/>
      <c r="M73" s="1313"/>
      <c r="N73" s="1313"/>
      <c r="AM73" s="394"/>
      <c r="AN73" s="1309" t="s">
        <v>595</v>
      </c>
      <c r="AO73" s="1309"/>
      <c r="AP73" s="1309"/>
      <c r="AQ73" s="1309"/>
      <c r="AR73" s="1309"/>
      <c r="AS73" s="1309"/>
      <c r="AT73" s="1309"/>
      <c r="AU73" s="1309"/>
      <c r="AV73" s="1309"/>
      <c r="AW73" s="1309"/>
      <c r="AX73" s="1309"/>
      <c r="AY73" s="1309"/>
      <c r="AZ73" s="1309"/>
      <c r="BA73" s="1309"/>
      <c r="BB73" s="1309" t="s">
        <v>593</v>
      </c>
      <c r="BC73" s="1309"/>
      <c r="BD73" s="1309"/>
      <c r="BE73" s="1309"/>
      <c r="BF73" s="1309"/>
      <c r="BG73" s="1309"/>
      <c r="BH73" s="1309"/>
      <c r="BI73" s="1309"/>
      <c r="BJ73" s="1309"/>
      <c r="BK73" s="1309"/>
      <c r="BL73" s="1309"/>
      <c r="BM73" s="1309"/>
      <c r="BN73" s="1309"/>
      <c r="BO73" s="1309"/>
      <c r="BP73" s="1310">
        <v>119.2</v>
      </c>
      <c r="BQ73" s="1310"/>
      <c r="BR73" s="1310"/>
      <c r="BS73" s="1310"/>
      <c r="BT73" s="1310"/>
      <c r="BU73" s="1310"/>
      <c r="BV73" s="1310"/>
      <c r="BW73" s="1310"/>
      <c r="BX73" s="1310">
        <v>103.5</v>
      </c>
      <c r="BY73" s="1310"/>
      <c r="BZ73" s="1310"/>
      <c r="CA73" s="1310"/>
      <c r="CB73" s="1310"/>
      <c r="CC73" s="1310"/>
      <c r="CD73" s="1310"/>
      <c r="CE73" s="1310"/>
      <c r="CF73" s="1310">
        <v>90</v>
      </c>
      <c r="CG73" s="1310"/>
      <c r="CH73" s="1310"/>
      <c r="CI73" s="1310"/>
      <c r="CJ73" s="1310"/>
      <c r="CK73" s="1310"/>
      <c r="CL73" s="1310"/>
      <c r="CM73" s="1310"/>
      <c r="CN73" s="1310">
        <v>76.400000000000006</v>
      </c>
      <c r="CO73" s="1310"/>
      <c r="CP73" s="1310"/>
      <c r="CQ73" s="1310"/>
      <c r="CR73" s="1310"/>
      <c r="CS73" s="1310"/>
      <c r="CT73" s="1310"/>
      <c r="CU73" s="1310"/>
      <c r="CV73" s="1310">
        <v>73.5</v>
      </c>
      <c r="CW73" s="1310"/>
      <c r="CX73" s="1310"/>
      <c r="CY73" s="1310"/>
      <c r="CZ73" s="1310"/>
      <c r="DA73" s="1310"/>
      <c r="DB73" s="1310"/>
      <c r="DC73" s="1310"/>
    </row>
    <row r="74" spans="2:107" ht="13.5" x14ac:dyDescent="0.15">
      <c r="B74" s="387"/>
      <c r="G74" s="1320"/>
      <c r="H74" s="1320"/>
      <c r="I74" s="1320"/>
      <c r="J74" s="1320"/>
      <c r="K74" s="1313"/>
      <c r="L74" s="1313"/>
      <c r="M74" s="1313"/>
      <c r="N74" s="1313"/>
      <c r="AM74" s="394"/>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x14ac:dyDescent="0.15">
      <c r="B75" s="387"/>
      <c r="G75" s="1320"/>
      <c r="H75" s="1320"/>
      <c r="I75" s="1312"/>
      <c r="J75" s="1312"/>
      <c r="K75" s="1311"/>
      <c r="L75" s="1311"/>
      <c r="M75" s="1311"/>
      <c r="N75" s="1311"/>
      <c r="AM75" s="394"/>
      <c r="AN75" s="1309"/>
      <c r="AO75" s="1309"/>
      <c r="AP75" s="1309"/>
      <c r="AQ75" s="1309"/>
      <c r="AR75" s="1309"/>
      <c r="AS75" s="1309"/>
      <c r="AT75" s="1309"/>
      <c r="AU75" s="1309"/>
      <c r="AV75" s="1309"/>
      <c r="AW75" s="1309"/>
      <c r="AX75" s="1309"/>
      <c r="AY75" s="1309"/>
      <c r="AZ75" s="1309"/>
      <c r="BA75" s="1309"/>
      <c r="BB75" s="1309" t="s">
        <v>592</v>
      </c>
      <c r="BC75" s="1309"/>
      <c r="BD75" s="1309"/>
      <c r="BE75" s="1309"/>
      <c r="BF75" s="1309"/>
      <c r="BG75" s="1309"/>
      <c r="BH75" s="1309"/>
      <c r="BI75" s="1309"/>
      <c r="BJ75" s="1309"/>
      <c r="BK75" s="1309"/>
      <c r="BL75" s="1309"/>
      <c r="BM75" s="1309"/>
      <c r="BN75" s="1309"/>
      <c r="BO75" s="1309"/>
      <c r="BP75" s="1310">
        <v>12.6</v>
      </c>
      <c r="BQ75" s="1310"/>
      <c r="BR75" s="1310"/>
      <c r="BS75" s="1310"/>
      <c r="BT75" s="1310"/>
      <c r="BU75" s="1310"/>
      <c r="BV75" s="1310"/>
      <c r="BW75" s="1310"/>
      <c r="BX75" s="1310">
        <v>11.7</v>
      </c>
      <c r="BY75" s="1310"/>
      <c r="BZ75" s="1310"/>
      <c r="CA75" s="1310"/>
      <c r="CB75" s="1310"/>
      <c r="CC75" s="1310"/>
      <c r="CD75" s="1310"/>
      <c r="CE75" s="1310"/>
      <c r="CF75" s="1310">
        <v>11.4</v>
      </c>
      <c r="CG75" s="1310"/>
      <c r="CH75" s="1310"/>
      <c r="CI75" s="1310"/>
      <c r="CJ75" s="1310"/>
      <c r="CK75" s="1310"/>
      <c r="CL75" s="1310"/>
      <c r="CM75" s="1310"/>
      <c r="CN75" s="1310">
        <v>10.4</v>
      </c>
      <c r="CO75" s="1310"/>
      <c r="CP75" s="1310"/>
      <c r="CQ75" s="1310"/>
      <c r="CR75" s="1310"/>
      <c r="CS75" s="1310"/>
      <c r="CT75" s="1310"/>
      <c r="CU75" s="1310"/>
      <c r="CV75" s="1310">
        <v>9.6999999999999993</v>
      </c>
      <c r="CW75" s="1310"/>
      <c r="CX75" s="1310"/>
      <c r="CY75" s="1310"/>
      <c r="CZ75" s="1310"/>
      <c r="DA75" s="1310"/>
      <c r="DB75" s="1310"/>
      <c r="DC75" s="1310"/>
    </row>
    <row r="76" spans="2:107" ht="13.5" x14ac:dyDescent="0.15">
      <c r="B76" s="387"/>
      <c r="G76" s="1320"/>
      <c r="H76" s="1320"/>
      <c r="I76" s="1312"/>
      <c r="J76" s="1312"/>
      <c r="K76" s="1311"/>
      <c r="L76" s="1311"/>
      <c r="M76" s="1311"/>
      <c r="N76" s="1311"/>
      <c r="AM76" s="394"/>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x14ac:dyDescent="0.15">
      <c r="B77" s="387"/>
      <c r="G77" s="1312"/>
      <c r="H77" s="1312"/>
      <c r="I77" s="1312"/>
      <c r="J77" s="1312"/>
      <c r="K77" s="1313"/>
      <c r="L77" s="1313"/>
      <c r="M77" s="1313"/>
      <c r="N77" s="1313"/>
      <c r="AN77" s="1316" t="s">
        <v>594</v>
      </c>
      <c r="AO77" s="1316"/>
      <c r="AP77" s="1316"/>
      <c r="AQ77" s="1316"/>
      <c r="AR77" s="1316"/>
      <c r="AS77" s="1316"/>
      <c r="AT77" s="1316"/>
      <c r="AU77" s="1316"/>
      <c r="AV77" s="1316"/>
      <c r="AW77" s="1316"/>
      <c r="AX77" s="1316"/>
      <c r="AY77" s="1316"/>
      <c r="AZ77" s="1316"/>
      <c r="BA77" s="1316"/>
      <c r="BB77" s="1309" t="s">
        <v>593</v>
      </c>
      <c r="BC77" s="1309"/>
      <c r="BD77" s="1309"/>
      <c r="BE77" s="1309"/>
      <c r="BF77" s="1309"/>
      <c r="BG77" s="1309"/>
      <c r="BH77" s="1309"/>
      <c r="BI77" s="1309"/>
      <c r="BJ77" s="1309"/>
      <c r="BK77" s="1309"/>
      <c r="BL77" s="1309"/>
      <c r="BM77" s="1309"/>
      <c r="BN77" s="1309"/>
      <c r="BO77" s="1309"/>
      <c r="BP77" s="1310">
        <v>13</v>
      </c>
      <c r="BQ77" s="1310"/>
      <c r="BR77" s="1310"/>
      <c r="BS77" s="1310"/>
      <c r="BT77" s="1310"/>
      <c r="BU77" s="1310"/>
      <c r="BV77" s="1310"/>
      <c r="BW77" s="1310"/>
      <c r="BX77" s="1310">
        <v>21</v>
      </c>
      <c r="BY77" s="1310"/>
      <c r="BZ77" s="1310"/>
      <c r="CA77" s="1310"/>
      <c r="CB77" s="1310"/>
      <c r="CC77" s="1310"/>
      <c r="CD77" s="1310"/>
      <c r="CE77" s="1310"/>
      <c r="CF77" s="1310">
        <v>20.2</v>
      </c>
      <c r="CG77" s="1310"/>
      <c r="CH77" s="1310"/>
      <c r="CI77" s="1310"/>
      <c r="CJ77" s="1310"/>
      <c r="CK77" s="1310"/>
      <c r="CL77" s="1310"/>
      <c r="CM77" s="1310"/>
      <c r="CN77" s="1310">
        <v>18.3</v>
      </c>
      <c r="CO77" s="1310"/>
      <c r="CP77" s="1310"/>
      <c r="CQ77" s="1310"/>
      <c r="CR77" s="1310"/>
      <c r="CS77" s="1310"/>
      <c r="CT77" s="1310"/>
      <c r="CU77" s="1310"/>
      <c r="CV77" s="1310">
        <v>20.3</v>
      </c>
      <c r="CW77" s="1310"/>
      <c r="CX77" s="1310"/>
      <c r="CY77" s="1310"/>
      <c r="CZ77" s="1310"/>
      <c r="DA77" s="1310"/>
      <c r="DB77" s="1310"/>
      <c r="DC77" s="1310"/>
    </row>
    <row r="78" spans="2:107" ht="13.5" x14ac:dyDescent="0.15">
      <c r="B78" s="387"/>
      <c r="G78" s="1312"/>
      <c r="H78" s="1312"/>
      <c r="I78" s="1312"/>
      <c r="J78" s="1312"/>
      <c r="K78" s="1313"/>
      <c r="L78" s="1313"/>
      <c r="M78" s="1313"/>
      <c r="N78" s="1313"/>
      <c r="AN78" s="1316"/>
      <c r="AO78" s="1316"/>
      <c r="AP78" s="1316"/>
      <c r="AQ78" s="1316"/>
      <c r="AR78" s="1316"/>
      <c r="AS78" s="1316"/>
      <c r="AT78" s="1316"/>
      <c r="AU78" s="1316"/>
      <c r="AV78" s="1316"/>
      <c r="AW78" s="1316"/>
      <c r="AX78" s="1316"/>
      <c r="AY78" s="1316"/>
      <c r="AZ78" s="1316"/>
      <c r="BA78" s="1316"/>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x14ac:dyDescent="0.15">
      <c r="B79" s="387"/>
      <c r="G79" s="1312"/>
      <c r="H79" s="1312"/>
      <c r="I79" s="1314"/>
      <c r="J79" s="1314"/>
      <c r="K79" s="1315"/>
      <c r="L79" s="1315"/>
      <c r="M79" s="1315"/>
      <c r="N79" s="1315"/>
      <c r="AN79" s="1316"/>
      <c r="AO79" s="1316"/>
      <c r="AP79" s="1316"/>
      <c r="AQ79" s="1316"/>
      <c r="AR79" s="1316"/>
      <c r="AS79" s="1316"/>
      <c r="AT79" s="1316"/>
      <c r="AU79" s="1316"/>
      <c r="AV79" s="1316"/>
      <c r="AW79" s="1316"/>
      <c r="AX79" s="1316"/>
      <c r="AY79" s="1316"/>
      <c r="AZ79" s="1316"/>
      <c r="BA79" s="1316"/>
      <c r="BB79" s="1309" t="s">
        <v>592</v>
      </c>
      <c r="BC79" s="1309"/>
      <c r="BD79" s="1309"/>
      <c r="BE79" s="1309"/>
      <c r="BF79" s="1309"/>
      <c r="BG79" s="1309"/>
      <c r="BH79" s="1309"/>
      <c r="BI79" s="1309"/>
      <c r="BJ79" s="1309"/>
      <c r="BK79" s="1309"/>
      <c r="BL79" s="1309"/>
      <c r="BM79" s="1309"/>
      <c r="BN79" s="1309"/>
      <c r="BO79" s="1309"/>
      <c r="BP79" s="1310">
        <v>6.8</v>
      </c>
      <c r="BQ79" s="1310"/>
      <c r="BR79" s="1310"/>
      <c r="BS79" s="1310"/>
      <c r="BT79" s="1310"/>
      <c r="BU79" s="1310"/>
      <c r="BV79" s="1310"/>
      <c r="BW79" s="1310"/>
      <c r="BX79" s="1310">
        <v>6.8</v>
      </c>
      <c r="BY79" s="1310"/>
      <c r="BZ79" s="1310"/>
      <c r="CA79" s="1310"/>
      <c r="CB79" s="1310"/>
      <c r="CC79" s="1310"/>
      <c r="CD79" s="1310"/>
      <c r="CE79" s="1310"/>
      <c r="CF79" s="1310">
        <v>6.8</v>
      </c>
      <c r="CG79" s="1310"/>
      <c r="CH79" s="1310"/>
      <c r="CI79" s="1310"/>
      <c r="CJ79" s="1310"/>
      <c r="CK79" s="1310"/>
      <c r="CL79" s="1310"/>
      <c r="CM79" s="1310"/>
      <c r="CN79" s="1310">
        <v>6.8</v>
      </c>
      <c r="CO79" s="1310"/>
      <c r="CP79" s="1310"/>
      <c r="CQ79" s="1310"/>
      <c r="CR79" s="1310"/>
      <c r="CS79" s="1310"/>
      <c r="CT79" s="1310"/>
      <c r="CU79" s="1310"/>
      <c r="CV79" s="1310">
        <v>6.6</v>
      </c>
      <c r="CW79" s="1310"/>
      <c r="CX79" s="1310"/>
      <c r="CY79" s="1310"/>
      <c r="CZ79" s="1310"/>
      <c r="DA79" s="1310"/>
      <c r="DB79" s="1310"/>
      <c r="DC79" s="1310"/>
    </row>
    <row r="80" spans="2:107" ht="13.5" x14ac:dyDescent="0.15">
      <c r="B80" s="387"/>
      <c r="G80" s="1312"/>
      <c r="H80" s="1312"/>
      <c r="I80" s="1314"/>
      <c r="J80" s="1314"/>
      <c r="K80" s="1315"/>
      <c r="L80" s="1315"/>
      <c r="M80" s="1315"/>
      <c r="N80" s="1315"/>
      <c r="AN80" s="1316"/>
      <c r="AO80" s="1316"/>
      <c r="AP80" s="1316"/>
      <c r="AQ80" s="1316"/>
      <c r="AR80" s="1316"/>
      <c r="AS80" s="1316"/>
      <c r="AT80" s="1316"/>
      <c r="AU80" s="1316"/>
      <c r="AV80" s="1316"/>
      <c r="AW80" s="1316"/>
      <c r="AX80" s="1316"/>
      <c r="AY80" s="1316"/>
      <c r="AZ80" s="1316"/>
      <c r="BA80" s="1316"/>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jKSLhMkv9b7cB4kY/E/MO02HxDVon2rFhTAGuQnOkEjPqhdc0j0SXodU4M8g+C+ojhvvJBE7zIWrQ8mJT7j4cw==" saltValue="j2+UiykQBIYMTwoAdjxjm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mi0N3NsSAyhh8NGtxb0x9Xc+Q4a8CPR1Xak7ZaE+oHFqlnXiXMkKvbbcrHSfW8iih71XG04CXtw/zLsv8AfDhA==" saltValue="m2N4nmKLv2hRKmxlom8Vp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nDl5lK4Uhaw9GR/AOi2NVXxT/yL75ZbplgRmkvZekTlLKZRLg2P5Hcl0V22KqFBo1fK5r0fDLjnq77m/ldNVPw==" saltValue="QK29L21qOUNLCsVhPXJNwA=="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41799</v>
      </c>
      <c r="E3" s="162"/>
      <c r="F3" s="163">
        <v>49919</v>
      </c>
      <c r="G3" s="164"/>
      <c r="H3" s="165"/>
    </row>
    <row r="4" spans="1:8" x14ac:dyDescent="0.15">
      <c r="A4" s="166"/>
      <c r="B4" s="167"/>
      <c r="C4" s="168"/>
      <c r="D4" s="169">
        <v>11655</v>
      </c>
      <c r="E4" s="170"/>
      <c r="F4" s="171">
        <v>26398</v>
      </c>
      <c r="G4" s="172"/>
      <c r="H4" s="173"/>
    </row>
    <row r="5" spans="1:8" x14ac:dyDescent="0.15">
      <c r="A5" s="154" t="s">
        <v>541</v>
      </c>
      <c r="B5" s="159"/>
      <c r="C5" s="160"/>
      <c r="D5" s="161">
        <v>29776</v>
      </c>
      <c r="E5" s="162"/>
      <c r="F5" s="163">
        <v>47738</v>
      </c>
      <c r="G5" s="164"/>
      <c r="H5" s="165"/>
    </row>
    <row r="6" spans="1:8" x14ac:dyDescent="0.15">
      <c r="A6" s="166"/>
      <c r="B6" s="167"/>
      <c r="C6" s="168"/>
      <c r="D6" s="169">
        <v>12590</v>
      </c>
      <c r="E6" s="170"/>
      <c r="F6" s="171">
        <v>24937</v>
      </c>
      <c r="G6" s="172"/>
      <c r="H6" s="173"/>
    </row>
    <row r="7" spans="1:8" x14ac:dyDescent="0.15">
      <c r="A7" s="154" t="s">
        <v>542</v>
      </c>
      <c r="B7" s="159"/>
      <c r="C7" s="160"/>
      <c r="D7" s="161">
        <v>19101</v>
      </c>
      <c r="E7" s="162"/>
      <c r="F7" s="163">
        <v>52191</v>
      </c>
      <c r="G7" s="164"/>
      <c r="H7" s="165"/>
    </row>
    <row r="8" spans="1:8" x14ac:dyDescent="0.15">
      <c r="A8" s="166"/>
      <c r="B8" s="167"/>
      <c r="C8" s="168"/>
      <c r="D8" s="169">
        <v>6788</v>
      </c>
      <c r="E8" s="170"/>
      <c r="F8" s="171">
        <v>24843</v>
      </c>
      <c r="G8" s="172"/>
      <c r="H8" s="173"/>
    </row>
    <row r="9" spans="1:8" x14ac:dyDescent="0.15">
      <c r="A9" s="154" t="s">
        <v>543</v>
      </c>
      <c r="B9" s="159"/>
      <c r="C9" s="160"/>
      <c r="D9" s="161">
        <v>35346</v>
      </c>
      <c r="E9" s="162"/>
      <c r="F9" s="163">
        <v>47387</v>
      </c>
      <c r="G9" s="164"/>
      <c r="H9" s="165"/>
    </row>
    <row r="10" spans="1:8" x14ac:dyDescent="0.15">
      <c r="A10" s="166"/>
      <c r="B10" s="167"/>
      <c r="C10" s="168"/>
      <c r="D10" s="169">
        <v>12041</v>
      </c>
      <c r="E10" s="170"/>
      <c r="F10" s="171">
        <v>24928</v>
      </c>
      <c r="G10" s="172"/>
      <c r="H10" s="173"/>
    </row>
    <row r="11" spans="1:8" x14ac:dyDescent="0.15">
      <c r="A11" s="154" t="s">
        <v>544</v>
      </c>
      <c r="B11" s="159"/>
      <c r="C11" s="160"/>
      <c r="D11" s="161">
        <v>57125</v>
      </c>
      <c r="E11" s="162"/>
      <c r="F11" s="163">
        <v>51264</v>
      </c>
      <c r="G11" s="164"/>
      <c r="H11" s="165"/>
    </row>
    <row r="12" spans="1:8" x14ac:dyDescent="0.15">
      <c r="A12" s="166"/>
      <c r="B12" s="167"/>
      <c r="C12" s="174"/>
      <c r="D12" s="169">
        <v>29781</v>
      </c>
      <c r="E12" s="170"/>
      <c r="F12" s="171">
        <v>26040</v>
      </c>
      <c r="G12" s="172"/>
      <c r="H12" s="173"/>
    </row>
    <row r="13" spans="1:8" x14ac:dyDescent="0.15">
      <c r="A13" s="154"/>
      <c r="B13" s="159"/>
      <c r="C13" s="175"/>
      <c r="D13" s="176">
        <v>36629</v>
      </c>
      <c r="E13" s="177"/>
      <c r="F13" s="178">
        <v>49700</v>
      </c>
      <c r="G13" s="179"/>
      <c r="H13" s="165"/>
    </row>
    <row r="14" spans="1:8" x14ac:dyDescent="0.15">
      <c r="A14" s="166"/>
      <c r="B14" s="167"/>
      <c r="C14" s="168"/>
      <c r="D14" s="169">
        <v>14571</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2.16</v>
      </c>
      <c r="C19" s="180">
        <f>ROUND(VALUE(SUBSTITUTE(実質収支比率等に係る経年分析!G$48,"▲","-")),2)</f>
        <v>2.23</v>
      </c>
      <c r="D19" s="180">
        <f>ROUND(VALUE(SUBSTITUTE(実質収支比率等に係る経年分析!H$48,"▲","-")),2)</f>
        <v>1.7</v>
      </c>
      <c r="E19" s="180">
        <f>ROUND(VALUE(SUBSTITUTE(実質収支比率等に係る経年分析!I$48,"▲","-")),2)</f>
        <v>2.29</v>
      </c>
      <c r="F19" s="180">
        <f>ROUND(VALUE(SUBSTITUTE(実質収支比率等に係る経年分析!J$48,"▲","-")),2)</f>
        <v>2.4</v>
      </c>
    </row>
    <row r="20" spans="1:11" x14ac:dyDescent="0.15">
      <c r="A20" s="180" t="s">
        <v>55</v>
      </c>
      <c r="B20" s="180">
        <f>ROUND(VALUE(SUBSTITUTE(実質収支比率等に係る経年分析!F$47,"▲","-")),2)</f>
        <v>9.43</v>
      </c>
      <c r="C20" s="180">
        <f>ROUND(VALUE(SUBSTITUTE(実質収支比率等に係る経年分析!G$47,"▲","-")),2)</f>
        <v>9.93</v>
      </c>
      <c r="D20" s="180">
        <f>ROUND(VALUE(SUBSTITUTE(実質収支比率等に係る経年分析!H$47,"▲","-")),2)</f>
        <v>9.69</v>
      </c>
      <c r="E20" s="180">
        <f>ROUND(VALUE(SUBSTITUTE(実質収支比率等に係る経年分析!I$47,"▲","-")),2)</f>
        <v>9.23</v>
      </c>
      <c r="F20" s="180">
        <f>ROUND(VALUE(SUBSTITUTE(実質収支比率等に係る経年分析!J$47,"▲","-")),2)</f>
        <v>8.91</v>
      </c>
    </row>
    <row r="21" spans="1:11" x14ac:dyDescent="0.15">
      <c r="A21" s="180" t="s">
        <v>56</v>
      </c>
      <c r="B21" s="180">
        <f>IF(ISNUMBER(VALUE(SUBSTITUTE(実質収支比率等に係る経年分析!F$49,"▲","-"))),ROUND(VALUE(SUBSTITUTE(実質収支比率等に係る経年分析!F$49,"▲","-")),2),NA())</f>
        <v>-0.4</v>
      </c>
      <c r="C21" s="180">
        <f>IF(ISNUMBER(VALUE(SUBSTITUTE(実質収支比率等に係る経年分析!G$49,"▲","-"))),ROUND(VALUE(SUBSTITUTE(実質収支比率等に係る経年分析!G$49,"▲","-")),2),NA())</f>
        <v>-0.56000000000000005</v>
      </c>
      <c r="D21" s="180">
        <f>IF(ISNUMBER(VALUE(SUBSTITUTE(実質収支比率等に係る経年分析!H$49,"▲","-"))),ROUND(VALUE(SUBSTITUTE(実質収支比率等に係る経年分析!H$49,"▲","-")),2),NA())</f>
        <v>-1.84</v>
      </c>
      <c r="E21" s="180">
        <f>IF(ISNUMBER(VALUE(SUBSTITUTE(実質収支比率等に係る経年分析!I$49,"▲","-"))),ROUND(VALUE(SUBSTITUTE(実質収支比率等に係る経年分析!I$49,"▲","-")),2),NA())</f>
        <v>-0.98</v>
      </c>
      <c r="F21" s="180">
        <f>IF(ISNUMBER(VALUE(SUBSTITUTE(実質収支比率等に係る経年分析!J$49,"▲","-"))),ROUND(VALUE(SUBSTITUTE(実質収支比率等に係る経年分析!J$49,"▲","-")),2),NA())</f>
        <v>-1.59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1.79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1.1100000000000001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津幡町簡易水道事業特別会計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津幡町バス事業特別会計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津幡町後期高齢者医療特別会計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津幡町介護保険特別会計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0.61</v>
      </c>
    </row>
    <row r="33" spans="1:16" x14ac:dyDescent="0.15">
      <c r="A33" s="181" t="str">
        <f>IF(連結実質赤字比率に係る赤字・黒字の構成分析!C$37="",NA(),連結実質赤字比率に係る赤字・黒字の構成分析!C$37)</f>
        <v>津幡町国民健康保険特別会計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0.89</v>
      </c>
    </row>
    <row r="34" spans="1:16" x14ac:dyDescent="0.15">
      <c r="A34" s="181" t="str">
        <f>IF(連結実質赤字比率に係る赤字・黒字の構成分析!C$36="",NA(),連結実質赤字比率に係る赤字・黒字の構成分析!C$36)</f>
        <v>津幡町下水道事業会計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2.2400000000000002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2.35</v>
      </c>
    </row>
    <row r="36" spans="1:16" x14ac:dyDescent="0.15">
      <c r="A36" s="181" t="str">
        <f>IF(連結実質赤字比率に係る赤字・黒字の構成分析!C$34="",NA(),連結実質赤字比率に係る赤字・黒字の構成分析!C$34)</f>
        <v>津幡町水道事業会計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8.4700000000000006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9.4499999999999993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11.93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2099</v>
      </c>
      <c r="E42" s="182"/>
      <c r="F42" s="182"/>
      <c r="G42" s="182">
        <f>'実質公債費比率（分子）の構造'!L$52</f>
        <v>2106</v>
      </c>
      <c r="H42" s="182"/>
      <c r="I42" s="182"/>
      <c r="J42" s="182">
        <f>'実質公債費比率（分子）の構造'!M$52</f>
        <v>2050</v>
      </c>
      <c r="K42" s="182"/>
      <c r="L42" s="182"/>
      <c r="M42" s="182">
        <f>'実質公債費比率（分子）の構造'!N$52</f>
        <v>2007</v>
      </c>
      <c r="N42" s="182"/>
      <c r="O42" s="182"/>
      <c r="P42" s="182">
        <f>'実質公債費比率（分子）の構造'!O$52</f>
        <v>1917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f>'実質公債費比率（分子）の構造'!L$50</f>
        <v>5</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220</v>
      </c>
      <c r="C45" s="182"/>
      <c r="D45" s="182"/>
      <c r="E45" s="182">
        <f>'実質公債費比率（分子）の構造'!L$49</f>
        <v>217</v>
      </c>
      <c r="F45" s="182"/>
      <c r="G45" s="182"/>
      <c r="H45" s="182">
        <f>'実質公債費比率（分子）の構造'!M$49</f>
        <v>157</v>
      </c>
      <c r="I45" s="182"/>
      <c r="J45" s="182"/>
      <c r="K45" s="182">
        <f>'実質公債費比率（分子）の構造'!N$49</f>
        <v>85</v>
      </c>
      <c r="L45" s="182"/>
      <c r="M45" s="182"/>
      <c r="N45" s="182">
        <f>'実質公債費比率（分子）の構造'!O$49</f>
        <v>74</v>
      </c>
      <c r="O45" s="182"/>
      <c r="P45" s="182"/>
    </row>
    <row r="46" spans="1:16" x14ac:dyDescent="0.15">
      <c r="A46" s="182" t="s">
        <v>67</v>
      </c>
      <c r="B46" s="182">
        <f>'実質公債費比率（分子）の構造'!K$48</f>
        <v>827</v>
      </c>
      <c r="C46" s="182"/>
      <c r="D46" s="182"/>
      <c r="E46" s="182">
        <f>'実質公債費比率（分子）の構造'!L$48</f>
        <v>823</v>
      </c>
      <c r="F46" s="182"/>
      <c r="G46" s="182"/>
      <c r="H46" s="182">
        <f>'実質公債費比率（分子）の構造'!M$48</f>
        <v>809</v>
      </c>
      <c r="I46" s="182"/>
      <c r="J46" s="182"/>
      <c r="K46" s="182">
        <f>'実質公債費比率（分子）の構造'!N$48</f>
        <v>765</v>
      </c>
      <c r="L46" s="182"/>
      <c r="M46" s="182"/>
      <c r="N46" s="182">
        <f>'実質公債費比率（分子）の構造'!O$48</f>
        <v>714</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1854</v>
      </c>
      <c r="C49" s="182"/>
      <c r="D49" s="182"/>
      <c r="E49" s="182">
        <f>'実質公債費比率（分子）の構造'!L$45</f>
        <v>1823</v>
      </c>
      <c r="F49" s="182"/>
      <c r="G49" s="182"/>
      <c r="H49" s="182">
        <f>'実質公債費比率（分子）の構造'!M$45</f>
        <v>1819</v>
      </c>
      <c r="I49" s="182"/>
      <c r="J49" s="182"/>
      <c r="K49" s="182">
        <f>'実質公債費比率（分子）の構造'!N$45</f>
        <v>1792</v>
      </c>
      <c r="L49" s="182"/>
      <c r="M49" s="182"/>
      <c r="N49" s="182">
        <f>'実質公債費比率（分子）の構造'!O$45</f>
        <v>1744</v>
      </c>
      <c r="O49" s="182"/>
      <c r="P49" s="182"/>
    </row>
    <row r="50" spans="1:16" x14ac:dyDescent="0.15">
      <c r="A50" s="182" t="s">
        <v>70</v>
      </c>
      <c r="B50" s="182" t="e">
        <f>NA()</f>
        <v>#N/A</v>
      </c>
      <c r="C50" s="182">
        <f>IF(ISNUMBER('実質公債費比率（分子）の構造'!K$53),'実質公債費比率（分子）の構造'!K$53,NA())</f>
        <v>802</v>
      </c>
      <c r="D50" s="182" t="e">
        <f>NA()</f>
        <v>#N/A</v>
      </c>
      <c r="E50" s="182" t="e">
        <f>NA()</f>
        <v>#N/A</v>
      </c>
      <c r="F50" s="182">
        <f>IF(ISNUMBER('実質公債費比率（分子）の構造'!L$53),'実質公債費比率（分子）の構造'!L$53,NA())</f>
        <v>762</v>
      </c>
      <c r="G50" s="182" t="e">
        <f>NA()</f>
        <v>#N/A</v>
      </c>
      <c r="H50" s="182" t="e">
        <f>NA()</f>
        <v>#N/A</v>
      </c>
      <c r="I50" s="182">
        <f>IF(ISNUMBER('実質公債費比率（分子）の構造'!M$53),'実質公債費比率（分子）の構造'!M$53,NA())</f>
        <v>735</v>
      </c>
      <c r="J50" s="182" t="e">
        <f>NA()</f>
        <v>#N/A</v>
      </c>
      <c r="K50" s="182" t="e">
        <f>NA()</f>
        <v>#N/A</v>
      </c>
      <c r="L50" s="182">
        <f>IF(ISNUMBER('実質公債費比率（分子）の構造'!N$53),'実質公債費比率（分子）の構造'!N$53,NA())</f>
        <v>635</v>
      </c>
      <c r="M50" s="182" t="e">
        <f>NA()</f>
        <v>#N/A</v>
      </c>
      <c r="N50" s="182" t="e">
        <f>NA()</f>
        <v>#N/A</v>
      </c>
      <c r="O50" s="182">
        <f>IF(ISNUMBER('実質公債費比率（分子）の構造'!O$53),'実質公債費比率（分子）の構造'!O$53,NA())</f>
        <v>615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19712</v>
      </c>
      <c r="E56" s="181"/>
      <c r="F56" s="181"/>
      <c r="G56" s="181">
        <f>'将来負担比率（分子）の構造'!J$52</f>
        <v>18899</v>
      </c>
      <c r="H56" s="181"/>
      <c r="I56" s="181"/>
      <c r="J56" s="181">
        <f>'将来負担比率（分子）の構造'!K$52</f>
        <v>17953</v>
      </c>
      <c r="K56" s="181"/>
      <c r="L56" s="181"/>
      <c r="M56" s="181">
        <f>'将来負担比率（分子）の構造'!L$52</f>
        <v>17220</v>
      </c>
      <c r="N56" s="181"/>
      <c r="O56" s="181"/>
      <c r="P56" s="181">
        <f>'将来負担比率（分子）の構造'!M$52</f>
        <v>16616</v>
      </c>
    </row>
    <row r="57" spans="1:16" x14ac:dyDescent="0.15">
      <c r="A57" s="181" t="s">
        <v>42</v>
      </c>
      <c r="B57" s="181"/>
      <c r="C57" s="181"/>
      <c r="D57" s="181">
        <f>'将来負担比率（分子）の構造'!I$51</f>
        <v>2122</v>
      </c>
      <c r="E57" s="181"/>
      <c r="F57" s="181"/>
      <c r="G57" s="181">
        <f>'将来負担比率（分子）の構造'!J$51</f>
        <v>2176</v>
      </c>
      <c r="H57" s="181"/>
      <c r="I57" s="181"/>
      <c r="J57" s="181">
        <f>'将来負担比率（分子）の構造'!K$51</f>
        <v>2088</v>
      </c>
      <c r="K57" s="181"/>
      <c r="L57" s="181"/>
      <c r="M57" s="181">
        <f>'将来負担比率（分子）の構造'!L$51</f>
        <v>2026</v>
      </c>
      <c r="N57" s="181"/>
      <c r="O57" s="181"/>
      <c r="P57" s="181">
        <f>'将来負担比率（分子）の構造'!M$51</f>
        <v>2021</v>
      </c>
    </row>
    <row r="58" spans="1:16" x14ac:dyDescent="0.15">
      <c r="A58" s="181" t="s">
        <v>41</v>
      </c>
      <c r="B58" s="181"/>
      <c r="C58" s="181"/>
      <c r="D58" s="181">
        <f>'将来負担比率（分子）の構造'!I$50</f>
        <v>1503</v>
      </c>
      <c r="E58" s="181"/>
      <c r="F58" s="181"/>
      <c r="G58" s="181">
        <f>'将来負担比率（分子）の構造'!J$50</f>
        <v>1623</v>
      </c>
      <c r="H58" s="181"/>
      <c r="I58" s="181"/>
      <c r="J58" s="181">
        <f>'将来負担比率（分子）の構造'!K$50</f>
        <v>1691</v>
      </c>
      <c r="K58" s="181"/>
      <c r="L58" s="181"/>
      <c r="M58" s="181">
        <f>'将来負担比率（分子）の構造'!L$50</f>
        <v>1790</v>
      </c>
      <c r="N58" s="181"/>
      <c r="O58" s="181"/>
      <c r="P58" s="181">
        <f>'将来負担比率（分子）の構造'!M$50</f>
        <v>1809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362</v>
      </c>
      <c r="C61" s="181"/>
      <c r="D61" s="181"/>
      <c r="E61" s="181">
        <f>'将来負担比率（分子）の構造'!J$46</f>
        <v>302</v>
      </c>
      <c r="F61" s="181"/>
      <c r="G61" s="181"/>
      <c r="H61" s="181">
        <f>'将来負担比率（分子）の構造'!K$46</f>
        <v>291</v>
      </c>
      <c r="I61" s="181"/>
      <c r="J61" s="181"/>
      <c r="K61" s="181">
        <f>'将来負担比率（分子）の構造'!L$46</f>
        <v>277</v>
      </c>
      <c r="L61" s="181"/>
      <c r="M61" s="181"/>
      <c r="N61" s="181">
        <f>'将来負担比率（分子）の構造'!M$46</f>
        <v>245</v>
      </c>
      <c r="O61" s="181"/>
      <c r="P61" s="181"/>
    </row>
    <row r="62" spans="1:16" x14ac:dyDescent="0.15">
      <c r="A62" s="181" t="s">
        <v>35</v>
      </c>
      <c r="B62" s="181">
        <f>'将来負担比率（分子）の構造'!I$45</f>
        <v>2079</v>
      </c>
      <c r="C62" s="181"/>
      <c r="D62" s="181"/>
      <c r="E62" s="181">
        <f>'将来負担比率（分子）の構造'!J$45</f>
        <v>1863</v>
      </c>
      <c r="F62" s="181"/>
      <c r="G62" s="181"/>
      <c r="H62" s="181">
        <f>'将来負担比率（分子）の構造'!K$45</f>
        <v>1763</v>
      </c>
      <c r="I62" s="181"/>
      <c r="J62" s="181"/>
      <c r="K62" s="181">
        <f>'将来負担比率（分子）の構造'!L$45</f>
        <v>1651</v>
      </c>
      <c r="L62" s="181"/>
      <c r="M62" s="181"/>
      <c r="N62" s="181">
        <f>'将来負担比率（分子）の構造'!M$45</f>
        <v>1609</v>
      </c>
      <c r="O62" s="181"/>
      <c r="P62" s="181"/>
    </row>
    <row r="63" spans="1:16" x14ac:dyDescent="0.15">
      <c r="A63" s="181" t="s">
        <v>34</v>
      </c>
      <c r="B63" s="181">
        <f>'将来負担比率（分子）の構造'!I$44</f>
        <v>759</v>
      </c>
      <c r="C63" s="181"/>
      <c r="D63" s="181"/>
      <c r="E63" s="181">
        <f>'将来負担比率（分子）の構造'!J$44</f>
        <v>543</v>
      </c>
      <c r="F63" s="181"/>
      <c r="G63" s="181"/>
      <c r="H63" s="181">
        <f>'将来負担比率（分子）の構造'!K$44</f>
        <v>387</v>
      </c>
      <c r="I63" s="181"/>
      <c r="J63" s="181"/>
      <c r="K63" s="181">
        <f>'将来負担比率（分子）の構造'!L$44</f>
        <v>303</v>
      </c>
      <c r="L63" s="181"/>
      <c r="M63" s="181"/>
      <c r="N63" s="181">
        <f>'将来負担比率（分子）の構造'!M$44</f>
        <v>253</v>
      </c>
      <c r="O63" s="181"/>
      <c r="P63" s="181"/>
    </row>
    <row r="64" spans="1:16" x14ac:dyDescent="0.15">
      <c r="A64" s="181" t="s">
        <v>33</v>
      </c>
      <c r="B64" s="181">
        <f>'将来負担比率（分子）の構造'!I$43</f>
        <v>11682</v>
      </c>
      <c r="C64" s="181"/>
      <c r="D64" s="181"/>
      <c r="E64" s="181">
        <f>'将来負担比率（分子）の構造'!J$43</f>
        <v>11113</v>
      </c>
      <c r="F64" s="181"/>
      <c r="G64" s="181"/>
      <c r="H64" s="181">
        <f>'将来負担比率（分子）の構造'!K$43</f>
        <v>10524</v>
      </c>
      <c r="I64" s="181"/>
      <c r="J64" s="181"/>
      <c r="K64" s="181">
        <f>'将来負担比率（分子）の構造'!L$43</f>
        <v>9663</v>
      </c>
      <c r="L64" s="181"/>
      <c r="M64" s="181"/>
      <c r="N64" s="181">
        <f>'将来負担比率（分子）の構造'!M$43</f>
        <v>8919</v>
      </c>
      <c r="O64" s="181"/>
      <c r="P64" s="181"/>
    </row>
    <row r="65" spans="1:16" x14ac:dyDescent="0.15">
      <c r="A65" s="181" t="s">
        <v>32</v>
      </c>
      <c r="B65" s="181">
        <f>'将来負担比率（分子）の構造'!I$42</f>
        <v>5</v>
      </c>
      <c r="C65" s="181"/>
      <c r="D65" s="181"/>
      <c r="E65" s="181">
        <f>'将来負担比率（分子）の構造'!J$42</f>
        <v>4</v>
      </c>
      <c r="F65" s="181"/>
      <c r="G65" s="181"/>
      <c r="H65" s="181">
        <f>'将来負担比率（分子）の構造'!K$42</f>
        <v>6</v>
      </c>
      <c r="I65" s="181"/>
      <c r="J65" s="181"/>
      <c r="K65" s="181">
        <f>'将来負担比率（分子）の構造'!L$42</f>
        <v>141</v>
      </c>
      <c r="L65" s="181"/>
      <c r="M65" s="181"/>
      <c r="N65" s="181">
        <f>'将来負担比率（分子）の構造'!M$42</f>
        <v>153</v>
      </c>
      <c r="O65" s="181"/>
      <c r="P65" s="181"/>
    </row>
    <row r="66" spans="1:16" x14ac:dyDescent="0.15">
      <c r="A66" s="181" t="s">
        <v>31</v>
      </c>
      <c r="B66" s="181">
        <f>'将来負担比率（分子）の構造'!I$41</f>
        <v>16362</v>
      </c>
      <c r="C66" s="181"/>
      <c r="D66" s="181"/>
      <c r="E66" s="181">
        <f>'将来負担比率（分子）の構造'!J$41</f>
        <v>15777</v>
      </c>
      <c r="F66" s="181"/>
      <c r="G66" s="181"/>
      <c r="H66" s="181">
        <f>'将来負担比率（分子）の構造'!K$41</f>
        <v>14860</v>
      </c>
      <c r="I66" s="181"/>
      <c r="J66" s="181"/>
      <c r="K66" s="181">
        <f>'将来負担比率（分子）の構造'!L$41</f>
        <v>14240</v>
      </c>
      <c r="L66" s="181"/>
      <c r="M66" s="181"/>
      <c r="N66" s="181">
        <f>'将来負担比率（分子）の構造'!M$41</f>
        <v>14262</v>
      </c>
      <c r="O66" s="181"/>
      <c r="P66" s="181"/>
    </row>
    <row r="67" spans="1:16" x14ac:dyDescent="0.15">
      <c r="A67" s="181" t="s">
        <v>74</v>
      </c>
      <c r="B67" s="181" t="e">
        <f>NA()</f>
        <v>#N/A</v>
      </c>
      <c r="C67" s="181">
        <f>IF(ISNUMBER('将来負担比率（分子）の構造'!I$53), IF('将来負担比率（分子）の構造'!I$53 &lt; 0, 0, '将来負担比率（分子）の構造'!I$53), NA())</f>
        <v>7913</v>
      </c>
      <c r="D67" s="181" t="e">
        <f>NA()</f>
        <v>#N/A</v>
      </c>
      <c r="E67" s="181" t="e">
        <f>NA()</f>
        <v>#N/A</v>
      </c>
      <c r="F67" s="181">
        <f>IF(ISNUMBER('将来負担比率（分子）の構造'!J$53), IF('将来負担比率（分子）の構造'!J$53 &lt; 0, 0, '将来負担比率（分子）の構造'!J$53), NA())</f>
        <v>6904</v>
      </c>
      <c r="G67" s="181" t="e">
        <f>NA()</f>
        <v>#N/A</v>
      </c>
      <c r="H67" s="181" t="e">
        <f>NA()</f>
        <v>#N/A</v>
      </c>
      <c r="I67" s="181">
        <f>IF(ISNUMBER('将来負担比率（分子）の構造'!K$53), IF('将来負担比率（分子）の構造'!K$53 &lt; 0, 0, '将来負担比率（分子）の構造'!K$53), NA())</f>
        <v>6098</v>
      </c>
      <c r="J67" s="181" t="e">
        <f>NA()</f>
        <v>#N/A</v>
      </c>
      <c r="K67" s="181" t="e">
        <f>NA()</f>
        <v>#N/A</v>
      </c>
      <c r="L67" s="181">
        <f>IF(ISNUMBER('将来負担比率（分子）の構造'!L$53), IF('将来負担比率（分子）の構造'!L$53 &lt; 0, 0, '将来負担比率（分子）の構造'!L$53), NA())</f>
        <v>5239</v>
      </c>
      <c r="M67" s="181" t="e">
        <f>NA()</f>
        <v>#N/A</v>
      </c>
      <c r="N67" s="181" t="e">
        <f>NA()</f>
        <v>#N/A</v>
      </c>
      <c r="O67" s="181">
        <f>IF(ISNUMBER('将来負担比率（分子）の構造'!M$53), IF('将来負担比率（分子）の構造'!M$53 &lt; 0, 0, '将来負担比率（分子）の構造'!M$53), NA())</f>
        <v>4996</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838</v>
      </c>
      <c r="C72" s="185">
        <f>基金残高に係る経年分析!G55</f>
        <v>801</v>
      </c>
      <c r="D72" s="185">
        <f>基金残高に係る経年分析!H55</f>
        <v>760</v>
      </c>
    </row>
    <row r="73" spans="1:16" x14ac:dyDescent="0.15">
      <c r="A73" s="184" t="s">
        <v>77</v>
      </c>
      <c r="B73" s="185">
        <f>基金残高に係る経年分析!F56</f>
        <v>1</v>
      </c>
      <c r="C73" s="185">
        <f>基金残高に係る経年分析!G56</f>
        <v>1</v>
      </c>
      <c r="D73" s="185">
        <f>基金残高に係る経年分析!H56</f>
        <v>1</v>
      </c>
    </row>
    <row r="74" spans="1:16" x14ac:dyDescent="0.15">
      <c r="A74" s="184" t="s">
        <v>78</v>
      </c>
      <c r="B74" s="185">
        <f>基金残高に係る経年分析!F57</f>
        <v>413</v>
      </c>
      <c r="C74" s="185">
        <f>基金残高に係る経年分析!G57</f>
        <v>448</v>
      </c>
      <c r="D74" s="185">
        <f>基金残高に係る経年分析!H57</f>
        <v>438</v>
      </c>
    </row>
  </sheetData>
  <sheetProtection algorithmName="SHA-512" hashValue="EhkguGlObyLUxJUNB0yHkhdstPcvi8LH/T3OEZ1pi5gm9L1A3uyr/d1h3tzgkSAHeCdUCTf+07RzZZzavyPXQQ==" saltValue="FbjOWkIFYQueFq2sekc9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4333514</v>
      </c>
      <c r="S5" s="734"/>
      <c r="T5" s="734"/>
      <c r="U5" s="734"/>
      <c r="V5" s="734"/>
      <c r="W5" s="734"/>
      <c r="X5" s="734"/>
      <c r="Y5" s="777"/>
      <c r="Z5" s="795">
        <v>30.4</v>
      </c>
      <c r="AA5" s="795"/>
      <c r="AB5" s="795"/>
      <c r="AC5" s="795"/>
      <c r="AD5" s="796">
        <v>4153417</v>
      </c>
      <c r="AE5" s="796"/>
      <c r="AF5" s="796"/>
      <c r="AG5" s="796"/>
      <c r="AH5" s="796"/>
      <c r="AI5" s="796"/>
      <c r="AJ5" s="796"/>
      <c r="AK5" s="796"/>
      <c r="AL5" s="778">
        <v>50.2</v>
      </c>
      <c r="AM5" s="749"/>
      <c r="AN5" s="749"/>
      <c r="AO5" s="779"/>
      <c r="AP5" s="744" t="s">
        <v>225</v>
      </c>
      <c r="AQ5" s="745"/>
      <c r="AR5" s="745"/>
      <c r="AS5" s="745"/>
      <c r="AT5" s="745"/>
      <c r="AU5" s="745"/>
      <c r="AV5" s="745"/>
      <c r="AW5" s="745"/>
      <c r="AX5" s="745"/>
      <c r="AY5" s="745"/>
      <c r="AZ5" s="745"/>
      <c r="BA5" s="745"/>
      <c r="BB5" s="745"/>
      <c r="BC5" s="745"/>
      <c r="BD5" s="745"/>
      <c r="BE5" s="745"/>
      <c r="BF5" s="746"/>
      <c r="BG5" s="678">
        <v>4153417</v>
      </c>
      <c r="BH5" s="679"/>
      <c r="BI5" s="679"/>
      <c r="BJ5" s="679"/>
      <c r="BK5" s="679"/>
      <c r="BL5" s="679"/>
      <c r="BM5" s="679"/>
      <c r="BN5" s="680"/>
      <c r="BO5" s="715">
        <v>95.8</v>
      </c>
      <c r="BP5" s="715"/>
      <c r="BQ5" s="715"/>
      <c r="BR5" s="715"/>
      <c r="BS5" s="716">
        <v>642</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131692</v>
      </c>
      <c r="S6" s="679"/>
      <c r="T6" s="679"/>
      <c r="U6" s="679"/>
      <c r="V6" s="679"/>
      <c r="W6" s="679"/>
      <c r="X6" s="679"/>
      <c r="Y6" s="680"/>
      <c r="Z6" s="715">
        <v>0.9</v>
      </c>
      <c r="AA6" s="715"/>
      <c r="AB6" s="715"/>
      <c r="AC6" s="715"/>
      <c r="AD6" s="716">
        <v>131692</v>
      </c>
      <c r="AE6" s="716"/>
      <c r="AF6" s="716"/>
      <c r="AG6" s="716"/>
      <c r="AH6" s="716"/>
      <c r="AI6" s="716"/>
      <c r="AJ6" s="716"/>
      <c r="AK6" s="716"/>
      <c r="AL6" s="681">
        <v>1.6</v>
      </c>
      <c r="AM6" s="682"/>
      <c r="AN6" s="682"/>
      <c r="AO6" s="717"/>
      <c r="AP6" s="675" t="s">
        <v>230</v>
      </c>
      <c r="AQ6" s="676"/>
      <c r="AR6" s="676"/>
      <c r="AS6" s="676"/>
      <c r="AT6" s="676"/>
      <c r="AU6" s="676"/>
      <c r="AV6" s="676"/>
      <c r="AW6" s="676"/>
      <c r="AX6" s="676"/>
      <c r="AY6" s="676"/>
      <c r="AZ6" s="676"/>
      <c r="BA6" s="676"/>
      <c r="BB6" s="676"/>
      <c r="BC6" s="676"/>
      <c r="BD6" s="676"/>
      <c r="BE6" s="676"/>
      <c r="BF6" s="677"/>
      <c r="BG6" s="678">
        <v>4153417</v>
      </c>
      <c r="BH6" s="679"/>
      <c r="BI6" s="679"/>
      <c r="BJ6" s="679"/>
      <c r="BK6" s="679"/>
      <c r="BL6" s="679"/>
      <c r="BM6" s="679"/>
      <c r="BN6" s="680"/>
      <c r="BO6" s="715">
        <v>95.8</v>
      </c>
      <c r="BP6" s="715"/>
      <c r="BQ6" s="715"/>
      <c r="BR6" s="715"/>
      <c r="BS6" s="716">
        <v>642</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146582</v>
      </c>
      <c r="CS6" s="679"/>
      <c r="CT6" s="679"/>
      <c r="CU6" s="679"/>
      <c r="CV6" s="679"/>
      <c r="CW6" s="679"/>
      <c r="CX6" s="679"/>
      <c r="CY6" s="680"/>
      <c r="CZ6" s="778">
        <v>1</v>
      </c>
      <c r="DA6" s="749"/>
      <c r="DB6" s="749"/>
      <c r="DC6" s="781"/>
      <c r="DD6" s="684" t="s">
        <v>232</v>
      </c>
      <c r="DE6" s="679"/>
      <c r="DF6" s="679"/>
      <c r="DG6" s="679"/>
      <c r="DH6" s="679"/>
      <c r="DI6" s="679"/>
      <c r="DJ6" s="679"/>
      <c r="DK6" s="679"/>
      <c r="DL6" s="679"/>
      <c r="DM6" s="679"/>
      <c r="DN6" s="679"/>
      <c r="DO6" s="679"/>
      <c r="DP6" s="680"/>
      <c r="DQ6" s="684">
        <v>146582</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4054</v>
      </c>
      <c r="S7" s="679"/>
      <c r="T7" s="679"/>
      <c r="U7" s="679"/>
      <c r="V7" s="679"/>
      <c r="W7" s="679"/>
      <c r="X7" s="679"/>
      <c r="Y7" s="680"/>
      <c r="Z7" s="715">
        <v>0</v>
      </c>
      <c r="AA7" s="715"/>
      <c r="AB7" s="715"/>
      <c r="AC7" s="715"/>
      <c r="AD7" s="716">
        <v>4054</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2176049</v>
      </c>
      <c r="BH7" s="679"/>
      <c r="BI7" s="679"/>
      <c r="BJ7" s="679"/>
      <c r="BK7" s="679"/>
      <c r="BL7" s="679"/>
      <c r="BM7" s="679"/>
      <c r="BN7" s="680"/>
      <c r="BO7" s="715">
        <v>50.2</v>
      </c>
      <c r="BP7" s="715"/>
      <c r="BQ7" s="715"/>
      <c r="BR7" s="715"/>
      <c r="BS7" s="716">
        <v>642</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2165031</v>
      </c>
      <c r="CS7" s="679"/>
      <c r="CT7" s="679"/>
      <c r="CU7" s="679"/>
      <c r="CV7" s="679"/>
      <c r="CW7" s="679"/>
      <c r="CX7" s="679"/>
      <c r="CY7" s="680"/>
      <c r="CZ7" s="715">
        <v>15.4</v>
      </c>
      <c r="DA7" s="715"/>
      <c r="DB7" s="715"/>
      <c r="DC7" s="715"/>
      <c r="DD7" s="684">
        <v>594783</v>
      </c>
      <c r="DE7" s="679"/>
      <c r="DF7" s="679"/>
      <c r="DG7" s="679"/>
      <c r="DH7" s="679"/>
      <c r="DI7" s="679"/>
      <c r="DJ7" s="679"/>
      <c r="DK7" s="679"/>
      <c r="DL7" s="679"/>
      <c r="DM7" s="679"/>
      <c r="DN7" s="679"/>
      <c r="DO7" s="679"/>
      <c r="DP7" s="680"/>
      <c r="DQ7" s="684">
        <v>1243530</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19554</v>
      </c>
      <c r="S8" s="679"/>
      <c r="T8" s="679"/>
      <c r="U8" s="679"/>
      <c r="V8" s="679"/>
      <c r="W8" s="679"/>
      <c r="X8" s="679"/>
      <c r="Y8" s="680"/>
      <c r="Z8" s="715">
        <v>0.1</v>
      </c>
      <c r="AA8" s="715"/>
      <c r="AB8" s="715"/>
      <c r="AC8" s="715"/>
      <c r="AD8" s="716">
        <v>19554</v>
      </c>
      <c r="AE8" s="716"/>
      <c r="AF8" s="716"/>
      <c r="AG8" s="716"/>
      <c r="AH8" s="716"/>
      <c r="AI8" s="716"/>
      <c r="AJ8" s="716"/>
      <c r="AK8" s="716"/>
      <c r="AL8" s="681">
        <v>0.2</v>
      </c>
      <c r="AM8" s="682"/>
      <c r="AN8" s="682"/>
      <c r="AO8" s="717"/>
      <c r="AP8" s="675" t="s">
        <v>237</v>
      </c>
      <c r="AQ8" s="676"/>
      <c r="AR8" s="676"/>
      <c r="AS8" s="676"/>
      <c r="AT8" s="676"/>
      <c r="AU8" s="676"/>
      <c r="AV8" s="676"/>
      <c r="AW8" s="676"/>
      <c r="AX8" s="676"/>
      <c r="AY8" s="676"/>
      <c r="AZ8" s="676"/>
      <c r="BA8" s="676"/>
      <c r="BB8" s="676"/>
      <c r="BC8" s="676"/>
      <c r="BD8" s="676"/>
      <c r="BE8" s="676"/>
      <c r="BF8" s="677"/>
      <c r="BG8" s="678">
        <v>71716</v>
      </c>
      <c r="BH8" s="679"/>
      <c r="BI8" s="679"/>
      <c r="BJ8" s="679"/>
      <c r="BK8" s="679"/>
      <c r="BL8" s="679"/>
      <c r="BM8" s="679"/>
      <c r="BN8" s="680"/>
      <c r="BO8" s="715">
        <v>1.7</v>
      </c>
      <c r="BP8" s="715"/>
      <c r="BQ8" s="715"/>
      <c r="BR8" s="715"/>
      <c r="BS8" s="684" t="s">
        <v>128</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4305611</v>
      </c>
      <c r="CS8" s="679"/>
      <c r="CT8" s="679"/>
      <c r="CU8" s="679"/>
      <c r="CV8" s="679"/>
      <c r="CW8" s="679"/>
      <c r="CX8" s="679"/>
      <c r="CY8" s="680"/>
      <c r="CZ8" s="715">
        <v>30.7</v>
      </c>
      <c r="DA8" s="715"/>
      <c r="DB8" s="715"/>
      <c r="DC8" s="715"/>
      <c r="DD8" s="684">
        <v>139555</v>
      </c>
      <c r="DE8" s="679"/>
      <c r="DF8" s="679"/>
      <c r="DG8" s="679"/>
      <c r="DH8" s="679"/>
      <c r="DI8" s="679"/>
      <c r="DJ8" s="679"/>
      <c r="DK8" s="679"/>
      <c r="DL8" s="679"/>
      <c r="DM8" s="679"/>
      <c r="DN8" s="679"/>
      <c r="DO8" s="679"/>
      <c r="DP8" s="680"/>
      <c r="DQ8" s="684">
        <v>2152025</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11849</v>
      </c>
      <c r="S9" s="679"/>
      <c r="T9" s="679"/>
      <c r="U9" s="679"/>
      <c r="V9" s="679"/>
      <c r="W9" s="679"/>
      <c r="X9" s="679"/>
      <c r="Y9" s="680"/>
      <c r="Z9" s="715">
        <v>0.1</v>
      </c>
      <c r="AA9" s="715"/>
      <c r="AB9" s="715"/>
      <c r="AC9" s="715"/>
      <c r="AD9" s="716">
        <v>11849</v>
      </c>
      <c r="AE9" s="716"/>
      <c r="AF9" s="716"/>
      <c r="AG9" s="716"/>
      <c r="AH9" s="716"/>
      <c r="AI9" s="716"/>
      <c r="AJ9" s="716"/>
      <c r="AK9" s="716"/>
      <c r="AL9" s="681">
        <v>0.1</v>
      </c>
      <c r="AM9" s="682"/>
      <c r="AN9" s="682"/>
      <c r="AO9" s="717"/>
      <c r="AP9" s="675" t="s">
        <v>240</v>
      </c>
      <c r="AQ9" s="676"/>
      <c r="AR9" s="676"/>
      <c r="AS9" s="676"/>
      <c r="AT9" s="676"/>
      <c r="AU9" s="676"/>
      <c r="AV9" s="676"/>
      <c r="AW9" s="676"/>
      <c r="AX9" s="676"/>
      <c r="AY9" s="676"/>
      <c r="AZ9" s="676"/>
      <c r="BA9" s="676"/>
      <c r="BB9" s="676"/>
      <c r="BC9" s="676"/>
      <c r="BD9" s="676"/>
      <c r="BE9" s="676"/>
      <c r="BF9" s="677"/>
      <c r="BG9" s="678">
        <v>1846819</v>
      </c>
      <c r="BH9" s="679"/>
      <c r="BI9" s="679"/>
      <c r="BJ9" s="679"/>
      <c r="BK9" s="679"/>
      <c r="BL9" s="679"/>
      <c r="BM9" s="679"/>
      <c r="BN9" s="680"/>
      <c r="BO9" s="715">
        <v>42.6</v>
      </c>
      <c r="BP9" s="715"/>
      <c r="BQ9" s="715"/>
      <c r="BR9" s="715"/>
      <c r="BS9" s="684" t="s">
        <v>128</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1164492</v>
      </c>
      <c r="CS9" s="679"/>
      <c r="CT9" s="679"/>
      <c r="CU9" s="679"/>
      <c r="CV9" s="679"/>
      <c r="CW9" s="679"/>
      <c r="CX9" s="679"/>
      <c r="CY9" s="680"/>
      <c r="CZ9" s="715">
        <v>8.3000000000000007</v>
      </c>
      <c r="DA9" s="715"/>
      <c r="DB9" s="715"/>
      <c r="DC9" s="715"/>
      <c r="DD9" s="684">
        <v>11575</v>
      </c>
      <c r="DE9" s="679"/>
      <c r="DF9" s="679"/>
      <c r="DG9" s="679"/>
      <c r="DH9" s="679"/>
      <c r="DI9" s="679"/>
      <c r="DJ9" s="679"/>
      <c r="DK9" s="679"/>
      <c r="DL9" s="679"/>
      <c r="DM9" s="679"/>
      <c r="DN9" s="679"/>
      <c r="DO9" s="679"/>
      <c r="DP9" s="680"/>
      <c r="DQ9" s="684">
        <v>1129655</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128</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72587</v>
      </c>
      <c r="BH10" s="679"/>
      <c r="BI10" s="679"/>
      <c r="BJ10" s="679"/>
      <c r="BK10" s="679"/>
      <c r="BL10" s="679"/>
      <c r="BM10" s="679"/>
      <c r="BN10" s="680"/>
      <c r="BO10" s="715">
        <v>1.7</v>
      </c>
      <c r="BP10" s="715"/>
      <c r="BQ10" s="715"/>
      <c r="BR10" s="715"/>
      <c r="BS10" s="684" t="s">
        <v>128</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18382</v>
      </c>
      <c r="CS10" s="679"/>
      <c r="CT10" s="679"/>
      <c r="CU10" s="679"/>
      <c r="CV10" s="679"/>
      <c r="CW10" s="679"/>
      <c r="CX10" s="679"/>
      <c r="CY10" s="680"/>
      <c r="CZ10" s="715">
        <v>0.1</v>
      </c>
      <c r="DA10" s="715"/>
      <c r="DB10" s="715"/>
      <c r="DC10" s="715"/>
      <c r="DD10" s="684" t="s">
        <v>128</v>
      </c>
      <c r="DE10" s="679"/>
      <c r="DF10" s="679"/>
      <c r="DG10" s="679"/>
      <c r="DH10" s="679"/>
      <c r="DI10" s="679"/>
      <c r="DJ10" s="679"/>
      <c r="DK10" s="679"/>
      <c r="DL10" s="679"/>
      <c r="DM10" s="679"/>
      <c r="DN10" s="679"/>
      <c r="DO10" s="679"/>
      <c r="DP10" s="680"/>
      <c r="DQ10" s="684">
        <v>18292</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605408</v>
      </c>
      <c r="S11" s="679"/>
      <c r="T11" s="679"/>
      <c r="U11" s="679"/>
      <c r="V11" s="679"/>
      <c r="W11" s="679"/>
      <c r="X11" s="679"/>
      <c r="Y11" s="680"/>
      <c r="Z11" s="681">
        <v>4.2</v>
      </c>
      <c r="AA11" s="682"/>
      <c r="AB11" s="682"/>
      <c r="AC11" s="683"/>
      <c r="AD11" s="684">
        <v>605408</v>
      </c>
      <c r="AE11" s="679"/>
      <c r="AF11" s="679"/>
      <c r="AG11" s="679"/>
      <c r="AH11" s="679"/>
      <c r="AI11" s="679"/>
      <c r="AJ11" s="679"/>
      <c r="AK11" s="680"/>
      <c r="AL11" s="681">
        <v>7.3</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184927</v>
      </c>
      <c r="BH11" s="679"/>
      <c r="BI11" s="679"/>
      <c r="BJ11" s="679"/>
      <c r="BK11" s="679"/>
      <c r="BL11" s="679"/>
      <c r="BM11" s="679"/>
      <c r="BN11" s="680"/>
      <c r="BO11" s="715">
        <v>4.3</v>
      </c>
      <c r="BP11" s="715"/>
      <c r="BQ11" s="715"/>
      <c r="BR11" s="715"/>
      <c r="BS11" s="684">
        <v>642</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648394</v>
      </c>
      <c r="CS11" s="679"/>
      <c r="CT11" s="679"/>
      <c r="CU11" s="679"/>
      <c r="CV11" s="679"/>
      <c r="CW11" s="679"/>
      <c r="CX11" s="679"/>
      <c r="CY11" s="680"/>
      <c r="CZ11" s="715">
        <v>4.5999999999999996</v>
      </c>
      <c r="DA11" s="715"/>
      <c r="DB11" s="715"/>
      <c r="DC11" s="715"/>
      <c r="DD11" s="684">
        <v>195345</v>
      </c>
      <c r="DE11" s="679"/>
      <c r="DF11" s="679"/>
      <c r="DG11" s="679"/>
      <c r="DH11" s="679"/>
      <c r="DI11" s="679"/>
      <c r="DJ11" s="679"/>
      <c r="DK11" s="679"/>
      <c r="DL11" s="679"/>
      <c r="DM11" s="679"/>
      <c r="DN11" s="679"/>
      <c r="DO11" s="679"/>
      <c r="DP11" s="680"/>
      <c r="DQ11" s="684">
        <v>332089</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18000</v>
      </c>
      <c r="S12" s="679"/>
      <c r="T12" s="679"/>
      <c r="U12" s="679"/>
      <c r="V12" s="679"/>
      <c r="W12" s="679"/>
      <c r="X12" s="679"/>
      <c r="Y12" s="680"/>
      <c r="Z12" s="715">
        <v>0.1</v>
      </c>
      <c r="AA12" s="715"/>
      <c r="AB12" s="715"/>
      <c r="AC12" s="715"/>
      <c r="AD12" s="716">
        <v>18000</v>
      </c>
      <c r="AE12" s="716"/>
      <c r="AF12" s="716"/>
      <c r="AG12" s="716"/>
      <c r="AH12" s="716"/>
      <c r="AI12" s="716"/>
      <c r="AJ12" s="716"/>
      <c r="AK12" s="716"/>
      <c r="AL12" s="681">
        <v>0.2</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1687589</v>
      </c>
      <c r="BH12" s="679"/>
      <c r="BI12" s="679"/>
      <c r="BJ12" s="679"/>
      <c r="BK12" s="679"/>
      <c r="BL12" s="679"/>
      <c r="BM12" s="679"/>
      <c r="BN12" s="680"/>
      <c r="BO12" s="715">
        <v>38.9</v>
      </c>
      <c r="BP12" s="715"/>
      <c r="BQ12" s="715"/>
      <c r="BR12" s="715"/>
      <c r="BS12" s="684" t="s">
        <v>128</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216771</v>
      </c>
      <c r="CS12" s="679"/>
      <c r="CT12" s="679"/>
      <c r="CU12" s="679"/>
      <c r="CV12" s="679"/>
      <c r="CW12" s="679"/>
      <c r="CX12" s="679"/>
      <c r="CY12" s="680"/>
      <c r="CZ12" s="715">
        <v>1.5</v>
      </c>
      <c r="DA12" s="715"/>
      <c r="DB12" s="715"/>
      <c r="DC12" s="715"/>
      <c r="DD12" s="684">
        <v>125957</v>
      </c>
      <c r="DE12" s="679"/>
      <c r="DF12" s="679"/>
      <c r="DG12" s="679"/>
      <c r="DH12" s="679"/>
      <c r="DI12" s="679"/>
      <c r="DJ12" s="679"/>
      <c r="DK12" s="679"/>
      <c r="DL12" s="679"/>
      <c r="DM12" s="679"/>
      <c r="DN12" s="679"/>
      <c r="DO12" s="679"/>
      <c r="DP12" s="680"/>
      <c r="DQ12" s="684">
        <v>78390</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232</v>
      </c>
      <c r="AE13" s="716"/>
      <c r="AF13" s="716"/>
      <c r="AG13" s="716"/>
      <c r="AH13" s="716"/>
      <c r="AI13" s="716"/>
      <c r="AJ13" s="716"/>
      <c r="AK13" s="716"/>
      <c r="AL13" s="681" t="s">
        <v>128</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1686576</v>
      </c>
      <c r="BH13" s="679"/>
      <c r="BI13" s="679"/>
      <c r="BJ13" s="679"/>
      <c r="BK13" s="679"/>
      <c r="BL13" s="679"/>
      <c r="BM13" s="679"/>
      <c r="BN13" s="680"/>
      <c r="BO13" s="715">
        <v>38.9</v>
      </c>
      <c r="BP13" s="715"/>
      <c r="BQ13" s="715"/>
      <c r="BR13" s="715"/>
      <c r="BS13" s="684" t="s">
        <v>128</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1328371</v>
      </c>
      <c r="CS13" s="679"/>
      <c r="CT13" s="679"/>
      <c r="CU13" s="679"/>
      <c r="CV13" s="679"/>
      <c r="CW13" s="679"/>
      <c r="CX13" s="679"/>
      <c r="CY13" s="680"/>
      <c r="CZ13" s="715">
        <v>9.5</v>
      </c>
      <c r="DA13" s="715"/>
      <c r="DB13" s="715"/>
      <c r="DC13" s="715"/>
      <c r="DD13" s="684">
        <v>501105</v>
      </c>
      <c r="DE13" s="679"/>
      <c r="DF13" s="679"/>
      <c r="DG13" s="679"/>
      <c r="DH13" s="679"/>
      <c r="DI13" s="679"/>
      <c r="DJ13" s="679"/>
      <c r="DK13" s="679"/>
      <c r="DL13" s="679"/>
      <c r="DM13" s="679"/>
      <c r="DN13" s="679"/>
      <c r="DO13" s="679"/>
      <c r="DP13" s="680"/>
      <c r="DQ13" s="684">
        <v>843966</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23982</v>
      </c>
      <c r="S14" s="679"/>
      <c r="T14" s="679"/>
      <c r="U14" s="679"/>
      <c r="V14" s="679"/>
      <c r="W14" s="679"/>
      <c r="X14" s="679"/>
      <c r="Y14" s="680"/>
      <c r="Z14" s="715">
        <v>0.2</v>
      </c>
      <c r="AA14" s="715"/>
      <c r="AB14" s="715"/>
      <c r="AC14" s="715"/>
      <c r="AD14" s="716">
        <v>23982</v>
      </c>
      <c r="AE14" s="716"/>
      <c r="AF14" s="716"/>
      <c r="AG14" s="716"/>
      <c r="AH14" s="716"/>
      <c r="AI14" s="716"/>
      <c r="AJ14" s="716"/>
      <c r="AK14" s="716"/>
      <c r="AL14" s="681">
        <v>0.3</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103334</v>
      </c>
      <c r="BH14" s="679"/>
      <c r="BI14" s="679"/>
      <c r="BJ14" s="679"/>
      <c r="BK14" s="679"/>
      <c r="BL14" s="679"/>
      <c r="BM14" s="679"/>
      <c r="BN14" s="680"/>
      <c r="BO14" s="715">
        <v>2.4</v>
      </c>
      <c r="BP14" s="715"/>
      <c r="BQ14" s="715"/>
      <c r="BR14" s="715"/>
      <c r="BS14" s="684" t="s">
        <v>128</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527604</v>
      </c>
      <c r="CS14" s="679"/>
      <c r="CT14" s="679"/>
      <c r="CU14" s="679"/>
      <c r="CV14" s="679"/>
      <c r="CW14" s="679"/>
      <c r="CX14" s="679"/>
      <c r="CY14" s="680"/>
      <c r="CZ14" s="715">
        <v>3.8</v>
      </c>
      <c r="DA14" s="715"/>
      <c r="DB14" s="715"/>
      <c r="DC14" s="715"/>
      <c r="DD14" s="684">
        <v>113648</v>
      </c>
      <c r="DE14" s="679"/>
      <c r="DF14" s="679"/>
      <c r="DG14" s="679"/>
      <c r="DH14" s="679"/>
      <c r="DI14" s="679"/>
      <c r="DJ14" s="679"/>
      <c r="DK14" s="679"/>
      <c r="DL14" s="679"/>
      <c r="DM14" s="679"/>
      <c r="DN14" s="679"/>
      <c r="DO14" s="679"/>
      <c r="DP14" s="680"/>
      <c r="DQ14" s="684">
        <v>420479</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232</v>
      </c>
      <c r="AE15" s="716"/>
      <c r="AF15" s="716"/>
      <c r="AG15" s="716"/>
      <c r="AH15" s="716"/>
      <c r="AI15" s="716"/>
      <c r="AJ15" s="716"/>
      <c r="AK15" s="716"/>
      <c r="AL15" s="681" t="s">
        <v>232</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186445</v>
      </c>
      <c r="BH15" s="679"/>
      <c r="BI15" s="679"/>
      <c r="BJ15" s="679"/>
      <c r="BK15" s="679"/>
      <c r="BL15" s="679"/>
      <c r="BM15" s="679"/>
      <c r="BN15" s="680"/>
      <c r="BO15" s="715">
        <v>4.3</v>
      </c>
      <c r="BP15" s="715"/>
      <c r="BQ15" s="715"/>
      <c r="BR15" s="715"/>
      <c r="BS15" s="684" t="s">
        <v>128</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1676382</v>
      </c>
      <c r="CS15" s="679"/>
      <c r="CT15" s="679"/>
      <c r="CU15" s="679"/>
      <c r="CV15" s="679"/>
      <c r="CW15" s="679"/>
      <c r="CX15" s="679"/>
      <c r="CY15" s="680"/>
      <c r="CZ15" s="715">
        <v>11.9</v>
      </c>
      <c r="DA15" s="715"/>
      <c r="DB15" s="715"/>
      <c r="DC15" s="715"/>
      <c r="DD15" s="684">
        <v>465914</v>
      </c>
      <c r="DE15" s="679"/>
      <c r="DF15" s="679"/>
      <c r="DG15" s="679"/>
      <c r="DH15" s="679"/>
      <c r="DI15" s="679"/>
      <c r="DJ15" s="679"/>
      <c r="DK15" s="679"/>
      <c r="DL15" s="679"/>
      <c r="DM15" s="679"/>
      <c r="DN15" s="679"/>
      <c r="DO15" s="679"/>
      <c r="DP15" s="680"/>
      <c r="DQ15" s="684">
        <v>1099586</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7523</v>
      </c>
      <c r="S16" s="679"/>
      <c r="T16" s="679"/>
      <c r="U16" s="679"/>
      <c r="V16" s="679"/>
      <c r="W16" s="679"/>
      <c r="X16" s="679"/>
      <c r="Y16" s="680"/>
      <c r="Z16" s="715">
        <v>0.1</v>
      </c>
      <c r="AA16" s="715"/>
      <c r="AB16" s="715"/>
      <c r="AC16" s="715"/>
      <c r="AD16" s="716">
        <v>7523</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95791</v>
      </c>
      <c r="CS16" s="679"/>
      <c r="CT16" s="679"/>
      <c r="CU16" s="679"/>
      <c r="CV16" s="679"/>
      <c r="CW16" s="679"/>
      <c r="CX16" s="679"/>
      <c r="CY16" s="680"/>
      <c r="CZ16" s="715">
        <v>0.7</v>
      </c>
      <c r="DA16" s="715"/>
      <c r="DB16" s="715"/>
      <c r="DC16" s="715"/>
      <c r="DD16" s="684" t="s">
        <v>128</v>
      </c>
      <c r="DE16" s="679"/>
      <c r="DF16" s="679"/>
      <c r="DG16" s="679"/>
      <c r="DH16" s="679"/>
      <c r="DI16" s="679"/>
      <c r="DJ16" s="679"/>
      <c r="DK16" s="679"/>
      <c r="DL16" s="679"/>
      <c r="DM16" s="679"/>
      <c r="DN16" s="679"/>
      <c r="DO16" s="679"/>
      <c r="DP16" s="680"/>
      <c r="DQ16" s="684">
        <v>8274</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133272</v>
      </c>
      <c r="S17" s="679"/>
      <c r="T17" s="679"/>
      <c r="U17" s="679"/>
      <c r="V17" s="679"/>
      <c r="W17" s="679"/>
      <c r="X17" s="679"/>
      <c r="Y17" s="680"/>
      <c r="Z17" s="715">
        <v>0.9</v>
      </c>
      <c r="AA17" s="715"/>
      <c r="AB17" s="715"/>
      <c r="AC17" s="715"/>
      <c r="AD17" s="716">
        <v>133272</v>
      </c>
      <c r="AE17" s="716"/>
      <c r="AF17" s="716"/>
      <c r="AG17" s="716"/>
      <c r="AH17" s="716"/>
      <c r="AI17" s="716"/>
      <c r="AJ17" s="716"/>
      <c r="AK17" s="716"/>
      <c r="AL17" s="681">
        <v>1.6</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128</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1744510</v>
      </c>
      <c r="CS17" s="679"/>
      <c r="CT17" s="679"/>
      <c r="CU17" s="679"/>
      <c r="CV17" s="679"/>
      <c r="CW17" s="679"/>
      <c r="CX17" s="679"/>
      <c r="CY17" s="680"/>
      <c r="CZ17" s="715">
        <v>12.4</v>
      </c>
      <c r="DA17" s="715"/>
      <c r="DB17" s="715"/>
      <c r="DC17" s="715"/>
      <c r="DD17" s="684" t="s">
        <v>128</v>
      </c>
      <c r="DE17" s="679"/>
      <c r="DF17" s="679"/>
      <c r="DG17" s="679"/>
      <c r="DH17" s="679"/>
      <c r="DI17" s="679"/>
      <c r="DJ17" s="679"/>
      <c r="DK17" s="679"/>
      <c r="DL17" s="679"/>
      <c r="DM17" s="679"/>
      <c r="DN17" s="679"/>
      <c r="DO17" s="679"/>
      <c r="DP17" s="680"/>
      <c r="DQ17" s="684">
        <v>1744510</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38009</v>
      </c>
      <c r="S18" s="679"/>
      <c r="T18" s="679"/>
      <c r="U18" s="679"/>
      <c r="V18" s="679"/>
      <c r="W18" s="679"/>
      <c r="X18" s="679"/>
      <c r="Y18" s="680"/>
      <c r="Z18" s="715">
        <v>0.3</v>
      </c>
      <c r="AA18" s="715"/>
      <c r="AB18" s="715"/>
      <c r="AC18" s="715"/>
      <c r="AD18" s="716">
        <v>38009</v>
      </c>
      <c r="AE18" s="716"/>
      <c r="AF18" s="716"/>
      <c r="AG18" s="716"/>
      <c r="AH18" s="716"/>
      <c r="AI18" s="716"/>
      <c r="AJ18" s="716"/>
      <c r="AK18" s="716"/>
      <c r="AL18" s="681">
        <v>0.5</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232</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3590</v>
      </c>
      <c r="S19" s="679"/>
      <c r="T19" s="679"/>
      <c r="U19" s="679"/>
      <c r="V19" s="679"/>
      <c r="W19" s="679"/>
      <c r="X19" s="679"/>
      <c r="Y19" s="680"/>
      <c r="Z19" s="715">
        <v>0</v>
      </c>
      <c r="AA19" s="715"/>
      <c r="AB19" s="715"/>
      <c r="AC19" s="715"/>
      <c r="AD19" s="716">
        <v>3590</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180097</v>
      </c>
      <c r="BH19" s="679"/>
      <c r="BI19" s="679"/>
      <c r="BJ19" s="679"/>
      <c r="BK19" s="679"/>
      <c r="BL19" s="679"/>
      <c r="BM19" s="679"/>
      <c r="BN19" s="680"/>
      <c r="BO19" s="715">
        <v>4.2</v>
      </c>
      <c r="BP19" s="715"/>
      <c r="BQ19" s="715"/>
      <c r="BR19" s="715"/>
      <c r="BS19" s="684" t="s">
        <v>232</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941</v>
      </c>
      <c r="S20" s="679"/>
      <c r="T20" s="679"/>
      <c r="U20" s="679"/>
      <c r="V20" s="679"/>
      <c r="W20" s="679"/>
      <c r="X20" s="679"/>
      <c r="Y20" s="680"/>
      <c r="Z20" s="715">
        <v>0</v>
      </c>
      <c r="AA20" s="715"/>
      <c r="AB20" s="715"/>
      <c r="AC20" s="715"/>
      <c r="AD20" s="716">
        <v>941</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180097</v>
      </c>
      <c r="BH20" s="679"/>
      <c r="BI20" s="679"/>
      <c r="BJ20" s="679"/>
      <c r="BK20" s="679"/>
      <c r="BL20" s="679"/>
      <c r="BM20" s="679"/>
      <c r="BN20" s="680"/>
      <c r="BO20" s="715">
        <v>4.2</v>
      </c>
      <c r="BP20" s="715"/>
      <c r="BQ20" s="715"/>
      <c r="BR20" s="715"/>
      <c r="BS20" s="684" t="s">
        <v>128</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14037921</v>
      </c>
      <c r="CS20" s="679"/>
      <c r="CT20" s="679"/>
      <c r="CU20" s="679"/>
      <c r="CV20" s="679"/>
      <c r="CW20" s="679"/>
      <c r="CX20" s="679"/>
      <c r="CY20" s="680"/>
      <c r="CZ20" s="715">
        <v>100</v>
      </c>
      <c r="DA20" s="715"/>
      <c r="DB20" s="715"/>
      <c r="DC20" s="715"/>
      <c r="DD20" s="684">
        <v>2147882</v>
      </c>
      <c r="DE20" s="679"/>
      <c r="DF20" s="679"/>
      <c r="DG20" s="679"/>
      <c r="DH20" s="679"/>
      <c r="DI20" s="679"/>
      <c r="DJ20" s="679"/>
      <c r="DK20" s="679"/>
      <c r="DL20" s="679"/>
      <c r="DM20" s="679"/>
      <c r="DN20" s="679"/>
      <c r="DO20" s="679"/>
      <c r="DP20" s="680"/>
      <c r="DQ20" s="684">
        <v>9217378</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90732</v>
      </c>
      <c r="S21" s="679"/>
      <c r="T21" s="679"/>
      <c r="U21" s="679"/>
      <c r="V21" s="679"/>
      <c r="W21" s="679"/>
      <c r="X21" s="679"/>
      <c r="Y21" s="680"/>
      <c r="Z21" s="715">
        <v>0.6</v>
      </c>
      <c r="AA21" s="715"/>
      <c r="AB21" s="715"/>
      <c r="AC21" s="715"/>
      <c r="AD21" s="716">
        <v>90732</v>
      </c>
      <c r="AE21" s="716"/>
      <c r="AF21" s="716"/>
      <c r="AG21" s="716"/>
      <c r="AH21" s="716"/>
      <c r="AI21" s="716"/>
      <c r="AJ21" s="716"/>
      <c r="AK21" s="716"/>
      <c r="AL21" s="681">
        <v>1.1000000000000001</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t="s">
        <v>128</v>
      </c>
      <c r="BH21" s="679"/>
      <c r="BI21" s="679"/>
      <c r="BJ21" s="679"/>
      <c r="BK21" s="679"/>
      <c r="BL21" s="679"/>
      <c r="BM21" s="679"/>
      <c r="BN21" s="680"/>
      <c r="BO21" s="715" t="s">
        <v>128</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3397594</v>
      </c>
      <c r="S22" s="679"/>
      <c r="T22" s="679"/>
      <c r="U22" s="679"/>
      <c r="V22" s="679"/>
      <c r="W22" s="679"/>
      <c r="X22" s="679"/>
      <c r="Y22" s="680"/>
      <c r="Z22" s="715">
        <v>23.8</v>
      </c>
      <c r="AA22" s="715"/>
      <c r="AB22" s="715"/>
      <c r="AC22" s="715"/>
      <c r="AD22" s="716">
        <v>3164448</v>
      </c>
      <c r="AE22" s="716"/>
      <c r="AF22" s="716"/>
      <c r="AG22" s="716"/>
      <c r="AH22" s="716"/>
      <c r="AI22" s="716"/>
      <c r="AJ22" s="716"/>
      <c r="AK22" s="716"/>
      <c r="AL22" s="681">
        <v>38.200000000000003</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232</v>
      </c>
      <c r="BP22" s="715"/>
      <c r="BQ22" s="715"/>
      <c r="BR22" s="715"/>
      <c r="BS22" s="684" t="s">
        <v>128</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3164448</v>
      </c>
      <c r="S23" s="679"/>
      <c r="T23" s="679"/>
      <c r="U23" s="679"/>
      <c r="V23" s="679"/>
      <c r="W23" s="679"/>
      <c r="X23" s="679"/>
      <c r="Y23" s="680"/>
      <c r="Z23" s="715">
        <v>22.2</v>
      </c>
      <c r="AA23" s="715"/>
      <c r="AB23" s="715"/>
      <c r="AC23" s="715"/>
      <c r="AD23" s="716">
        <v>3164448</v>
      </c>
      <c r="AE23" s="716"/>
      <c r="AF23" s="716"/>
      <c r="AG23" s="716"/>
      <c r="AH23" s="716"/>
      <c r="AI23" s="716"/>
      <c r="AJ23" s="716"/>
      <c r="AK23" s="716"/>
      <c r="AL23" s="681">
        <v>38.200000000000003</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v>180097</v>
      </c>
      <c r="BH23" s="679"/>
      <c r="BI23" s="679"/>
      <c r="BJ23" s="679"/>
      <c r="BK23" s="679"/>
      <c r="BL23" s="679"/>
      <c r="BM23" s="679"/>
      <c r="BN23" s="680"/>
      <c r="BO23" s="715">
        <v>4.2</v>
      </c>
      <c r="BP23" s="715"/>
      <c r="BQ23" s="715"/>
      <c r="BR23" s="715"/>
      <c r="BS23" s="684" t="s">
        <v>232</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233146</v>
      </c>
      <c r="S24" s="679"/>
      <c r="T24" s="679"/>
      <c r="U24" s="679"/>
      <c r="V24" s="679"/>
      <c r="W24" s="679"/>
      <c r="X24" s="679"/>
      <c r="Y24" s="680"/>
      <c r="Z24" s="715">
        <v>1.6</v>
      </c>
      <c r="AA24" s="715"/>
      <c r="AB24" s="715"/>
      <c r="AC24" s="715"/>
      <c r="AD24" s="716" t="s">
        <v>232</v>
      </c>
      <c r="AE24" s="716"/>
      <c r="AF24" s="716"/>
      <c r="AG24" s="716"/>
      <c r="AH24" s="716"/>
      <c r="AI24" s="716"/>
      <c r="AJ24" s="716"/>
      <c r="AK24" s="716"/>
      <c r="AL24" s="681" t="s">
        <v>128</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6302503</v>
      </c>
      <c r="CS24" s="734"/>
      <c r="CT24" s="734"/>
      <c r="CU24" s="734"/>
      <c r="CV24" s="734"/>
      <c r="CW24" s="734"/>
      <c r="CX24" s="734"/>
      <c r="CY24" s="777"/>
      <c r="CZ24" s="778">
        <v>44.9</v>
      </c>
      <c r="DA24" s="749"/>
      <c r="DB24" s="749"/>
      <c r="DC24" s="781"/>
      <c r="DD24" s="776">
        <v>4479986</v>
      </c>
      <c r="DE24" s="734"/>
      <c r="DF24" s="734"/>
      <c r="DG24" s="734"/>
      <c r="DH24" s="734"/>
      <c r="DI24" s="734"/>
      <c r="DJ24" s="734"/>
      <c r="DK24" s="777"/>
      <c r="DL24" s="776">
        <v>4459804</v>
      </c>
      <c r="DM24" s="734"/>
      <c r="DN24" s="734"/>
      <c r="DO24" s="734"/>
      <c r="DP24" s="734"/>
      <c r="DQ24" s="734"/>
      <c r="DR24" s="734"/>
      <c r="DS24" s="734"/>
      <c r="DT24" s="734"/>
      <c r="DU24" s="734"/>
      <c r="DV24" s="777"/>
      <c r="DW24" s="778">
        <v>51.4</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t="s">
        <v>232</v>
      </c>
      <c r="S25" s="679"/>
      <c r="T25" s="679"/>
      <c r="U25" s="679"/>
      <c r="V25" s="679"/>
      <c r="W25" s="679"/>
      <c r="X25" s="679"/>
      <c r="Y25" s="680"/>
      <c r="Z25" s="715" t="s">
        <v>128</v>
      </c>
      <c r="AA25" s="715"/>
      <c r="AB25" s="715"/>
      <c r="AC25" s="715"/>
      <c r="AD25" s="716" t="s">
        <v>232</v>
      </c>
      <c r="AE25" s="716"/>
      <c r="AF25" s="716"/>
      <c r="AG25" s="716"/>
      <c r="AH25" s="716"/>
      <c r="AI25" s="716"/>
      <c r="AJ25" s="716"/>
      <c r="AK25" s="716"/>
      <c r="AL25" s="681" t="s">
        <v>128</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2066147</v>
      </c>
      <c r="CS25" s="697"/>
      <c r="CT25" s="697"/>
      <c r="CU25" s="697"/>
      <c r="CV25" s="697"/>
      <c r="CW25" s="697"/>
      <c r="CX25" s="697"/>
      <c r="CY25" s="698"/>
      <c r="CZ25" s="681">
        <v>14.7</v>
      </c>
      <c r="DA25" s="699"/>
      <c r="DB25" s="699"/>
      <c r="DC25" s="700"/>
      <c r="DD25" s="684">
        <v>1859289</v>
      </c>
      <c r="DE25" s="697"/>
      <c r="DF25" s="697"/>
      <c r="DG25" s="697"/>
      <c r="DH25" s="697"/>
      <c r="DI25" s="697"/>
      <c r="DJ25" s="697"/>
      <c r="DK25" s="698"/>
      <c r="DL25" s="684">
        <v>1839120</v>
      </c>
      <c r="DM25" s="697"/>
      <c r="DN25" s="697"/>
      <c r="DO25" s="697"/>
      <c r="DP25" s="697"/>
      <c r="DQ25" s="697"/>
      <c r="DR25" s="697"/>
      <c r="DS25" s="697"/>
      <c r="DT25" s="697"/>
      <c r="DU25" s="697"/>
      <c r="DV25" s="698"/>
      <c r="DW25" s="681">
        <v>21.2</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8686442</v>
      </c>
      <c r="S26" s="679"/>
      <c r="T26" s="679"/>
      <c r="U26" s="679"/>
      <c r="V26" s="679"/>
      <c r="W26" s="679"/>
      <c r="X26" s="679"/>
      <c r="Y26" s="680"/>
      <c r="Z26" s="715">
        <v>60.9</v>
      </c>
      <c r="AA26" s="715"/>
      <c r="AB26" s="715"/>
      <c r="AC26" s="715"/>
      <c r="AD26" s="716">
        <v>8273199</v>
      </c>
      <c r="AE26" s="716"/>
      <c r="AF26" s="716"/>
      <c r="AG26" s="716"/>
      <c r="AH26" s="716"/>
      <c r="AI26" s="716"/>
      <c r="AJ26" s="716"/>
      <c r="AK26" s="716"/>
      <c r="AL26" s="681">
        <v>99.9</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232</v>
      </c>
      <c r="BH26" s="679"/>
      <c r="BI26" s="679"/>
      <c r="BJ26" s="679"/>
      <c r="BK26" s="679"/>
      <c r="BL26" s="679"/>
      <c r="BM26" s="679"/>
      <c r="BN26" s="680"/>
      <c r="BO26" s="715" t="s">
        <v>128</v>
      </c>
      <c r="BP26" s="715"/>
      <c r="BQ26" s="715"/>
      <c r="BR26" s="715"/>
      <c r="BS26" s="684" t="s">
        <v>232</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1381871</v>
      </c>
      <c r="CS26" s="679"/>
      <c r="CT26" s="679"/>
      <c r="CU26" s="679"/>
      <c r="CV26" s="679"/>
      <c r="CW26" s="679"/>
      <c r="CX26" s="679"/>
      <c r="CY26" s="680"/>
      <c r="CZ26" s="681">
        <v>9.8000000000000007</v>
      </c>
      <c r="DA26" s="699"/>
      <c r="DB26" s="699"/>
      <c r="DC26" s="700"/>
      <c r="DD26" s="684">
        <v>1202998</v>
      </c>
      <c r="DE26" s="679"/>
      <c r="DF26" s="679"/>
      <c r="DG26" s="679"/>
      <c r="DH26" s="679"/>
      <c r="DI26" s="679"/>
      <c r="DJ26" s="679"/>
      <c r="DK26" s="680"/>
      <c r="DL26" s="684" t="s">
        <v>128</v>
      </c>
      <c r="DM26" s="679"/>
      <c r="DN26" s="679"/>
      <c r="DO26" s="679"/>
      <c r="DP26" s="679"/>
      <c r="DQ26" s="679"/>
      <c r="DR26" s="679"/>
      <c r="DS26" s="679"/>
      <c r="DT26" s="679"/>
      <c r="DU26" s="679"/>
      <c r="DV26" s="680"/>
      <c r="DW26" s="681" t="s">
        <v>232</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3191</v>
      </c>
      <c r="S27" s="679"/>
      <c r="T27" s="679"/>
      <c r="U27" s="679"/>
      <c r="V27" s="679"/>
      <c r="W27" s="679"/>
      <c r="X27" s="679"/>
      <c r="Y27" s="680"/>
      <c r="Z27" s="715">
        <v>0</v>
      </c>
      <c r="AA27" s="715"/>
      <c r="AB27" s="715"/>
      <c r="AC27" s="715"/>
      <c r="AD27" s="716">
        <v>3191</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4333514</v>
      </c>
      <c r="BH27" s="679"/>
      <c r="BI27" s="679"/>
      <c r="BJ27" s="679"/>
      <c r="BK27" s="679"/>
      <c r="BL27" s="679"/>
      <c r="BM27" s="679"/>
      <c r="BN27" s="680"/>
      <c r="BO27" s="715">
        <v>100</v>
      </c>
      <c r="BP27" s="715"/>
      <c r="BQ27" s="715"/>
      <c r="BR27" s="715"/>
      <c r="BS27" s="684">
        <v>642</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2491846</v>
      </c>
      <c r="CS27" s="697"/>
      <c r="CT27" s="697"/>
      <c r="CU27" s="697"/>
      <c r="CV27" s="697"/>
      <c r="CW27" s="697"/>
      <c r="CX27" s="697"/>
      <c r="CY27" s="698"/>
      <c r="CZ27" s="681">
        <v>17.8</v>
      </c>
      <c r="DA27" s="699"/>
      <c r="DB27" s="699"/>
      <c r="DC27" s="700"/>
      <c r="DD27" s="684">
        <v>876187</v>
      </c>
      <c r="DE27" s="697"/>
      <c r="DF27" s="697"/>
      <c r="DG27" s="697"/>
      <c r="DH27" s="697"/>
      <c r="DI27" s="697"/>
      <c r="DJ27" s="697"/>
      <c r="DK27" s="698"/>
      <c r="DL27" s="684">
        <v>876174</v>
      </c>
      <c r="DM27" s="697"/>
      <c r="DN27" s="697"/>
      <c r="DO27" s="697"/>
      <c r="DP27" s="697"/>
      <c r="DQ27" s="697"/>
      <c r="DR27" s="697"/>
      <c r="DS27" s="697"/>
      <c r="DT27" s="697"/>
      <c r="DU27" s="697"/>
      <c r="DV27" s="698"/>
      <c r="DW27" s="681">
        <v>10.1</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22128</v>
      </c>
      <c r="S28" s="679"/>
      <c r="T28" s="679"/>
      <c r="U28" s="679"/>
      <c r="V28" s="679"/>
      <c r="W28" s="679"/>
      <c r="X28" s="679"/>
      <c r="Y28" s="680"/>
      <c r="Z28" s="715">
        <v>0.2</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1744510</v>
      </c>
      <c r="CS28" s="679"/>
      <c r="CT28" s="679"/>
      <c r="CU28" s="679"/>
      <c r="CV28" s="679"/>
      <c r="CW28" s="679"/>
      <c r="CX28" s="679"/>
      <c r="CY28" s="680"/>
      <c r="CZ28" s="681">
        <v>12.4</v>
      </c>
      <c r="DA28" s="699"/>
      <c r="DB28" s="699"/>
      <c r="DC28" s="700"/>
      <c r="DD28" s="684">
        <v>1744510</v>
      </c>
      <c r="DE28" s="679"/>
      <c r="DF28" s="679"/>
      <c r="DG28" s="679"/>
      <c r="DH28" s="679"/>
      <c r="DI28" s="679"/>
      <c r="DJ28" s="679"/>
      <c r="DK28" s="680"/>
      <c r="DL28" s="684">
        <v>1744510</v>
      </c>
      <c r="DM28" s="679"/>
      <c r="DN28" s="679"/>
      <c r="DO28" s="679"/>
      <c r="DP28" s="679"/>
      <c r="DQ28" s="679"/>
      <c r="DR28" s="679"/>
      <c r="DS28" s="679"/>
      <c r="DT28" s="679"/>
      <c r="DU28" s="679"/>
      <c r="DV28" s="680"/>
      <c r="DW28" s="681">
        <v>20.100000000000001</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194014</v>
      </c>
      <c r="S29" s="679"/>
      <c r="T29" s="679"/>
      <c r="U29" s="679"/>
      <c r="V29" s="679"/>
      <c r="W29" s="679"/>
      <c r="X29" s="679"/>
      <c r="Y29" s="680"/>
      <c r="Z29" s="715">
        <v>1.4</v>
      </c>
      <c r="AA29" s="715"/>
      <c r="AB29" s="715"/>
      <c r="AC29" s="715"/>
      <c r="AD29" s="716">
        <v>694</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303</v>
      </c>
      <c r="CG29" s="712"/>
      <c r="CH29" s="712"/>
      <c r="CI29" s="712"/>
      <c r="CJ29" s="712"/>
      <c r="CK29" s="712"/>
      <c r="CL29" s="712"/>
      <c r="CM29" s="712"/>
      <c r="CN29" s="712"/>
      <c r="CO29" s="712"/>
      <c r="CP29" s="712"/>
      <c r="CQ29" s="713"/>
      <c r="CR29" s="678">
        <v>1744473</v>
      </c>
      <c r="CS29" s="697"/>
      <c r="CT29" s="697"/>
      <c r="CU29" s="697"/>
      <c r="CV29" s="697"/>
      <c r="CW29" s="697"/>
      <c r="CX29" s="697"/>
      <c r="CY29" s="698"/>
      <c r="CZ29" s="681">
        <v>12.4</v>
      </c>
      <c r="DA29" s="699"/>
      <c r="DB29" s="699"/>
      <c r="DC29" s="700"/>
      <c r="DD29" s="684">
        <v>1744473</v>
      </c>
      <c r="DE29" s="697"/>
      <c r="DF29" s="697"/>
      <c r="DG29" s="697"/>
      <c r="DH29" s="697"/>
      <c r="DI29" s="697"/>
      <c r="DJ29" s="697"/>
      <c r="DK29" s="698"/>
      <c r="DL29" s="684">
        <v>1744473</v>
      </c>
      <c r="DM29" s="697"/>
      <c r="DN29" s="697"/>
      <c r="DO29" s="697"/>
      <c r="DP29" s="697"/>
      <c r="DQ29" s="697"/>
      <c r="DR29" s="697"/>
      <c r="DS29" s="697"/>
      <c r="DT29" s="697"/>
      <c r="DU29" s="697"/>
      <c r="DV29" s="698"/>
      <c r="DW29" s="681">
        <v>20.100000000000001</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17806</v>
      </c>
      <c r="S30" s="679"/>
      <c r="T30" s="679"/>
      <c r="U30" s="679"/>
      <c r="V30" s="679"/>
      <c r="W30" s="679"/>
      <c r="X30" s="679"/>
      <c r="Y30" s="680"/>
      <c r="Z30" s="715">
        <v>0.1</v>
      </c>
      <c r="AA30" s="715"/>
      <c r="AB30" s="715"/>
      <c r="AC30" s="715"/>
      <c r="AD30" s="716" t="s">
        <v>232</v>
      </c>
      <c r="AE30" s="716"/>
      <c r="AF30" s="716"/>
      <c r="AG30" s="716"/>
      <c r="AH30" s="716"/>
      <c r="AI30" s="716"/>
      <c r="AJ30" s="716"/>
      <c r="AK30" s="716"/>
      <c r="AL30" s="681" t="s">
        <v>232</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1638677</v>
      </c>
      <c r="CS30" s="679"/>
      <c r="CT30" s="679"/>
      <c r="CU30" s="679"/>
      <c r="CV30" s="679"/>
      <c r="CW30" s="679"/>
      <c r="CX30" s="679"/>
      <c r="CY30" s="680"/>
      <c r="CZ30" s="681">
        <v>11.7</v>
      </c>
      <c r="DA30" s="699"/>
      <c r="DB30" s="699"/>
      <c r="DC30" s="700"/>
      <c r="DD30" s="684">
        <v>1638677</v>
      </c>
      <c r="DE30" s="679"/>
      <c r="DF30" s="679"/>
      <c r="DG30" s="679"/>
      <c r="DH30" s="679"/>
      <c r="DI30" s="679"/>
      <c r="DJ30" s="679"/>
      <c r="DK30" s="680"/>
      <c r="DL30" s="684">
        <v>1638677</v>
      </c>
      <c r="DM30" s="679"/>
      <c r="DN30" s="679"/>
      <c r="DO30" s="679"/>
      <c r="DP30" s="679"/>
      <c r="DQ30" s="679"/>
      <c r="DR30" s="679"/>
      <c r="DS30" s="679"/>
      <c r="DT30" s="679"/>
      <c r="DU30" s="679"/>
      <c r="DV30" s="680"/>
      <c r="DW30" s="681">
        <v>18.899999999999999</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1759236</v>
      </c>
      <c r="S31" s="679"/>
      <c r="T31" s="679"/>
      <c r="U31" s="679"/>
      <c r="V31" s="679"/>
      <c r="W31" s="679"/>
      <c r="X31" s="679"/>
      <c r="Y31" s="680"/>
      <c r="Z31" s="715">
        <v>12.3</v>
      </c>
      <c r="AA31" s="715"/>
      <c r="AB31" s="715"/>
      <c r="AC31" s="715"/>
      <c r="AD31" s="716" t="s">
        <v>128</v>
      </c>
      <c r="AE31" s="716"/>
      <c r="AF31" s="716"/>
      <c r="AG31" s="716"/>
      <c r="AH31" s="716"/>
      <c r="AI31" s="716"/>
      <c r="AJ31" s="716"/>
      <c r="AK31" s="716"/>
      <c r="AL31" s="681" t="s">
        <v>128</v>
      </c>
      <c r="AM31" s="682"/>
      <c r="AN31" s="682"/>
      <c r="AO31" s="717"/>
      <c r="AP31" s="754" t="s">
        <v>309</v>
      </c>
      <c r="AQ31" s="755"/>
      <c r="AR31" s="755"/>
      <c r="AS31" s="755"/>
      <c r="AT31" s="760" t="s">
        <v>310</v>
      </c>
      <c r="AU31" s="231"/>
      <c r="AV31" s="231"/>
      <c r="AW31" s="231"/>
      <c r="AX31" s="744" t="s">
        <v>185</v>
      </c>
      <c r="AY31" s="745"/>
      <c r="AZ31" s="745"/>
      <c r="BA31" s="745"/>
      <c r="BB31" s="745"/>
      <c r="BC31" s="745"/>
      <c r="BD31" s="745"/>
      <c r="BE31" s="745"/>
      <c r="BF31" s="746"/>
      <c r="BG31" s="747">
        <v>99.3</v>
      </c>
      <c r="BH31" s="748"/>
      <c r="BI31" s="748"/>
      <c r="BJ31" s="748"/>
      <c r="BK31" s="748"/>
      <c r="BL31" s="748"/>
      <c r="BM31" s="749">
        <v>98</v>
      </c>
      <c r="BN31" s="748"/>
      <c r="BO31" s="748"/>
      <c r="BP31" s="748"/>
      <c r="BQ31" s="750"/>
      <c r="BR31" s="747">
        <v>99.3</v>
      </c>
      <c r="BS31" s="748"/>
      <c r="BT31" s="748"/>
      <c r="BU31" s="748"/>
      <c r="BV31" s="748"/>
      <c r="BW31" s="748"/>
      <c r="BX31" s="749">
        <v>97.6</v>
      </c>
      <c r="BY31" s="748"/>
      <c r="BZ31" s="748"/>
      <c r="CA31" s="748"/>
      <c r="CB31" s="750"/>
      <c r="CD31" s="765"/>
      <c r="CE31" s="766"/>
      <c r="CF31" s="711" t="s">
        <v>311</v>
      </c>
      <c r="CG31" s="712"/>
      <c r="CH31" s="712"/>
      <c r="CI31" s="712"/>
      <c r="CJ31" s="712"/>
      <c r="CK31" s="712"/>
      <c r="CL31" s="712"/>
      <c r="CM31" s="712"/>
      <c r="CN31" s="712"/>
      <c r="CO31" s="712"/>
      <c r="CP31" s="712"/>
      <c r="CQ31" s="713"/>
      <c r="CR31" s="678">
        <v>105796</v>
      </c>
      <c r="CS31" s="697"/>
      <c r="CT31" s="697"/>
      <c r="CU31" s="697"/>
      <c r="CV31" s="697"/>
      <c r="CW31" s="697"/>
      <c r="CX31" s="697"/>
      <c r="CY31" s="698"/>
      <c r="CZ31" s="681">
        <v>0.8</v>
      </c>
      <c r="DA31" s="699"/>
      <c r="DB31" s="699"/>
      <c r="DC31" s="700"/>
      <c r="DD31" s="684">
        <v>105796</v>
      </c>
      <c r="DE31" s="697"/>
      <c r="DF31" s="697"/>
      <c r="DG31" s="697"/>
      <c r="DH31" s="697"/>
      <c r="DI31" s="697"/>
      <c r="DJ31" s="697"/>
      <c r="DK31" s="698"/>
      <c r="DL31" s="684">
        <v>105796</v>
      </c>
      <c r="DM31" s="697"/>
      <c r="DN31" s="697"/>
      <c r="DO31" s="697"/>
      <c r="DP31" s="697"/>
      <c r="DQ31" s="697"/>
      <c r="DR31" s="697"/>
      <c r="DS31" s="697"/>
      <c r="DT31" s="697"/>
      <c r="DU31" s="697"/>
      <c r="DV31" s="698"/>
      <c r="DW31" s="681">
        <v>1.2</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232</v>
      </c>
      <c r="AA32" s="715"/>
      <c r="AB32" s="715"/>
      <c r="AC32" s="715"/>
      <c r="AD32" s="716" t="s">
        <v>128</v>
      </c>
      <c r="AE32" s="716"/>
      <c r="AF32" s="716"/>
      <c r="AG32" s="716"/>
      <c r="AH32" s="716"/>
      <c r="AI32" s="716"/>
      <c r="AJ32" s="716"/>
      <c r="AK32" s="716"/>
      <c r="AL32" s="681" t="s">
        <v>128</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99.3</v>
      </c>
      <c r="BH32" s="697"/>
      <c r="BI32" s="697"/>
      <c r="BJ32" s="697"/>
      <c r="BK32" s="697"/>
      <c r="BL32" s="697"/>
      <c r="BM32" s="682">
        <v>98.1</v>
      </c>
      <c r="BN32" s="743"/>
      <c r="BO32" s="743"/>
      <c r="BP32" s="743"/>
      <c r="BQ32" s="721"/>
      <c r="BR32" s="751">
        <v>99.2</v>
      </c>
      <c r="BS32" s="697"/>
      <c r="BT32" s="697"/>
      <c r="BU32" s="697"/>
      <c r="BV32" s="697"/>
      <c r="BW32" s="697"/>
      <c r="BX32" s="682">
        <v>97.8</v>
      </c>
      <c r="BY32" s="743"/>
      <c r="BZ32" s="743"/>
      <c r="CA32" s="743"/>
      <c r="CB32" s="721"/>
      <c r="CD32" s="767"/>
      <c r="CE32" s="768"/>
      <c r="CF32" s="711" t="s">
        <v>315</v>
      </c>
      <c r="CG32" s="712"/>
      <c r="CH32" s="712"/>
      <c r="CI32" s="712"/>
      <c r="CJ32" s="712"/>
      <c r="CK32" s="712"/>
      <c r="CL32" s="712"/>
      <c r="CM32" s="712"/>
      <c r="CN32" s="712"/>
      <c r="CO32" s="712"/>
      <c r="CP32" s="712"/>
      <c r="CQ32" s="713"/>
      <c r="CR32" s="678">
        <v>37</v>
      </c>
      <c r="CS32" s="679"/>
      <c r="CT32" s="679"/>
      <c r="CU32" s="679"/>
      <c r="CV32" s="679"/>
      <c r="CW32" s="679"/>
      <c r="CX32" s="679"/>
      <c r="CY32" s="680"/>
      <c r="CZ32" s="681">
        <v>0</v>
      </c>
      <c r="DA32" s="699"/>
      <c r="DB32" s="699"/>
      <c r="DC32" s="700"/>
      <c r="DD32" s="684">
        <v>37</v>
      </c>
      <c r="DE32" s="679"/>
      <c r="DF32" s="679"/>
      <c r="DG32" s="679"/>
      <c r="DH32" s="679"/>
      <c r="DI32" s="679"/>
      <c r="DJ32" s="679"/>
      <c r="DK32" s="680"/>
      <c r="DL32" s="684">
        <v>37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1234146</v>
      </c>
      <c r="S33" s="679"/>
      <c r="T33" s="679"/>
      <c r="U33" s="679"/>
      <c r="V33" s="679"/>
      <c r="W33" s="679"/>
      <c r="X33" s="679"/>
      <c r="Y33" s="680"/>
      <c r="Z33" s="715">
        <v>8.6</v>
      </c>
      <c r="AA33" s="715"/>
      <c r="AB33" s="715"/>
      <c r="AC33" s="715"/>
      <c r="AD33" s="716" t="s">
        <v>128</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99.2</v>
      </c>
      <c r="BH33" s="663"/>
      <c r="BI33" s="663"/>
      <c r="BJ33" s="663"/>
      <c r="BK33" s="663"/>
      <c r="BL33" s="663"/>
      <c r="BM33" s="706">
        <v>97.6</v>
      </c>
      <c r="BN33" s="663"/>
      <c r="BO33" s="663"/>
      <c r="BP33" s="663"/>
      <c r="BQ33" s="727"/>
      <c r="BR33" s="742">
        <v>99.3</v>
      </c>
      <c r="BS33" s="663"/>
      <c r="BT33" s="663"/>
      <c r="BU33" s="663"/>
      <c r="BV33" s="663"/>
      <c r="BW33" s="663"/>
      <c r="BX33" s="706">
        <v>97.3</v>
      </c>
      <c r="BY33" s="663"/>
      <c r="BZ33" s="663"/>
      <c r="CA33" s="663"/>
      <c r="CB33" s="727"/>
      <c r="CD33" s="711" t="s">
        <v>318</v>
      </c>
      <c r="CE33" s="712"/>
      <c r="CF33" s="712"/>
      <c r="CG33" s="712"/>
      <c r="CH33" s="712"/>
      <c r="CI33" s="712"/>
      <c r="CJ33" s="712"/>
      <c r="CK33" s="712"/>
      <c r="CL33" s="712"/>
      <c r="CM33" s="712"/>
      <c r="CN33" s="712"/>
      <c r="CO33" s="712"/>
      <c r="CP33" s="712"/>
      <c r="CQ33" s="713"/>
      <c r="CR33" s="678">
        <v>5491745</v>
      </c>
      <c r="CS33" s="697"/>
      <c r="CT33" s="697"/>
      <c r="CU33" s="697"/>
      <c r="CV33" s="697"/>
      <c r="CW33" s="697"/>
      <c r="CX33" s="697"/>
      <c r="CY33" s="698"/>
      <c r="CZ33" s="681">
        <v>39.1</v>
      </c>
      <c r="DA33" s="699"/>
      <c r="DB33" s="699"/>
      <c r="DC33" s="700"/>
      <c r="DD33" s="684">
        <v>4485090</v>
      </c>
      <c r="DE33" s="697"/>
      <c r="DF33" s="697"/>
      <c r="DG33" s="697"/>
      <c r="DH33" s="697"/>
      <c r="DI33" s="697"/>
      <c r="DJ33" s="697"/>
      <c r="DK33" s="698"/>
      <c r="DL33" s="684">
        <v>3490488</v>
      </c>
      <c r="DM33" s="697"/>
      <c r="DN33" s="697"/>
      <c r="DO33" s="697"/>
      <c r="DP33" s="697"/>
      <c r="DQ33" s="697"/>
      <c r="DR33" s="697"/>
      <c r="DS33" s="697"/>
      <c r="DT33" s="697"/>
      <c r="DU33" s="697"/>
      <c r="DV33" s="698"/>
      <c r="DW33" s="681">
        <v>40.299999999999997</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38466</v>
      </c>
      <c r="S34" s="679"/>
      <c r="T34" s="679"/>
      <c r="U34" s="679"/>
      <c r="V34" s="679"/>
      <c r="W34" s="679"/>
      <c r="X34" s="679"/>
      <c r="Y34" s="680"/>
      <c r="Z34" s="715">
        <v>0.3</v>
      </c>
      <c r="AA34" s="715"/>
      <c r="AB34" s="715"/>
      <c r="AC34" s="715"/>
      <c r="AD34" s="716">
        <v>1727</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1953373</v>
      </c>
      <c r="CS34" s="679"/>
      <c r="CT34" s="679"/>
      <c r="CU34" s="679"/>
      <c r="CV34" s="679"/>
      <c r="CW34" s="679"/>
      <c r="CX34" s="679"/>
      <c r="CY34" s="680"/>
      <c r="CZ34" s="681">
        <v>13.9</v>
      </c>
      <c r="DA34" s="699"/>
      <c r="DB34" s="699"/>
      <c r="DC34" s="700"/>
      <c r="DD34" s="684">
        <v>1577638</v>
      </c>
      <c r="DE34" s="679"/>
      <c r="DF34" s="679"/>
      <c r="DG34" s="679"/>
      <c r="DH34" s="679"/>
      <c r="DI34" s="679"/>
      <c r="DJ34" s="679"/>
      <c r="DK34" s="680"/>
      <c r="DL34" s="684">
        <v>1105209</v>
      </c>
      <c r="DM34" s="679"/>
      <c r="DN34" s="679"/>
      <c r="DO34" s="679"/>
      <c r="DP34" s="679"/>
      <c r="DQ34" s="679"/>
      <c r="DR34" s="679"/>
      <c r="DS34" s="679"/>
      <c r="DT34" s="679"/>
      <c r="DU34" s="679"/>
      <c r="DV34" s="680"/>
      <c r="DW34" s="681">
        <v>12.7</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15625</v>
      </c>
      <c r="S35" s="679"/>
      <c r="T35" s="679"/>
      <c r="U35" s="679"/>
      <c r="V35" s="679"/>
      <c r="W35" s="679"/>
      <c r="X35" s="679"/>
      <c r="Y35" s="680"/>
      <c r="Z35" s="715">
        <v>0.1</v>
      </c>
      <c r="AA35" s="715"/>
      <c r="AB35" s="715"/>
      <c r="AC35" s="715"/>
      <c r="AD35" s="716" t="s">
        <v>128</v>
      </c>
      <c r="AE35" s="716"/>
      <c r="AF35" s="716"/>
      <c r="AG35" s="716"/>
      <c r="AH35" s="716"/>
      <c r="AI35" s="716"/>
      <c r="AJ35" s="716"/>
      <c r="AK35" s="716"/>
      <c r="AL35" s="681" t="s">
        <v>128</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121572</v>
      </c>
      <c r="CS35" s="697"/>
      <c r="CT35" s="697"/>
      <c r="CU35" s="697"/>
      <c r="CV35" s="697"/>
      <c r="CW35" s="697"/>
      <c r="CX35" s="697"/>
      <c r="CY35" s="698"/>
      <c r="CZ35" s="681">
        <v>0.9</v>
      </c>
      <c r="DA35" s="699"/>
      <c r="DB35" s="699"/>
      <c r="DC35" s="700"/>
      <c r="DD35" s="684">
        <v>92160</v>
      </c>
      <c r="DE35" s="697"/>
      <c r="DF35" s="697"/>
      <c r="DG35" s="697"/>
      <c r="DH35" s="697"/>
      <c r="DI35" s="697"/>
      <c r="DJ35" s="697"/>
      <c r="DK35" s="698"/>
      <c r="DL35" s="684">
        <v>91805</v>
      </c>
      <c r="DM35" s="697"/>
      <c r="DN35" s="697"/>
      <c r="DO35" s="697"/>
      <c r="DP35" s="697"/>
      <c r="DQ35" s="697"/>
      <c r="DR35" s="697"/>
      <c r="DS35" s="697"/>
      <c r="DT35" s="697"/>
      <c r="DU35" s="697"/>
      <c r="DV35" s="698"/>
      <c r="DW35" s="681">
        <v>1.1000000000000001</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302754</v>
      </c>
      <c r="S36" s="679"/>
      <c r="T36" s="679"/>
      <c r="U36" s="679"/>
      <c r="V36" s="679"/>
      <c r="W36" s="679"/>
      <c r="X36" s="679"/>
      <c r="Y36" s="680"/>
      <c r="Z36" s="715">
        <v>2.1</v>
      </c>
      <c r="AA36" s="715"/>
      <c r="AB36" s="715"/>
      <c r="AC36" s="715"/>
      <c r="AD36" s="716" t="s">
        <v>128</v>
      </c>
      <c r="AE36" s="716"/>
      <c r="AF36" s="716"/>
      <c r="AG36" s="716"/>
      <c r="AH36" s="716"/>
      <c r="AI36" s="716"/>
      <c r="AJ36" s="716"/>
      <c r="AK36" s="716"/>
      <c r="AL36" s="681" t="s">
        <v>232</v>
      </c>
      <c r="AM36" s="682"/>
      <c r="AN36" s="682"/>
      <c r="AO36" s="717"/>
      <c r="AP36" s="235"/>
      <c r="AQ36" s="730" t="s">
        <v>326</v>
      </c>
      <c r="AR36" s="731"/>
      <c r="AS36" s="731"/>
      <c r="AT36" s="731"/>
      <c r="AU36" s="731"/>
      <c r="AV36" s="731"/>
      <c r="AW36" s="731"/>
      <c r="AX36" s="731"/>
      <c r="AY36" s="732"/>
      <c r="AZ36" s="733">
        <v>1970761</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76680</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2188860</v>
      </c>
      <c r="CS36" s="679"/>
      <c r="CT36" s="679"/>
      <c r="CU36" s="679"/>
      <c r="CV36" s="679"/>
      <c r="CW36" s="679"/>
      <c r="CX36" s="679"/>
      <c r="CY36" s="680"/>
      <c r="CZ36" s="681">
        <v>15.6</v>
      </c>
      <c r="DA36" s="699"/>
      <c r="DB36" s="699"/>
      <c r="DC36" s="700"/>
      <c r="DD36" s="684">
        <v>1897127</v>
      </c>
      <c r="DE36" s="679"/>
      <c r="DF36" s="679"/>
      <c r="DG36" s="679"/>
      <c r="DH36" s="679"/>
      <c r="DI36" s="679"/>
      <c r="DJ36" s="679"/>
      <c r="DK36" s="680"/>
      <c r="DL36" s="684">
        <v>1492319</v>
      </c>
      <c r="DM36" s="679"/>
      <c r="DN36" s="679"/>
      <c r="DO36" s="679"/>
      <c r="DP36" s="679"/>
      <c r="DQ36" s="679"/>
      <c r="DR36" s="679"/>
      <c r="DS36" s="679"/>
      <c r="DT36" s="679"/>
      <c r="DU36" s="679"/>
      <c r="DV36" s="680"/>
      <c r="DW36" s="681">
        <v>17.2</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137392</v>
      </c>
      <c r="S37" s="679"/>
      <c r="T37" s="679"/>
      <c r="U37" s="679"/>
      <c r="V37" s="679"/>
      <c r="W37" s="679"/>
      <c r="X37" s="679"/>
      <c r="Y37" s="680"/>
      <c r="Z37" s="715">
        <v>1</v>
      </c>
      <c r="AA37" s="715"/>
      <c r="AB37" s="715"/>
      <c r="AC37" s="715"/>
      <c r="AD37" s="716" t="s">
        <v>128</v>
      </c>
      <c r="AE37" s="716"/>
      <c r="AF37" s="716"/>
      <c r="AG37" s="716"/>
      <c r="AH37" s="716"/>
      <c r="AI37" s="716"/>
      <c r="AJ37" s="716"/>
      <c r="AK37" s="716"/>
      <c r="AL37" s="681" t="s">
        <v>128</v>
      </c>
      <c r="AM37" s="682"/>
      <c r="AN37" s="682"/>
      <c r="AO37" s="717"/>
      <c r="AQ37" s="718" t="s">
        <v>330</v>
      </c>
      <c r="AR37" s="719"/>
      <c r="AS37" s="719"/>
      <c r="AT37" s="719"/>
      <c r="AU37" s="719"/>
      <c r="AV37" s="719"/>
      <c r="AW37" s="719"/>
      <c r="AX37" s="719"/>
      <c r="AY37" s="720"/>
      <c r="AZ37" s="678">
        <v>679270</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66399</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447713</v>
      </c>
      <c r="CS37" s="697"/>
      <c r="CT37" s="697"/>
      <c r="CU37" s="697"/>
      <c r="CV37" s="697"/>
      <c r="CW37" s="697"/>
      <c r="CX37" s="697"/>
      <c r="CY37" s="698"/>
      <c r="CZ37" s="681">
        <v>3.2</v>
      </c>
      <c r="DA37" s="699"/>
      <c r="DB37" s="699"/>
      <c r="DC37" s="700"/>
      <c r="DD37" s="684">
        <v>447713</v>
      </c>
      <c r="DE37" s="697"/>
      <c r="DF37" s="697"/>
      <c r="DG37" s="697"/>
      <c r="DH37" s="697"/>
      <c r="DI37" s="697"/>
      <c r="DJ37" s="697"/>
      <c r="DK37" s="698"/>
      <c r="DL37" s="684">
        <v>427165</v>
      </c>
      <c r="DM37" s="697"/>
      <c r="DN37" s="697"/>
      <c r="DO37" s="697"/>
      <c r="DP37" s="697"/>
      <c r="DQ37" s="697"/>
      <c r="DR37" s="697"/>
      <c r="DS37" s="697"/>
      <c r="DT37" s="697"/>
      <c r="DU37" s="697"/>
      <c r="DV37" s="698"/>
      <c r="DW37" s="681">
        <v>4.9000000000000004</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201266</v>
      </c>
      <c r="S38" s="679"/>
      <c r="T38" s="679"/>
      <c r="U38" s="679"/>
      <c r="V38" s="679"/>
      <c r="W38" s="679"/>
      <c r="X38" s="679"/>
      <c r="Y38" s="680"/>
      <c r="Z38" s="715">
        <v>1.4</v>
      </c>
      <c r="AA38" s="715"/>
      <c r="AB38" s="715"/>
      <c r="AC38" s="715"/>
      <c r="AD38" s="716">
        <v>1</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206130</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3939</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1066540</v>
      </c>
      <c r="CS38" s="679"/>
      <c r="CT38" s="679"/>
      <c r="CU38" s="679"/>
      <c r="CV38" s="679"/>
      <c r="CW38" s="679"/>
      <c r="CX38" s="679"/>
      <c r="CY38" s="680"/>
      <c r="CZ38" s="681">
        <v>7.6</v>
      </c>
      <c r="DA38" s="699"/>
      <c r="DB38" s="699"/>
      <c r="DC38" s="700"/>
      <c r="DD38" s="684">
        <v>855814</v>
      </c>
      <c r="DE38" s="679"/>
      <c r="DF38" s="679"/>
      <c r="DG38" s="679"/>
      <c r="DH38" s="679"/>
      <c r="DI38" s="679"/>
      <c r="DJ38" s="679"/>
      <c r="DK38" s="680"/>
      <c r="DL38" s="684">
        <v>801155</v>
      </c>
      <c r="DM38" s="679"/>
      <c r="DN38" s="679"/>
      <c r="DO38" s="679"/>
      <c r="DP38" s="679"/>
      <c r="DQ38" s="679"/>
      <c r="DR38" s="679"/>
      <c r="DS38" s="679"/>
      <c r="DT38" s="679"/>
      <c r="DU38" s="679"/>
      <c r="DV38" s="680"/>
      <c r="DW38" s="681">
        <v>9.1999999999999993</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1660764</v>
      </c>
      <c r="S39" s="679"/>
      <c r="T39" s="679"/>
      <c r="U39" s="679"/>
      <c r="V39" s="679"/>
      <c r="W39" s="679"/>
      <c r="X39" s="679"/>
      <c r="Y39" s="680"/>
      <c r="Z39" s="715">
        <v>11.6</v>
      </c>
      <c r="AA39" s="715"/>
      <c r="AB39" s="715"/>
      <c r="AC39" s="715"/>
      <c r="AD39" s="716" t="s">
        <v>128</v>
      </c>
      <c r="AE39" s="716"/>
      <c r="AF39" s="716"/>
      <c r="AG39" s="716"/>
      <c r="AH39" s="716"/>
      <c r="AI39" s="716"/>
      <c r="AJ39" s="716"/>
      <c r="AK39" s="716"/>
      <c r="AL39" s="681" t="s">
        <v>128</v>
      </c>
      <c r="AM39" s="682"/>
      <c r="AN39" s="682"/>
      <c r="AO39" s="717"/>
      <c r="AQ39" s="718" t="s">
        <v>338</v>
      </c>
      <c r="AR39" s="719"/>
      <c r="AS39" s="719"/>
      <c r="AT39" s="719"/>
      <c r="AU39" s="719"/>
      <c r="AV39" s="719"/>
      <c r="AW39" s="719"/>
      <c r="AX39" s="719"/>
      <c r="AY39" s="720"/>
      <c r="AZ39" s="678">
        <v>18821</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6161</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151000</v>
      </c>
      <c r="CS39" s="697"/>
      <c r="CT39" s="697"/>
      <c r="CU39" s="697"/>
      <c r="CV39" s="697"/>
      <c r="CW39" s="697"/>
      <c r="CX39" s="697"/>
      <c r="CY39" s="698"/>
      <c r="CZ39" s="681">
        <v>1.1000000000000001</v>
      </c>
      <c r="DA39" s="699"/>
      <c r="DB39" s="699"/>
      <c r="DC39" s="700"/>
      <c r="DD39" s="684">
        <v>62351</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128</v>
      </c>
      <c r="AM40" s="682"/>
      <c r="AN40" s="682"/>
      <c r="AO40" s="717"/>
      <c r="AQ40" s="718" t="s">
        <v>342</v>
      </c>
      <c r="AR40" s="719"/>
      <c r="AS40" s="719"/>
      <c r="AT40" s="719"/>
      <c r="AU40" s="719"/>
      <c r="AV40" s="719"/>
      <c r="AW40" s="719"/>
      <c r="AX40" s="719"/>
      <c r="AY40" s="720"/>
      <c r="AZ40" s="678">
        <v>170</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107</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10400</v>
      </c>
      <c r="CS40" s="679"/>
      <c r="CT40" s="679"/>
      <c r="CU40" s="679"/>
      <c r="CV40" s="679"/>
      <c r="CW40" s="679"/>
      <c r="CX40" s="679"/>
      <c r="CY40" s="680"/>
      <c r="CZ40" s="681">
        <v>0.1</v>
      </c>
      <c r="DA40" s="699"/>
      <c r="DB40" s="699"/>
      <c r="DC40" s="700"/>
      <c r="DD40" s="684" t="s">
        <v>128</v>
      </c>
      <c r="DE40" s="679"/>
      <c r="DF40" s="679"/>
      <c r="DG40" s="679"/>
      <c r="DH40" s="679"/>
      <c r="DI40" s="679"/>
      <c r="DJ40" s="679"/>
      <c r="DK40" s="680"/>
      <c r="DL40" s="684" t="s">
        <v>232</v>
      </c>
      <c r="DM40" s="679"/>
      <c r="DN40" s="679"/>
      <c r="DO40" s="679"/>
      <c r="DP40" s="679"/>
      <c r="DQ40" s="679"/>
      <c r="DR40" s="679"/>
      <c r="DS40" s="679"/>
      <c r="DT40" s="679"/>
      <c r="DU40" s="679"/>
      <c r="DV40" s="680"/>
      <c r="DW40" s="681" t="s">
        <v>128</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391364</v>
      </c>
      <c r="S41" s="679"/>
      <c r="T41" s="679"/>
      <c r="U41" s="679"/>
      <c r="V41" s="679"/>
      <c r="W41" s="679"/>
      <c r="X41" s="679"/>
      <c r="Y41" s="680"/>
      <c r="Z41" s="715">
        <v>2.7</v>
      </c>
      <c r="AA41" s="715"/>
      <c r="AB41" s="715"/>
      <c r="AC41" s="715"/>
      <c r="AD41" s="716" t="s">
        <v>128</v>
      </c>
      <c r="AE41" s="716"/>
      <c r="AF41" s="716"/>
      <c r="AG41" s="716"/>
      <c r="AH41" s="716"/>
      <c r="AI41" s="716"/>
      <c r="AJ41" s="716"/>
      <c r="AK41" s="716"/>
      <c r="AL41" s="681" t="s">
        <v>128</v>
      </c>
      <c r="AM41" s="682"/>
      <c r="AN41" s="682"/>
      <c r="AO41" s="717"/>
      <c r="AQ41" s="718" t="s">
        <v>347</v>
      </c>
      <c r="AR41" s="719"/>
      <c r="AS41" s="719"/>
      <c r="AT41" s="719"/>
      <c r="AU41" s="719"/>
      <c r="AV41" s="719"/>
      <c r="AW41" s="719"/>
      <c r="AX41" s="719"/>
      <c r="AY41" s="720"/>
      <c r="AZ41" s="678">
        <v>210895</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128</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14273230</v>
      </c>
      <c r="S42" s="701"/>
      <c r="T42" s="701"/>
      <c r="U42" s="701"/>
      <c r="V42" s="701"/>
      <c r="W42" s="701"/>
      <c r="X42" s="701"/>
      <c r="Y42" s="703"/>
      <c r="Z42" s="704">
        <v>100</v>
      </c>
      <c r="AA42" s="704"/>
      <c r="AB42" s="704"/>
      <c r="AC42" s="704"/>
      <c r="AD42" s="705">
        <v>8278812</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855475</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378</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2243673</v>
      </c>
      <c r="CS42" s="679"/>
      <c r="CT42" s="679"/>
      <c r="CU42" s="679"/>
      <c r="CV42" s="679"/>
      <c r="CW42" s="679"/>
      <c r="CX42" s="679"/>
      <c r="CY42" s="680"/>
      <c r="CZ42" s="681">
        <v>16</v>
      </c>
      <c r="DA42" s="682"/>
      <c r="DB42" s="682"/>
      <c r="DC42" s="683"/>
      <c r="DD42" s="684">
        <v>252302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48519</v>
      </c>
      <c r="CS43" s="697"/>
      <c r="CT43" s="697"/>
      <c r="CU43" s="697"/>
      <c r="CV43" s="697"/>
      <c r="CW43" s="697"/>
      <c r="CX43" s="697"/>
      <c r="CY43" s="698"/>
      <c r="CZ43" s="681">
        <v>0.3</v>
      </c>
      <c r="DA43" s="699"/>
      <c r="DB43" s="699"/>
      <c r="DC43" s="700"/>
      <c r="DD43" s="684">
        <v>29453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2147882</v>
      </c>
      <c r="CS44" s="679"/>
      <c r="CT44" s="679"/>
      <c r="CU44" s="679"/>
      <c r="CV44" s="679"/>
      <c r="CW44" s="679"/>
      <c r="CX44" s="679"/>
      <c r="CY44" s="680"/>
      <c r="CZ44" s="681">
        <v>15.3</v>
      </c>
      <c r="DA44" s="682"/>
      <c r="DB44" s="682"/>
      <c r="DC44" s="683"/>
      <c r="DD44" s="684">
        <v>244028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1005743</v>
      </c>
      <c r="CS45" s="697"/>
      <c r="CT45" s="697"/>
      <c r="CU45" s="697"/>
      <c r="CV45" s="697"/>
      <c r="CW45" s="697"/>
      <c r="CX45" s="697"/>
      <c r="CY45" s="698"/>
      <c r="CZ45" s="681">
        <v>7.2</v>
      </c>
      <c r="DA45" s="699"/>
      <c r="DB45" s="699"/>
      <c r="DC45" s="700"/>
      <c r="DD45" s="684">
        <v>38872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1119763</v>
      </c>
      <c r="CS46" s="679"/>
      <c r="CT46" s="679"/>
      <c r="CU46" s="679"/>
      <c r="CV46" s="679"/>
      <c r="CW46" s="679"/>
      <c r="CX46" s="679"/>
      <c r="CY46" s="680"/>
      <c r="CZ46" s="681">
        <v>8</v>
      </c>
      <c r="DA46" s="682"/>
      <c r="DB46" s="682"/>
      <c r="DC46" s="683"/>
      <c r="DD46" s="684">
        <v>200808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95791</v>
      </c>
      <c r="CS47" s="697"/>
      <c r="CT47" s="697"/>
      <c r="CU47" s="697"/>
      <c r="CV47" s="697"/>
      <c r="CW47" s="697"/>
      <c r="CX47" s="697"/>
      <c r="CY47" s="698"/>
      <c r="CZ47" s="681">
        <v>0.7</v>
      </c>
      <c r="DA47" s="699"/>
      <c r="DB47" s="699"/>
      <c r="DC47" s="700"/>
      <c r="DD47" s="684">
        <v>8274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14037921</v>
      </c>
      <c r="CS49" s="663"/>
      <c r="CT49" s="663"/>
      <c r="CU49" s="663"/>
      <c r="CV49" s="663"/>
      <c r="CW49" s="663"/>
      <c r="CX49" s="663"/>
      <c r="CY49" s="664"/>
      <c r="CZ49" s="665">
        <v>100</v>
      </c>
      <c r="DA49" s="666"/>
      <c r="DB49" s="666"/>
      <c r="DC49" s="667"/>
      <c r="DD49" s="668">
        <v>9217378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8MsxBgcCHSpLVq5o5145ELFqhSluLPrGSlo2jOUqQp9go/I2ylLomP6RwQwRYU5TZWulQIk4iJl8l6m1McU7w==" saltValue="Juf1th1s70uw/OIZEjRjJ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14224</v>
      </c>
      <c r="R7" s="1198"/>
      <c r="S7" s="1198"/>
      <c r="T7" s="1198"/>
      <c r="U7" s="1198"/>
      <c r="V7" s="1198">
        <v>13992</v>
      </c>
      <c r="W7" s="1198"/>
      <c r="X7" s="1198"/>
      <c r="Y7" s="1198"/>
      <c r="Z7" s="1198"/>
      <c r="AA7" s="1198">
        <v>232</v>
      </c>
      <c r="AB7" s="1198"/>
      <c r="AC7" s="1198"/>
      <c r="AD7" s="1198"/>
      <c r="AE7" s="1199"/>
      <c r="AF7" s="1200">
        <v>201</v>
      </c>
      <c r="AG7" s="1201"/>
      <c r="AH7" s="1201"/>
      <c r="AI7" s="1201"/>
      <c r="AJ7" s="1202"/>
      <c r="AK7" s="1184">
        <v>317</v>
      </c>
      <c r="AL7" s="1185"/>
      <c r="AM7" s="1185"/>
      <c r="AN7" s="1185"/>
      <c r="AO7" s="1185"/>
      <c r="AP7" s="1185">
        <v>14193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575</v>
      </c>
      <c r="BT7" s="1189"/>
      <c r="BU7" s="1189"/>
      <c r="BV7" s="1189"/>
      <c r="BW7" s="1189"/>
      <c r="BX7" s="1189"/>
      <c r="BY7" s="1189"/>
      <c r="BZ7" s="1189"/>
      <c r="CA7" s="1189"/>
      <c r="CB7" s="1189"/>
      <c r="CC7" s="1189"/>
      <c r="CD7" s="1189"/>
      <c r="CE7" s="1189"/>
      <c r="CF7" s="1189"/>
      <c r="CG7" s="1190"/>
      <c r="CH7" s="1181">
        <v>23</v>
      </c>
      <c r="CI7" s="1182"/>
      <c r="CJ7" s="1182"/>
      <c r="CK7" s="1182"/>
      <c r="CL7" s="1183"/>
      <c r="CM7" s="1181">
        <v>-245</v>
      </c>
      <c r="CN7" s="1182"/>
      <c r="CO7" s="1182"/>
      <c r="CP7" s="1182"/>
      <c r="CQ7" s="1183"/>
      <c r="CR7" s="1181">
        <v>2</v>
      </c>
      <c r="CS7" s="1182"/>
      <c r="CT7" s="1182"/>
      <c r="CU7" s="1182"/>
      <c r="CV7" s="1183"/>
      <c r="CW7" s="1181">
        <v>30</v>
      </c>
      <c r="CX7" s="1182"/>
      <c r="CY7" s="1182"/>
      <c r="CZ7" s="1182"/>
      <c r="DA7" s="1183"/>
      <c r="DB7" s="1181" t="s">
        <v>591</v>
      </c>
      <c r="DC7" s="1182"/>
      <c r="DD7" s="1182"/>
      <c r="DE7" s="1182"/>
      <c r="DF7" s="1183"/>
      <c r="DG7" s="1181">
        <v>719</v>
      </c>
      <c r="DH7" s="1182"/>
      <c r="DI7" s="1182"/>
      <c r="DJ7" s="1182"/>
      <c r="DK7" s="1183"/>
      <c r="DL7" s="1181"/>
      <c r="DM7" s="1182"/>
      <c r="DN7" s="1182"/>
      <c r="DO7" s="1182"/>
      <c r="DP7" s="1183"/>
      <c r="DQ7" s="1181">
        <v>245</v>
      </c>
      <c r="DR7" s="1182"/>
      <c r="DS7" s="1182"/>
      <c r="DT7" s="1182"/>
      <c r="DU7" s="1183"/>
      <c r="DV7" s="1208"/>
      <c r="DW7" s="1209"/>
      <c r="DX7" s="1209"/>
      <c r="DY7" s="1209"/>
      <c r="DZ7" s="1210"/>
      <c r="EA7" s="255"/>
    </row>
    <row r="8" spans="1:131" s="256" customFormat="1" ht="26.25" customHeight="1" x14ac:dyDescent="0.15">
      <c r="A8" s="262">
        <v>2</v>
      </c>
      <c r="B8" s="1130" t="s">
        <v>387</v>
      </c>
      <c r="C8" s="1131"/>
      <c r="D8" s="1131"/>
      <c r="E8" s="1131"/>
      <c r="F8" s="1131"/>
      <c r="G8" s="1131"/>
      <c r="H8" s="1131"/>
      <c r="I8" s="1131"/>
      <c r="J8" s="1131"/>
      <c r="K8" s="1131"/>
      <c r="L8" s="1131"/>
      <c r="M8" s="1131"/>
      <c r="N8" s="1131"/>
      <c r="O8" s="1131"/>
      <c r="P8" s="1132"/>
      <c r="Q8" s="1136">
        <v>112</v>
      </c>
      <c r="R8" s="1137"/>
      <c r="S8" s="1137"/>
      <c r="T8" s="1137"/>
      <c r="U8" s="1137"/>
      <c r="V8" s="1137">
        <v>109</v>
      </c>
      <c r="W8" s="1137"/>
      <c r="X8" s="1137"/>
      <c r="Y8" s="1137"/>
      <c r="Z8" s="1137"/>
      <c r="AA8" s="1137">
        <v>3</v>
      </c>
      <c r="AB8" s="1137"/>
      <c r="AC8" s="1137"/>
      <c r="AD8" s="1137"/>
      <c r="AE8" s="1138"/>
      <c r="AF8" s="1112">
        <v>3</v>
      </c>
      <c r="AG8" s="1113"/>
      <c r="AH8" s="1113"/>
      <c r="AI8" s="1113"/>
      <c r="AJ8" s="1114"/>
      <c r="AK8" s="1179">
        <v>50</v>
      </c>
      <c r="AL8" s="1180"/>
      <c r="AM8" s="1180"/>
      <c r="AN8" s="1180"/>
      <c r="AO8" s="1180"/>
      <c r="AP8" s="1180">
        <v>57</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576</v>
      </c>
      <c r="BT8" s="1108"/>
      <c r="BU8" s="1108"/>
      <c r="BV8" s="1108"/>
      <c r="BW8" s="1108"/>
      <c r="BX8" s="1108"/>
      <c r="BY8" s="1108"/>
      <c r="BZ8" s="1108"/>
      <c r="CA8" s="1108"/>
      <c r="CB8" s="1108"/>
      <c r="CC8" s="1108"/>
      <c r="CD8" s="1108"/>
      <c r="CE8" s="1108"/>
      <c r="CF8" s="1108"/>
      <c r="CG8" s="1109"/>
      <c r="CH8" s="1082">
        <v>2</v>
      </c>
      <c r="CI8" s="1083"/>
      <c r="CJ8" s="1083"/>
      <c r="CK8" s="1083"/>
      <c r="CL8" s="1084"/>
      <c r="CM8" s="1082">
        <v>61</v>
      </c>
      <c r="CN8" s="1083"/>
      <c r="CO8" s="1083"/>
      <c r="CP8" s="1083"/>
      <c r="CQ8" s="1084"/>
      <c r="CR8" s="1082">
        <v>30</v>
      </c>
      <c r="CS8" s="1083"/>
      <c r="CT8" s="1083"/>
      <c r="CU8" s="1083"/>
      <c r="CV8" s="1084"/>
      <c r="CW8" s="1082" t="s">
        <v>591</v>
      </c>
      <c r="CX8" s="1083"/>
      <c r="CY8" s="1083"/>
      <c r="CZ8" s="1083"/>
      <c r="DA8" s="1084"/>
      <c r="DB8" s="1082" t="s">
        <v>591</v>
      </c>
      <c r="DC8" s="1083"/>
      <c r="DD8" s="1083"/>
      <c r="DE8" s="1083"/>
      <c r="DF8" s="1084"/>
      <c r="DG8" s="1082" t="s">
        <v>591</v>
      </c>
      <c r="DH8" s="1083"/>
      <c r="DI8" s="1083"/>
      <c r="DJ8" s="1083"/>
      <c r="DK8" s="1084"/>
      <c r="DL8" s="1082" t="s">
        <v>591</v>
      </c>
      <c r="DM8" s="1083"/>
      <c r="DN8" s="1083"/>
      <c r="DO8" s="1083"/>
      <c r="DP8" s="1084"/>
      <c r="DQ8" s="1082" t="s">
        <v>591</v>
      </c>
      <c r="DR8" s="1083"/>
      <c r="DS8" s="1083"/>
      <c r="DT8" s="1083"/>
      <c r="DU8" s="1084"/>
      <c r="DV8" s="1085"/>
      <c r="DW8" s="1086"/>
      <c r="DX8" s="1086"/>
      <c r="DY8" s="1086"/>
      <c r="DZ8" s="1087"/>
      <c r="EA8" s="255"/>
    </row>
    <row r="9" spans="1:131" s="256" customFormat="1" ht="26.25" customHeight="1" x14ac:dyDescent="0.15">
      <c r="A9" s="262">
        <v>3</v>
      </c>
      <c r="B9" s="1130" t="s">
        <v>388</v>
      </c>
      <c r="C9" s="1131"/>
      <c r="D9" s="1131"/>
      <c r="E9" s="1131"/>
      <c r="F9" s="1131"/>
      <c r="G9" s="1131"/>
      <c r="H9" s="1131"/>
      <c r="I9" s="1131"/>
      <c r="J9" s="1131"/>
      <c r="K9" s="1131"/>
      <c r="L9" s="1131"/>
      <c r="M9" s="1131"/>
      <c r="N9" s="1131"/>
      <c r="O9" s="1131"/>
      <c r="P9" s="1132"/>
      <c r="Q9" s="1136">
        <v>40</v>
      </c>
      <c r="R9" s="1137"/>
      <c r="S9" s="1137"/>
      <c r="T9" s="1137"/>
      <c r="U9" s="1137"/>
      <c r="V9" s="1137">
        <v>40</v>
      </c>
      <c r="W9" s="1137"/>
      <c r="X9" s="1137"/>
      <c r="Y9" s="1137"/>
      <c r="Z9" s="1137"/>
      <c r="AA9" s="1137">
        <v>0</v>
      </c>
      <c r="AB9" s="1137"/>
      <c r="AC9" s="1137"/>
      <c r="AD9" s="1137"/>
      <c r="AE9" s="1138"/>
      <c r="AF9" s="1112" t="s">
        <v>128</v>
      </c>
      <c r="AG9" s="1113"/>
      <c r="AH9" s="1113"/>
      <c r="AI9" s="1113"/>
      <c r="AJ9" s="1114"/>
      <c r="AK9" s="1179">
        <v>7</v>
      </c>
      <c r="AL9" s="1180"/>
      <c r="AM9" s="1180"/>
      <c r="AN9" s="1180"/>
      <c r="AO9" s="1180"/>
      <c r="AP9" s="1180">
        <v>12</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577</v>
      </c>
      <c r="BT9" s="1108"/>
      <c r="BU9" s="1108"/>
      <c r="BV9" s="1108"/>
      <c r="BW9" s="1108"/>
      <c r="BX9" s="1108"/>
      <c r="BY9" s="1108"/>
      <c r="BZ9" s="1108"/>
      <c r="CA9" s="1108"/>
      <c r="CB9" s="1108"/>
      <c r="CC9" s="1108"/>
      <c r="CD9" s="1108"/>
      <c r="CE9" s="1108"/>
      <c r="CF9" s="1108"/>
      <c r="CG9" s="1109"/>
      <c r="CH9" s="1082">
        <v>-1</v>
      </c>
      <c r="CI9" s="1083"/>
      <c r="CJ9" s="1083"/>
      <c r="CK9" s="1083"/>
      <c r="CL9" s="1084"/>
      <c r="CM9" s="1082">
        <v>10</v>
      </c>
      <c r="CN9" s="1083"/>
      <c r="CO9" s="1083"/>
      <c r="CP9" s="1083"/>
      <c r="CQ9" s="1084"/>
      <c r="CR9" s="1082">
        <v>15</v>
      </c>
      <c r="CS9" s="1083"/>
      <c r="CT9" s="1083"/>
      <c r="CU9" s="1083"/>
      <c r="CV9" s="1084"/>
      <c r="CW9" s="1082" t="s">
        <v>591</v>
      </c>
      <c r="CX9" s="1083"/>
      <c r="CY9" s="1083"/>
      <c r="CZ9" s="1083"/>
      <c r="DA9" s="1084"/>
      <c r="DB9" s="1082" t="s">
        <v>591</v>
      </c>
      <c r="DC9" s="1083"/>
      <c r="DD9" s="1083"/>
      <c r="DE9" s="1083"/>
      <c r="DF9" s="1084"/>
      <c r="DG9" s="1082" t="s">
        <v>591</v>
      </c>
      <c r="DH9" s="1083"/>
      <c r="DI9" s="1083"/>
      <c r="DJ9" s="1083"/>
      <c r="DK9" s="1084"/>
      <c r="DL9" s="1082" t="s">
        <v>591</v>
      </c>
      <c r="DM9" s="1083"/>
      <c r="DN9" s="1083"/>
      <c r="DO9" s="1083"/>
      <c r="DP9" s="1084"/>
      <c r="DQ9" s="1082" t="s">
        <v>591</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204</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3307</v>
      </c>
      <c r="R28" s="1147"/>
      <c r="S28" s="1147"/>
      <c r="T28" s="1147"/>
      <c r="U28" s="1147"/>
      <c r="V28" s="1147">
        <v>3230</v>
      </c>
      <c r="W28" s="1147"/>
      <c r="X28" s="1147"/>
      <c r="Y28" s="1147"/>
      <c r="Z28" s="1147"/>
      <c r="AA28" s="1147">
        <v>77</v>
      </c>
      <c r="AB28" s="1147"/>
      <c r="AC28" s="1147"/>
      <c r="AD28" s="1147"/>
      <c r="AE28" s="1148"/>
      <c r="AF28" s="1149">
        <v>77</v>
      </c>
      <c r="AG28" s="1147"/>
      <c r="AH28" s="1147"/>
      <c r="AI28" s="1147"/>
      <c r="AJ28" s="1150"/>
      <c r="AK28" s="1151">
        <v>197</v>
      </c>
      <c r="AL28" s="1139"/>
      <c r="AM28" s="1139"/>
      <c r="AN28" s="1139"/>
      <c r="AO28" s="1139"/>
      <c r="AP28" s="1139" t="s">
        <v>590</v>
      </c>
      <c r="AQ28" s="1139"/>
      <c r="AR28" s="1139"/>
      <c r="AS28" s="1139"/>
      <c r="AT28" s="1139"/>
      <c r="AU28" s="1139" t="s">
        <v>590</v>
      </c>
      <c r="AV28" s="1139"/>
      <c r="AW28" s="1139"/>
      <c r="AX28" s="1139"/>
      <c r="AY28" s="1139"/>
      <c r="AZ28" s="1140" t="s">
        <v>590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2623</v>
      </c>
      <c r="R29" s="1137"/>
      <c r="S29" s="1137"/>
      <c r="T29" s="1137"/>
      <c r="U29" s="1137"/>
      <c r="V29" s="1137">
        <v>2571</v>
      </c>
      <c r="W29" s="1137"/>
      <c r="X29" s="1137"/>
      <c r="Y29" s="1137"/>
      <c r="Z29" s="1137"/>
      <c r="AA29" s="1137">
        <v>52</v>
      </c>
      <c r="AB29" s="1137"/>
      <c r="AC29" s="1137"/>
      <c r="AD29" s="1137"/>
      <c r="AE29" s="1138"/>
      <c r="AF29" s="1112">
        <v>52</v>
      </c>
      <c r="AG29" s="1113"/>
      <c r="AH29" s="1113"/>
      <c r="AI29" s="1113"/>
      <c r="AJ29" s="1114"/>
      <c r="AK29" s="1073">
        <v>353</v>
      </c>
      <c r="AL29" s="1064"/>
      <c r="AM29" s="1064"/>
      <c r="AN29" s="1064"/>
      <c r="AO29" s="1064"/>
      <c r="AP29" s="1064" t="s">
        <v>590</v>
      </c>
      <c r="AQ29" s="1064"/>
      <c r="AR29" s="1064"/>
      <c r="AS29" s="1064"/>
      <c r="AT29" s="1064"/>
      <c r="AU29" s="1064" t="s">
        <v>590</v>
      </c>
      <c r="AV29" s="1064"/>
      <c r="AW29" s="1064"/>
      <c r="AX29" s="1064"/>
      <c r="AY29" s="1064"/>
      <c r="AZ29" s="1135" t="s">
        <v>590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398</v>
      </c>
      <c r="R30" s="1137"/>
      <c r="S30" s="1137"/>
      <c r="T30" s="1137"/>
      <c r="U30" s="1137"/>
      <c r="V30" s="1137">
        <v>391</v>
      </c>
      <c r="W30" s="1137"/>
      <c r="X30" s="1137"/>
      <c r="Y30" s="1137"/>
      <c r="Z30" s="1137"/>
      <c r="AA30" s="1137">
        <v>1</v>
      </c>
      <c r="AB30" s="1137"/>
      <c r="AC30" s="1137"/>
      <c r="AD30" s="1137"/>
      <c r="AE30" s="1138"/>
      <c r="AF30" s="1112">
        <v>7</v>
      </c>
      <c r="AG30" s="1113"/>
      <c r="AH30" s="1113"/>
      <c r="AI30" s="1113"/>
      <c r="AJ30" s="1114"/>
      <c r="AK30" s="1073">
        <v>101</v>
      </c>
      <c r="AL30" s="1064"/>
      <c r="AM30" s="1064"/>
      <c r="AN30" s="1064"/>
      <c r="AO30" s="1064"/>
      <c r="AP30" s="1064" t="s">
        <v>590</v>
      </c>
      <c r="AQ30" s="1064"/>
      <c r="AR30" s="1064"/>
      <c r="AS30" s="1064"/>
      <c r="AT30" s="1064"/>
      <c r="AU30" s="1064" t="s">
        <v>590</v>
      </c>
      <c r="AV30" s="1064"/>
      <c r="AW30" s="1064"/>
      <c r="AX30" s="1064"/>
      <c r="AY30" s="1064"/>
      <c r="AZ30" s="1135" t="s">
        <v>590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1228</v>
      </c>
      <c r="R31" s="1137"/>
      <c r="S31" s="1137"/>
      <c r="T31" s="1137"/>
      <c r="U31" s="1137"/>
      <c r="V31" s="1137">
        <v>1207</v>
      </c>
      <c r="W31" s="1137"/>
      <c r="X31" s="1137"/>
      <c r="Y31" s="1137"/>
      <c r="Z31" s="1137"/>
      <c r="AA31" s="1137">
        <v>21</v>
      </c>
      <c r="AB31" s="1137"/>
      <c r="AC31" s="1137"/>
      <c r="AD31" s="1137"/>
      <c r="AE31" s="1138"/>
      <c r="AF31" s="1112" t="s">
        <v>128</v>
      </c>
      <c r="AG31" s="1113"/>
      <c r="AH31" s="1113"/>
      <c r="AI31" s="1113"/>
      <c r="AJ31" s="1114"/>
      <c r="AK31" s="1073">
        <v>206</v>
      </c>
      <c r="AL31" s="1064"/>
      <c r="AM31" s="1064"/>
      <c r="AN31" s="1064"/>
      <c r="AO31" s="1064"/>
      <c r="AP31" s="1064">
        <v>317</v>
      </c>
      <c r="AQ31" s="1064"/>
      <c r="AR31" s="1064"/>
      <c r="AS31" s="1064"/>
      <c r="AT31" s="1064"/>
      <c r="AU31" s="1064">
        <v>196</v>
      </c>
      <c r="AV31" s="1064"/>
      <c r="AW31" s="1064"/>
      <c r="AX31" s="1064"/>
      <c r="AY31" s="1064"/>
      <c r="AZ31" s="1135" t="s">
        <v>590</v>
      </c>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407</v>
      </c>
      <c r="C32" s="1131"/>
      <c r="D32" s="1131"/>
      <c r="E32" s="1131"/>
      <c r="F32" s="1131"/>
      <c r="G32" s="1131"/>
      <c r="H32" s="1131"/>
      <c r="I32" s="1131"/>
      <c r="J32" s="1131"/>
      <c r="K32" s="1131"/>
      <c r="L32" s="1131"/>
      <c r="M32" s="1131"/>
      <c r="N32" s="1131"/>
      <c r="O32" s="1131"/>
      <c r="P32" s="1132"/>
      <c r="Q32" s="1136">
        <v>782</v>
      </c>
      <c r="R32" s="1137"/>
      <c r="S32" s="1137"/>
      <c r="T32" s="1137"/>
      <c r="U32" s="1137"/>
      <c r="V32" s="1137">
        <v>667</v>
      </c>
      <c r="W32" s="1137"/>
      <c r="X32" s="1137"/>
      <c r="Y32" s="1137"/>
      <c r="Z32" s="1137"/>
      <c r="AA32" s="1137">
        <v>115</v>
      </c>
      <c r="AB32" s="1137"/>
      <c r="AC32" s="1137"/>
      <c r="AD32" s="1137"/>
      <c r="AE32" s="1138"/>
      <c r="AF32" s="1112">
        <v>1018</v>
      </c>
      <c r="AG32" s="1113"/>
      <c r="AH32" s="1113"/>
      <c r="AI32" s="1113"/>
      <c r="AJ32" s="1114"/>
      <c r="AK32" s="1073">
        <v>19</v>
      </c>
      <c r="AL32" s="1064"/>
      <c r="AM32" s="1064"/>
      <c r="AN32" s="1064"/>
      <c r="AO32" s="1064"/>
      <c r="AP32" s="1064">
        <v>2349</v>
      </c>
      <c r="AQ32" s="1064"/>
      <c r="AR32" s="1064"/>
      <c r="AS32" s="1064"/>
      <c r="AT32" s="1064"/>
      <c r="AU32" s="1064">
        <v>59</v>
      </c>
      <c r="AV32" s="1064"/>
      <c r="AW32" s="1064"/>
      <c r="AX32" s="1064"/>
      <c r="AY32" s="1064"/>
      <c r="AZ32" s="1135" t="s">
        <v>590</v>
      </c>
      <c r="BA32" s="1135"/>
      <c r="BB32" s="1135"/>
      <c r="BC32" s="1135"/>
      <c r="BD32" s="1135"/>
      <c r="BE32" s="1125" t="s">
        <v>406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408</v>
      </c>
      <c r="C33" s="1131"/>
      <c r="D33" s="1131"/>
      <c r="E33" s="1131"/>
      <c r="F33" s="1131"/>
      <c r="G33" s="1131"/>
      <c r="H33" s="1131"/>
      <c r="I33" s="1131"/>
      <c r="J33" s="1131"/>
      <c r="K33" s="1131"/>
      <c r="L33" s="1131"/>
      <c r="M33" s="1131"/>
      <c r="N33" s="1131"/>
      <c r="O33" s="1131"/>
      <c r="P33" s="1132"/>
      <c r="Q33" s="1136">
        <v>1519</v>
      </c>
      <c r="R33" s="1137"/>
      <c r="S33" s="1137"/>
      <c r="T33" s="1137"/>
      <c r="U33" s="1137"/>
      <c r="V33" s="1137">
        <v>1497</v>
      </c>
      <c r="W33" s="1137"/>
      <c r="X33" s="1137"/>
      <c r="Y33" s="1137"/>
      <c r="Z33" s="1137"/>
      <c r="AA33" s="1137">
        <v>22</v>
      </c>
      <c r="AB33" s="1137"/>
      <c r="AC33" s="1137"/>
      <c r="AD33" s="1137"/>
      <c r="AE33" s="1138"/>
      <c r="AF33" s="1112">
        <v>149</v>
      </c>
      <c r="AG33" s="1113"/>
      <c r="AH33" s="1113"/>
      <c r="AI33" s="1113"/>
      <c r="AJ33" s="1114"/>
      <c r="AK33" s="1073">
        <v>679</v>
      </c>
      <c r="AL33" s="1064"/>
      <c r="AM33" s="1064"/>
      <c r="AN33" s="1064"/>
      <c r="AO33" s="1064"/>
      <c r="AP33" s="1064">
        <v>13218</v>
      </c>
      <c r="AQ33" s="1064"/>
      <c r="AR33" s="1064"/>
      <c r="AS33" s="1064"/>
      <c r="AT33" s="1064"/>
      <c r="AU33" s="1064">
        <v>8665</v>
      </c>
      <c r="AV33" s="1064"/>
      <c r="AW33" s="1064"/>
      <c r="AX33" s="1064"/>
      <c r="AY33" s="1064"/>
      <c r="AZ33" s="1135" t="s">
        <v>590</v>
      </c>
      <c r="BA33" s="1135"/>
      <c r="BB33" s="1135"/>
      <c r="BC33" s="1135"/>
      <c r="BD33" s="1135"/>
      <c r="BE33" s="1125" t="s">
        <v>406</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409</v>
      </c>
      <c r="C34" s="1131"/>
      <c r="D34" s="1131"/>
      <c r="E34" s="1131"/>
      <c r="F34" s="1131"/>
      <c r="G34" s="1131"/>
      <c r="H34" s="1131"/>
      <c r="I34" s="1131"/>
      <c r="J34" s="1131"/>
      <c r="K34" s="1131"/>
      <c r="L34" s="1131"/>
      <c r="M34" s="1131"/>
      <c r="N34" s="1131"/>
      <c r="O34" s="1131"/>
      <c r="P34" s="1132"/>
      <c r="Q34" s="1136">
        <v>5</v>
      </c>
      <c r="R34" s="1137"/>
      <c r="S34" s="1137"/>
      <c r="T34" s="1137"/>
      <c r="U34" s="1137"/>
      <c r="V34" s="1137">
        <v>4</v>
      </c>
      <c r="W34" s="1137"/>
      <c r="X34" s="1137"/>
      <c r="Y34" s="1137"/>
      <c r="Z34" s="1137"/>
      <c r="AA34" s="1137">
        <v>1</v>
      </c>
      <c r="AB34" s="1137"/>
      <c r="AC34" s="1137"/>
      <c r="AD34" s="1137"/>
      <c r="AE34" s="1138"/>
      <c r="AF34" s="1112">
        <v>1</v>
      </c>
      <c r="AG34" s="1113"/>
      <c r="AH34" s="1113"/>
      <c r="AI34" s="1113"/>
      <c r="AJ34" s="1114"/>
      <c r="AK34" s="1073">
        <v>2</v>
      </c>
      <c r="AL34" s="1064"/>
      <c r="AM34" s="1064"/>
      <c r="AN34" s="1064"/>
      <c r="AO34" s="1064"/>
      <c r="AP34" s="1135" t="s">
        <v>590</v>
      </c>
      <c r="AQ34" s="1135"/>
      <c r="AR34" s="1135"/>
      <c r="AS34" s="1135"/>
      <c r="AT34" s="1135"/>
      <c r="AU34" s="1135" t="s">
        <v>590</v>
      </c>
      <c r="AV34" s="1135"/>
      <c r="AW34" s="1135"/>
      <c r="AX34" s="1135"/>
      <c r="AY34" s="1135"/>
      <c r="AZ34" s="1135" t="s">
        <v>590</v>
      </c>
      <c r="BA34" s="1135"/>
      <c r="BB34" s="1135"/>
      <c r="BC34" s="1135"/>
      <c r="BD34" s="1135"/>
      <c r="BE34" s="1125" t="s">
        <v>410</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1304</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413</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395</v>
      </c>
      <c r="W66" s="1095"/>
      <c r="X66" s="1095"/>
      <c r="Y66" s="1095"/>
      <c r="Z66" s="1096"/>
      <c r="AA66" s="1094" t="s">
        <v>417</v>
      </c>
      <c r="AB66" s="1095"/>
      <c r="AC66" s="1095"/>
      <c r="AD66" s="1095"/>
      <c r="AE66" s="1096"/>
      <c r="AF66" s="1100" t="s">
        <v>418</v>
      </c>
      <c r="AG66" s="1101"/>
      <c r="AH66" s="1101"/>
      <c r="AI66" s="1101"/>
      <c r="AJ66" s="1102"/>
      <c r="AK66" s="1094" t="s">
        <v>398</v>
      </c>
      <c r="AL66" s="1089"/>
      <c r="AM66" s="1089"/>
      <c r="AN66" s="1089"/>
      <c r="AO66" s="1090"/>
      <c r="AP66" s="1094" t="s">
        <v>399</v>
      </c>
      <c r="AQ66" s="1095"/>
      <c r="AR66" s="1095"/>
      <c r="AS66" s="1095"/>
      <c r="AT66" s="1096"/>
      <c r="AU66" s="1094" t="s">
        <v>419</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583</v>
      </c>
      <c r="C68" s="1079"/>
      <c r="D68" s="1079"/>
      <c r="E68" s="1079"/>
      <c r="F68" s="1079"/>
      <c r="G68" s="1079"/>
      <c r="H68" s="1079"/>
      <c r="I68" s="1079"/>
      <c r="J68" s="1079"/>
      <c r="K68" s="1079"/>
      <c r="L68" s="1079"/>
      <c r="M68" s="1079"/>
      <c r="N68" s="1079"/>
      <c r="O68" s="1079"/>
      <c r="P68" s="1080"/>
      <c r="Q68" s="1081">
        <v>1</v>
      </c>
      <c r="R68" s="1075"/>
      <c r="S68" s="1075"/>
      <c r="T68" s="1075"/>
      <c r="U68" s="1075"/>
      <c r="V68" s="1075">
        <v>1</v>
      </c>
      <c r="W68" s="1075"/>
      <c r="X68" s="1075"/>
      <c r="Y68" s="1075"/>
      <c r="Z68" s="1075"/>
      <c r="AA68" s="1075">
        <v>0</v>
      </c>
      <c r="AB68" s="1075"/>
      <c r="AC68" s="1075"/>
      <c r="AD68" s="1075"/>
      <c r="AE68" s="1075"/>
      <c r="AF68" s="1075">
        <v>0</v>
      </c>
      <c r="AG68" s="1075"/>
      <c r="AH68" s="1075"/>
      <c r="AI68" s="1075"/>
      <c r="AJ68" s="1075"/>
      <c r="AK68" s="1075" t="s">
        <v>590</v>
      </c>
      <c r="AL68" s="1075"/>
      <c r="AM68" s="1075"/>
      <c r="AN68" s="1075"/>
      <c r="AO68" s="1075"/>
      <c r="AP68" s="1075" t="s">
        <v>590</v>
      </c>
      <c r="AQ68" s="1075"/>
      <c r="AR68" s="1075"/>
      <c r="AS68" s="1075"/>
      <c r="AT68" s="1075"/>
      <c r="AU68" s="1075" t="s">
        <v>590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584</v>
      </c>
      <c r="C69" s="1068"/>
      <c r="D69" s="1068"/>
      <c r="E69" s="1068"/>
      <c r="F69" s="1068"/>
      <c r="G69" s="1068"/>
      <c r="H69" s="1068"/>
      <c r="I69" s="1068"/>
      <c r="J69" s="1068"/>
      <c r="K69" s="1068"/>
      <c r="L69" s="1068"/>
      <c r="M69" s="1068"/>
      <c r="N69" s="1068"/>
      <c r="O69" s="1068"/>
      <c r="P69" s="1069"/>
      <c r="Q69" s="1070">
        <v>3857</v>
      </c>
      <c r="R69" s="1064"/>
      <c r="S69" s="1064"/>
      <c r="T69" s="1064"/>
      <c r="U69" s="1064"/>
      <c r="V69" s="1064">
        <v>3550</v>
      </c>
      <c r="W69" s="1064"/>
      <c r="X69" s="1064"/>
      <c r="Y69" s="1064"/>
      <c r="Z69" s="1064"/>
      <c r="AA69" s="1064">
        <v>307</v>
      </c>
      <c r="AB69" s="1064"/>
      <c r="AC69" s="1064"/>
      <c r="AD69" s="1064"/>
      <c r="AE69" s="1064"/>
      <c r="AF69" s="1064">
        <v>307</v>
      </c>
      <c r="AG69" s="1064"/>
      <c r="AH69" s="1064"/>
      <c r="AI69" s="1064"/>
      <c r="AJ69" s="1064"/>
      <c r="AK69" s="1064" t="s">
        <v>590</v>
      </c>
      <c r="AL69" s="1064"/>
      <c r="AM69" s="1064"/>
      <c r="AN69" s="1064"/>
      <c r="AO69" s="1064"/>
      <c r="AP69" s="1064" t="s">
        <v>590</v>
      </c>
      <c r="AQ69" s="1064"/>
      <c r="AR69" s="1064"/>
      <c r="AS69" s="1064"/>
      <c r="AT69" s="1064"/>
      <c r="AU69" s="1064" t="s">
        <v>590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585</v>
      </c>
      <c r="C70" s="1068"/>
      <c r="D70" s="1068"/>
      <c r="E70" s="1068"/>
      <c r="F70" s="1068"/>
      <c r="G70" s="1068"/>
      <c r="H70" s="1068"/>
      <c r="I70" s="1068"/>
      <c r="J70" s="1068"/>
      <c r="K70" s="1068"/>
      <c r="L70" s="1068"/>
      <c r="M70" s="1068"/>
      <c r="N70" s="1068"/>
      <c r="O70" s="1068"/>
      <c r="P70" s="1069"/>
      <c r="Q70" s="1070">
        <v>541</v>
      </c>
      <c r="R70" s="1064"/>
      <c r="S70" s="1064"/>
      <c r="T70" s="1064"/>
      <c r="U70" s="1064"/>
      <c r="V70" s="1064">
        <v>532</v>
      </c>
      <c r="W70" s="1064"/>
      <c r="X70" s="1064"/>
      <c r="Y70" s="1064"/>
      <c r="Z70" s="1064"/>
      <c r="AA70" s="1064">
        <v>9</v>
      </c>
      <c r="AB70" s="1064"/>
      <c r="AC70" s="1064"/>
      <c r="AD70" s="1064"/>
      <c r="AE70" s="1064"/>
      <c r="AF70" s="1064">
        <v>9</v>
      </c>
      <c r="AG70" s="1064"/>
      <c r="AH70" s="1064"/>
      <c r="AI70" s="1064"/>
      <c r="AJ70" s="1064"/>
      <c r="AK70" s="1064">
        <v>0</v>
      </c>
      <c r="AL70" s="1064"/>
      <c r="AM70" s="1064"/>
      <c r="AN70" s="1064"/>
      <c r="AO70" s="1064"/>
      <c r="AP70" s="1064" t="s">
        <v>590</v>
      </c>
      <c r="AQ70" s="1064"/>
      <c r="AR70" s="1064"/>
      <c r="AS70" s="1064"/>
      <c r="AT70" s="1064"/>
      <c r="AU70" s="1064" t="s">
        <v>590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586</v>
      </c>
      <c r="C71" s="1068"/>
      <c r="D71" s="1068"/>
      <c r="E71" s="1068"/>
      <c r="F71" s="1068"/>
      <c r="G71" s="1068"/>
      <c r="H71" s="1068"/>
      <c r="I71" s="1068"/>
      <c r="J71" s="1068"/>
      <c r="K71" s="1068"/>
      <c r="L71" s="1068"/>
      <c r="M71" s="1068"/>
      <c r="N71" s="1068"/>
      <c r="O71" s="1068"/>
      <c r="P71" s="1069"/>
      <c r="Q71" s="1070">
        <v>162804</v>
      </c>
      <c r="R71" s="1064"/>
      <c r="S71" s="1064"/>
      <c r="T71" s="1064"/>
      <c r="U71" s="1064"/>
      <c r="V71" s="1064">
        <v>160662</v>
      </c>
      <c r="W71" s="1064"/>
      <c r="X71" s="1064"/>
      <c r="Y71" s="1064"/>
      <c r="Z71" s="1064"/>
      <c r="AA71" s="1064">
        <v>2142</v>
      </c>
      <c r="AB71" s="1064"/>
      <c r="AC71" s="1064"/>
      <c r="AD71" s="1064"/>
      <c r="AE71" s="1064"/>
      <c r="AF71" s="1064">
        <v>2142</v>
      </c>
      <c r="AG71" s="1064"/>
      <c r="AH71" s="1064"/>
      <c r="AI71" s="1064"/>
      <c r="AJ71" s="1064"/>
      <c r="AK71" s="1064">
        <v>365</v>
      </c>
      <c r="AL71" s="1064"/>
      <c r="AM71" s="1064"/>
      <c r="AN71" s="1064"/>
      <c r="AO71" s="1064"/>
      <c r="AP71" s="1064" t="s">
        <v>590</v>
      </c>
      <c r="AQ71" s="1064"/>
      <c r="AR71" s="1064"/>
      <c r="AS71" s="1064"/>
      <c r="AT71" s="1064"/>
      <c r="AU71" s="1064" t="s">
        <v>590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587</v>
      </c>
      <c r="C72" s="1068"/>
      <c r="D72" s="1068"/>
      <c r="E72" s="1068"/>
      <c r="F72" s="1068"/>
      <c r="G72" s="1068"/>
      <c r="H72" s="1068"/>
      <c r="I72" s="1068"/>
      <c r="J72" s="1068"/>
      <c r="K72" s="1068"/>
      <c r="L72" s="1068"/>
      <c r="M72" s="1068"/>
      <c r="N72" s="1068"/>
      <c r="O72" s="1068"/>
      <c r="P72" s="1069"/>
      <c r="Q72" s="1070">
        <v>1797</v>
      </c>
      <c r="R72" s="1064"/>
      <c r="S72" s="1064"/>
      <c r="T72" s="1064"/>
      <c r="U72" s="1064"/>
      <c r="V72" s="1064">
        <v>1755</v>
      </c>
      <c r="W72" s="1064"/>
      <c r="X72" s="1064"/>
      <c r="Y72" s="1064"/>
      <c r="Z72" s="1064"/>
      <c r="AA72" s="1064">
        <v>42</v>
      </c>
      <c r="AB72" s="1064"/>
      <c r="AC72" s="1064"/>
      <c r="AD72" s="1064"/>
      <c r="AE72" s="1064"/>
      <c r="AF72" s="1064">
        <v>42</v>
      </c>
      <c r="AG72" s="1064"/>
      <c r="AH72" s="1064"/>
      <c r="AI72" s="1064"/>
      <c r="AJ72" s="1064"/>
      <c r="AK72" s="1064">
        <v>48</v>
      </c>
      <c r="AL72" s="1064"/>
      <c r="AM72" s="1064"/>
      <c r="AN72" s="1064"/>
      <c r="AO72" s="1064"/>
      <c r="AP72" s="1064">
        <v>592</v>
      </c>
      <c r="AQ72" s="1064"/>
      <c r="AR72" s="1064"/>
      <c r="AS72" s="1064"/>
      <c r="AT72" s="1064"/>
      <c r="AU72" s="1064">
        <v>253</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588</v>
      </c>
      <c r="C73" s="1068"/>
      <c r="D73" s="1068"/>
      <c r="E73" s="1068"/>
      <c r="F73" s="1068"/>
      <c r="G73" s="1068"/>
      <c r="H73" s="1068"/>
      <c r="I73" s="1068"/>
      <c r="J73" s="1068"/>
      <c r="K73" s="1068"/>
      <c r="L73" s="1068"/>
      <c r="M73" s="1068"/>
      <c r="N73" s="1068"/>
      <c r="O73" s="1068"/>
      <c r="P73" s="1069"/>
      <c r="Q73" s="1070">
        <v>180</v>
      </c>
      <c r="R73" s="1064"/>
      <c r="S73" s="1064"/>
      <c r="T73" s="1064"/>
      <c r="U73" s="1064"/>
      <c r="V73" s="1064">
        <v>176</v>
      </c>
      <c r="W73" s="1064"/>
      <c r="X73" s="1064"/>
      <c r="Y73" s="1064"/>
      <c r="Z73" s="1064"/>
      <c r="AA73" s="1064">
        <v>4</v>
      </c>
      <c r="AB73" s="1064"/>
      <c r="AC73" s="1064"/>
      <c r="AD73" s="1064"/>
      <c r="AE73" s="1064"/>
      <c r="AF73" s="1064">
        <v>4</v>
      </c>
      <c r="AG73" s="1064"/>
      <c r="AH73" s="1064"/>
      <c r="AI73" s="1064"/>
      <c r="AJ73" s="1064"/>
      <c r="AK73" s="1064" t="s">
        <v>590</v>
      </c>
      <c r="AL73" s="1064"/>
      <c r="AM73" s="1064"/>
      <c r="AN73" s="1064"/>
      <c r="AO73" s="1064"/>
      <c r="AP73" s="1064" t="s">
        <v>590</v>
      </c>
      <c r="AQ73" s="1064"/>
      <c r="AR73" s="1064"/>
      <c r="AS73" s="1064"/>
      <c r="AT73" s="1064"/>
      <c r="AU73" s="1064" t="s">
        <v>590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589</v>
      </c>
      <c r="C74" s="1068"/>
      <c r="D74" s="1068"/>
      <c r="E74" s="1068"/>
      <c r="F74" s="1068"/>
      <c r="G74" s="1068"/>
      <c r="H74" s="1068"/>
      <c r="I74" s="1068"/>
      <c r="J74" s="1068"/>
      <c r="K74" s="1068"/>
      <c r="L74" s="1068"/>
      <c r="M74" s="1068"/>
      <c r="N74" s="1068"/>
      <c r="O74" s="1068"/>
      <c r="P74" s="1069"/>
      <c r="Q74" s="1070">
        <v>7</v>
      </c>
      <c r="R74" s="1064"/>
      <c r="S74" s="1064"/>
      <c r="T74" s="1064"/>
      <c r="U74" s="1064"/>
      <c r="V74" s="1064">
        <v>3</v>
      </c>
      <c r="W74" s="1064"/>
      <c r="X74" s="1064"/>
      <c r="Y74" s="1064"/>
      <c r="Z74" s="1064"/>
      <c r="AA74" s="1064">
        <v>4</v>
      </c>
      <c r="AB74" s="1064"/>
      <c r="AC74" s="1064"/>
      <c r="AD74" s="1064"/>
      <c r="AE74" s="1064"/>
      <c r="AF74" s="1064">
        <v>4</v>
      </c>
      <c r="AG74" s="1064"/>
      <c r="AH74" s="1064"/>
      <c r="AI74" s="1064"/>
      <c r="AJ74" s="1064"/>
      <c r="AK74" s="1064" t="s">
        <v>590</v>
      </c>
      <c r="AL74" s="1064"/>
      <c r="AM74" s="1064"/>
      <c r="AN74" s="1064"/>
      <c r="AO74" s="1064"/>
      <c r="AP74" s="1064" t="s">
        <v>590</v>
      </c>
      <c r="AQ74" s="1064"/>
      <c r="AR74" s="1064"/>
      <c r="AS74" s="1064"/>
      <c r="AT74" s="1064"/>
      <c r="AU74" s="1064" t="s">
        <v>590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306</v>
      </c>
      <c r="AG109" s="987"/>
      <c r="AH109" s="987"/>
      <c r="AI109" s="987"/>
      <c r="AJ109" s="988"/>
      <c r="AK109" s="989" t="s">
        <v>305</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306</v>
      </c>
      <c r="BW109" s="987"/>
      <c r="BX109" s="987"/>
      <c r="BY109" s="987"/>
      <c r="BZ109" s="988"/>
      <c r="CA109" s="989" t="s">
        <v>305</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306</v>
      </c>
      <c r="DM109" s="987"/>
      <c r="DN109" s="987"/>
      <c r="DO109" s="987"/>
      <c r="DP109" s="988"/>
      <c r="DQ109" s="989" t="s">
        <v>305</v>
      </c>
      <c r="DR109" s="987"/>
      <c r="DS109" s="987"/>
      <c r="DT109" s="987"/>
      <c r="DU109" s="988"/>
      <c r="DV109" s="989" t="s">
        <v>430</v>
      </c>
      <c r="DW109" s="987"/>
      <c r="DX109" s="987"/>
      <c r="DY109" s="987"/>
      <c r="DZ109" s="1018"/>
    </row>
    <row r="110" spans="1:131" s="247" customFormat="1" ht="26.25" customHeight="1" x14ac:dyDescent="0.15">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1818914</v>
      </c>
      <c r="AB110" s="980"/>
      <c r="AC110" s="980"/>
      <c r="AD110" s="980"/>
      <c r="AE110" s="981"/>
      <c r="AF110" s="982">
        <v>1792001</v>
      </c>
      <c r="AG110" s="980"/>
      <c r="AH110" s="980"/>
      <c r="AI110" s="980"/>
      <c r="AJ110" s="981"/>
      <c r="AK110" s="982">
        <v>1744473</v>
      </c>
      <c r="AL110" s="980"/>
      <c r="AM110" s="980"/>
      <c r="AN110" s="980"/>
      <c r="AO110" s="981"/>
      <c r="AP110" s="983">
        <v>25.7</v>
      </c>
      <c r="AQ110" s="984"/>
      <c r="AR110" s="984"/>
      <c r="AS110" s="984"/>
      <c r="AT110" s="985"/>
      <c r="AU110" s="1019" t="s">
        <v>72</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14859737</v>
      </c>
      <c r="BR110" s="927"/>
      <c r="BS110" s="927"/>
      <c r="BT110" s="927"/>
      <c r="BU110" s="927"/>
      <c r="BV110" s="927">
        <v>14240292</v>
      </c>
      <c r="BW110" s="927"/>
      <c r="BX110" s="927"/>
      <c r="BY110" s="927"/>
      <c r="BZ110" s="927"/>
      <c r="CA110" s="927">
        <v>14262379</v>
      </c>
      <c r="CB110" s="927"/>
      <c r="CC110" s="927"/>
      <c r="CD110" s="927"/>
      <c r="CE110" s="927"/>
      <c r="CF110" s="951">
        <v>210</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128</v>
      </c>
      <c r="DH110" s="927"/>
      <c r="DI110" s="927"/>
      <c r="DJ110" s="927"/>
      <c r="DK110" s="927"/>
      <c r="DL110" s="927" t="s">
        <v>128</v>
      </c>
      <c r="DM110" s="927"/>
      <c r="DN110" s="927"/>
      <c r="DO110" s="927"/>
      <c r="DP110" s="927"/>
      <c r="DQ110" s="927" t="s">
        <v>128</v>
      </c>
      <c r="DR110" s="927"/>
      <c r="DS110" s="927"/>
      <c r="DT110" s="927"/>
      <c r="DU110" s="927"/>
      <c r="DV110" s="928" t="s">
        <v>128</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128</v>
      </c>
      <c r="AG111" s="1008"/>
      <c r="AH111" s="1008"/>
      <c r="AI111" s="1008"/>
      <c r="AJ111" s="1009"/>
      <c r="AK111" s="1010" t="s">
        <v>128</v>
      </c>
      <c r="AL111" s="1008"/>
      <c r="AM111" s="1008"/>
      <c r="AN111" s="1008"/>
      <c r="AO111" s="1009"/>
      <c r="AP111" s="1011" t="s">
        <v>128</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v>6368</v>
      </c>
      <c r="BR111" s="899"/>
      <c r="BS111" s="899"/>
      <c r="BT111" s="899"/>
      <c r="BU111" s="899"/>
      <c r="BV111" s="899">
        <v>140588</v>
      </c>
      <c r="BW111" s="899"/>
      <c r="BX111" s="899"/>
      <c r="BY111" s="899"/>
      <c r="BZ111" s="899"/>
      <c r="CA111" s="899">
        <v>152887</v>
      </c>
      <c r="CB111" s="899"/>
      <c r="CC111" s="899"/>
      <c r="CD111" s="899"/>
      <c r="CE111" s="899"/>
      <c r="CF111" s="960">
        <v>2.2999999999999998</v>
      </c>
      <c r="CG111" s="961"/>
      <c r="CH111" s="961"/>
      <c r="CI111" s="961"/>
      <c r="CJ111" s="961"/>
      <c r="CK111" s="1016"/>
      <c r="CL111" s="903"/>
      <c r="CM111" s="906" t="s">
        <v>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439</v>
      </c>
      <c r="DM111" s="899"/>
      <c r="DN111" s="899"/>
      <c r="DO111" s="899"/>
      <c r="DP111" s="899"/>
      <c r="DQ111" s="899" t="s">
        <v>128</v>
      </c>
      <c r="DR111" s="899"/>
      <c r="DS111" s="899"/>
      <c r="DT111" s="899"/>
      <c r="DU111" s="899"/>
      <c r="DV111" s="876" t="s">
        <v>128</v>
      </c>
      <c r="DW111" s="876"/>
      <c r="DX111" s="876"/>
      <c r="DY111" s="876"/>
      <c r="DZ111" s="877"/>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128</v>
      </c>
      <c r="AB112" s="862"/>
      <c r="AC112" s="862"/>
      <c r="AD112" s="862"/>
      <c r="AE112" s="863"/>
      <c r="AF112" s="864" t="s">
        <v>128</v>
      </c>
      <c r="AG112" s="862"/>
      <c r="AH112" s="862"/>
      <c r="AI112" s="862"/>
      <c r="AJ112" s="863"/>
      <c r="AK112" s="864" t="s">
        <v>128</v>
      </c>
      <c r="AL112" s="862"/>
      <c r="AM112" s="862"/>
      <c r="AN112" s="862"/>
      <c r="AO112" s="863"/>
      <c r="AP112" s="909" t="s">
        <v>128</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10523614</v>
      </c>
      <c r="BR112" s="899"/>
      <c r="BS112" s="899"/>
      <c r="BT112" s="899"/>
      <c r="BU112" s="899"/>
      <c r="BV112" s="899">
        <v>9663377</v>
      </c>
      <c r="BW112" s="899"/>
      <c r="BX112" s="899"/>
      <c r="BY112" s="899"/>
      <c r="BZ112" s="899"/>
      <c r="CA112" s="899">
        <v>8919094</v>
      </c>
      <c r="CB112" s="899"/>
      <c r="CC112" s="899"/>
      <c r="CD112" s="899"/>
      <c r="CE112" s="899"/>
      <c r="CF112" s="960">
        <v>131.30000000000001</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128</v>
      </c>
      <c r="DM112" s="899"/>
      <c r="DN112" s="899"/>
      <c r="DO112" s="899"/>
      <c r="DP112" s="899"/>
      <c r="DQ112" s="899" t="s">
        <v>128</v>
      </c>
      <c r="DR112" s="899"/>
      <c r="DS112" s="899"/>
      <c r="DT112" s="899"/>
      <c r="DU112" s="899"/>
      <c r="DV112" s="876" t="s">
        <v>128</v>
      </c>
      <c r="DW112" s="876"/>
      <c r="DX112" s="876"/>
      <c r="DY112" s="876"/>
      <c r="DZ112" s="877"/>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808655</v>
      </c>
      <c r="AB113" s="1008"/>
      <c r="AC113" s="1008"/>
      <c r="AD113" s="1008"/>
      <c r="AE113" s="1009"/>
      <c r="AF113" s="1010">
        <v>764711</v>
      </c>
      <c r="AG113" s="1008"/>
      <c r="AH113" s="1008"/>
      <c r="AI113" s="1008"/>
      <c r="AJ113" s="1009"/>
      <c r="AK113" s="1010">
        <v>713543</v>
      </c>
      <c r="AL113" s="1008"/>
      <c r="AM113" s="1008"/>
      <c r="AN113" s="1008"/>
      <c r="AO113" s="1009"/>
      <c r="AP113" s="1011">
        <v>10.5</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387346</v>
      </c>
      <c r="BR113" s="899"/>
      <c r="BS113" s="899"/>
      <c r="BT113" s="899"/>
      <c r="BU113" s="899"/>
      <c r="BV113" s="899">
        <v>302938</v>
      </c>
      <c r="BW113" s="899"/>
      <c r="BX113" s="899"/>
      <c r="BY113" s="899"/>
      <c r="BZ113" s="899"/>
      <c r="CA113" s="899">
        <v>253164</v>
      </c>
      <c r="CB113" s="899"/>
      <c r="CC113" s="899"/>
      <c r="CD113" s="899"/>
      <c r="CE113" s="899"/>
      <c r="CF113" s="960">
        <v>3.7</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128</v>
      </c>
      <c r="DM113" s="862"/>
      <c r="DN113" s="862"/>
      <c r="DO113" s="862"/>
      <c r="DP113" s="863"/>
      <c r="DQ113" s="864" t="s">
        <v>128</v>
      </c>
      <c r="DR113" s="862"/>
      <c r="DS113" s="862"/>
      <c r="DT113" s="862"/>
      <c r="DU113" s="863"/>
      <c r="DV113" s="909" t="s">
        <v>128</v>
      </c>
      <c r="DW113" s="910"/>
      <c r="DX113" s="910"/>
      <c r="DY113" s="910"/>
      <c r="DZ113" s="911"/>
    </row>
    <row r="114" spans="1:130" s="247" customFormat="1" ht="26.25" customHeight="1" x14ac:dyDescent="0.15">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156755</v>
      </c>
      <c r="AB114" s="862"/>
      <c r="AC114" s="862"/>
      <c r="AD114" s="862"/>
      <c r="AE114" s="863"/>
      <c r="AF114" s="864">
        <v>85410</v>
      </c>
      <c r="AG114" s="862"/>
      <c r="AH114" s="862"/>
      <c r="AI114" s="862"/>
      <c r="AJ114" s="863"/>
      <c r="AK114" s="864">
        <v>73684</v>
      </c>
      <c r="AL114" s="862"/>
      <c r="AM114" s="862"/>
      <c r="AN114" s="862"/>
      <c r="AO114" s="863"/>
      <c r="AP114" s="909">
        <v>1.1000000000000001</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1762548</v>
      </c>
      <c r="BR114" s="899"/>
      <c r="BS114" s="899"/>
      <c r="BT114" s="899"/>
      <c r="BU114" s="899"/>
      <c r="BV114" s="899">
        <v>1651067</v>
      </c>
      <c r="BW114" s="899"/>
      <c r="BX114" s="899"/>
      <c r="BY114" s="899"/>
      <c r="BZ114" s="899"/>
      <c r="CA114" s="899">
        <v>1609441</v>
      </c>
      <c r="CB114" s="899"/>
      <c r="CC114" s="899"/>
      <c r="CD114" s="899"/>
      <c r="CE114" s="899"/>
      <c r="CF114" s="960">
        <v>23.7</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128</v>
      </c>
      <c r="DM114" s="862"/>
      <c r="DN114" s="862"/>
      <c r="DO114" s="862"/>
      <c r="DP114" s="863"/>
      <c r="DQ114" s="864" t="s">
        <v>128</v>
      </c>
      <c r="DR114" s="862"/>
      <c r="DS114" s="862"/>
      <c r="DT114" s="862"/>
      <c r="DU114" s="863"/>
      <c r="DV114" s="909" t="s">
        <v>128</v>
      </c>
      <c r="DW114" s="910"/>
      <c r="DX114" s="910"/>
      <c r="DY114" s="910"/>
      <c r="DZ114" s="911"/>
    </row>
    <row r="115" spans="1:130" s="247" customFormat="1" ht="26.25" customHeight="1" x14ac:dyDescent="0.15">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128</v>
      </c>
      <c r="AB115" s="1008"/>
      <c r="AC115" s="1008"/>
      <c r="AD115" s="1008"/>
      <c r="AE115" s="1009"/>
      <c r="AF115" s="1010" t="s">
        <v>128</v>
      </c>
      <c r="AG115" s="1008"/>
      <c r="AH115" s="1008"/>
      <c r="AI115" s="1008"/>
      <c r="AJ115" s="1009"/>
      <c r="AK115" s="1010" t="s">
        <v>128</v>
      </c>
      <c r="AL115" s="1008"/>
      <c r="AM115" s="1008"/>
      <c r="AN115" s="1008"/>
      <c r="AO115" s="1009"/>
      <c r="AP115" s="1011" t="s">
        <v>128</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v>290509</v>
      </c>
      <c r="BR115" s="899"/>
      <c r="BS115" s="899"/>
      <c r="BT115" s="899"/>
      <c r="BU115" s="899"/>
      <c r="BV115" s="899">
        <v>276891</v>
      </c>
      <c r="BW115" s="899"/>
      <c r="BX115" s="899"/>
      <c r="BY115" s="899"/>
      <c r="BZ115" s="899"/>
      <c r="CA115" s="899">
        <v>245132</v>
      </c>
      <c r="CB115" s="899"/>
      <c r="CC115" s="899"/>
      <c r="CD115" s="899"/>
      <c r="CE115" s="899"/>
      <c r="CF115" s="960">
        <v>3.6</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6368</v>
      </c>
      <c r="DH115" s="862"/>
      <c r="DI115" s="862"/>
      <c r="DJ115" s="862"/>
      <c r="DK115" s="863"/>
      <c r="DL115" s="864">
        <v>140588</v>
      </c>
      <c r="DM115" s="862"/>
      <c r="DN115" s="862"/>
      <c r="DO115" s="862"/>
      <c r="DP115" s="863"/>
      <c r="DQ115" s="864">
        <v>152887</v>
      </c>
      <c r="DR115" s="862"/>
      <c r="DS115" s="862"/>
      <c r="DT115" s="862"/>
      <c r="DU115" s="863"/>
      <c r="DV115" s="909">
        <v>2.2999999999999998</v>
      </c>
      <c r="DW115" s="910"/>
      <c r="DX115" s="910"/>
      <c r="DY115" s="910"/>
      <c r="DZ115" s="911"/>
    </row>
    <row r="116" spans="1:130" s="247" customFormat="1" ht="26.25" customHeight="1" x14ac:dyDescent="0.15">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128</v>
      </c>
      <c r="AB116" s="862"/>
      <c r="AC116" s="862"/>
      <c r="AD116" s="862"/>
      <c r="AE116" s="863"/>
      <c r="AF116" s="864" t="s">
        <v>128</v>
      </c>
      <c r="AG116" s="862"/>
      <c r="AH116" s="862"/>
      <c r="AI116" s="862"/>
      <c r="AJ116" s="863"/>
      <c r="AK116" s="864" t="s">
        <v>128</v>
      </c>
      <c r="AL116" s="862"/>
      <c r="AM116" s="862"/>
      <c r="AN116" s="862"/>
      <c r="AO116" s="863"/>
      <c r="AP116" s="909" t="s">
        <v>128</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128</v>
      </c>
      <c r="BW116" s="899"/>
      <c r="BX116" s="899"/>
      <c r="BY116" s="899"/>
      <c r="BZ116" s="899"/>
      <c r="CA116" s="899" t="s">
        <v>128</v>
      </c>
      <c r="CB116" s="899"/>
      <c r="CC116" s="899"/>
      <c r="CD116" s="899"/>
      <c r="CE116" s="899"/>
      <c r="CF116" s="960" t="s">
        <v>128</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128</v>
      </c>
      <c r="DH116" s="862"/>
      <c r="DI116" s="862"/>
      <c r="DJ116" s="862"/>
      <c r="DK116" s="863"/>
      <c r="DL116" s="864" t="s">
        <v>128</v>
      </c>
      <c r="DM116" s="862"/>
      <c r="DN116" s="862"/>
      <c r="DO116" s="862"/>
      <c r="DP116" s="863"/>
      <c r="DQ116" s="864" t="s">
        <v>128</v>
      </c>
      <c r="DR116" s="862"/>
      <c r="DS116" s="862"/>
      <c r="DT116" s="862"/>
      <c r="DU116" s="863"/>
      <c r="DV116" s="909" t="s">
        <v>128</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2784324</v>
      </c>
      <c r="AB117" s="994"/>
      <c r="AC117" s="994"/>
      <c r="AD117" s="994"/>
      <c r="AE117" s="995"/>
      <c r="AF117" s="996">
        <v>2642122</v>
      </c>
      <c r="AG117" s="994"/>
      <c r="AH117" s="994"/>
      <c r="AI117" s="994"/>
      <c r="AJ117" s="995"/>
      <c r="AK117" s="996">
        <v>2531700</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128</v>
      </c>
      <c r="BW117" s="899"/>
      <c r="BX117" s="899"/>
      <c r="BY117" s="899"/>
      <c r="BZ117" s="899"/>
      <c r="CA117" s="899" t="s">
        <v>128</v>
      </c>
      <c r="CB117" s="899"/>
      <c r="CC117" s="899"/>
      <c r="CD117" s="899"/>
      <c r="CE117" s="899"/>
      <c r="CF117" s="960" t="s">
        <v>128</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128</v>
      </c>
      <c r="DM117" s="862"/>
      <c r="DN117" s="862"/>
      <c r="DO117" s="862"/>
      <c r="DP117" s="863"/>
      <c r="DQ117" s="864" t="s">
        <v>128</v>
      </c>
      <c r="DR117" s="862"/>
      <c r="DS117" s="862"/>
      <c r="DT117" s="862"/>
      <c r="DU117" s="863"/>
      <c r="DV117" s="909" t="s">
        <v>128</v>
      </c>
      <c r="DW117" s="910"/>
      <c r="DX117" s="910"/>
      <c r="DY117" s="910"/>
      <c r="DZ117" s="911"/>
    </row>
    <row r="118" spans="1:130" s="247" customFormat="1" ht="26.25" customHeight="1" x14ac:dyDescent="0.15">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306</v>
      </c>
      <c r="AG118" s="987"/>
      <c r="AH118" s="987"/>
      <c r="AI118" s="987"/>
      <c r="AJ118" s="988"/>
      <c r="AK118" s="989" t="s">
        <v>305</v>
      </c>
      <c r="AL118" s="987"/>
      <c r="AM118" s="987"/>
      <c r="AN118" s="987"/>
      <c r="AO118" s="988"/>
      <c r="AP118" s="990" t="s">
        <v>430</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128</v>
      </c>
      <c r="BW118" s="930"/>
      <c r="BX118" s="930"/>
      <c r="BY118" s="930"/>
      <c r="BZ118" s="930"/>
      <c r="CA118" s="930" t="s">
        <v>128</v>
      </c>
      <c r="CB118" s="930"/>
      <c r="CC118" s="930"/>
      <c r="CD118" s="930"/>
      <c r="CE118" s="930"/>
      <c r="CF118" s="960" t="s">
        <v>128</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128</v>
      </c>
      <c r="DM118" s="862"/>
      <c r="DN118" s="862"/>
      <c r="DO118" s="862"/>
      <c r="DP118" s="863"/>
      <c r="DQ118" s="864" t="s">
        <v>128</v>
      </c>
      <c r="DR118" s="862"/>
      <c r="DS118" s="862"/>
      <c r="DT118" s="862"/>
      <c r="DU118" s="863"/>
      <c r="DV118" s="909" t="s">
        <v>128</v>
      </c>
      <c r="DW118" s="910"/>
      <c r="DX118" s="910"/>
      <c r="DY118" s="910"/>
      <c r="DZ118" s="911"/>
    </row>
    <row r="119" spans="1:130" s="247" customFormat="1" ht="26.25" customHeight="1" x14ac:dyDescent="0.15">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128</v>
      </c>
      <c r="AL119" s="980"/>
      <c r="AM119" s="980"/>
      <c r="AN119" s="980"/>
      <c r="AO119" s="981"/>
      <c r="AP119" s="983" t="s">
        <v>128</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461</v>
      </c>
      <c r="BP119" s="963"/>
      <c r="BQ119" s="967">
        <v>27830122</v>
      </c>
      <c r="BR119" s="930"/>
      <c r="BS119" s="930"/>
      <c r="BT119" s="930"/>
      <c r="BU119" s="930"/>
      <c r="BV119" s="930">
        <v>26275153</v>
      </c>
      <c r="BW119" s="930"/>
      <c r="BX119" s="930"/>
      <c r="BY119" s="930"/>
      <c r="BZ119" s="930"/>
      <c r="CA119" s="930">
        <v>25442097</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128</v>
      </c>
      <c r="DH119" s="845"/>
      <c r="DI119" s="845"/>
      <c r="DJ119" s="845"/>
      <c r="DK119" s="846"/>
      <c r="DL119" s="847" t="s">
        <v>128</v>
      </c>
      <c r="DM119" s="845"/>
      <c r="DN119" s="845"/>
      <c r="DO119" s="845"/>
      <c r="DP119" s="846"/>
      <c r="DQ119" s="847" t="s">
        <v>128</v>
      </c>
      <c r="DR119" s="845"/>
      <c r="DS119" s="845"/>
      <c r="DT119" s="845"/>
      <c r="DU119" s="846"/>
      <c r="DV119" s="933" t="s">
        <v>128</v>
      </c>
      <c r="DW119" s="934"/>
      <c r="DX119" s="934"/>
      <c r="DY119" s="934"/>
      <c r="DZ119" s="935"/>
    </row>
    <row r="120" spans="1:130" s="247" customFormat="1" ht="26.25" customHeight="1" x14ac:dyDescent="0.15">
      <c r="A120" s="902"/>
      <c r="B120" s="903"/>
      <c r="C120" s="906" t="s">
        <v>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128</v>
      </c>
      <c r="AG120" s="862"/>
      <c r="AH120" s="862"/>
      <c r="AI120" s="862"/>
      <c r="AJ120" s="863"/>
      <c r="AK120" s="864" t="s">
        <v>128</v>
      </c>
      <c r="AL120" s="862"/>
      <c r="AM120" s="862"/>
      <c r="AN120" s="862"/>
      <c r="AO120" s="863"/>
      <c r="AP120" s="909" t="s">
        <v>128</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1690610</v>
      </c>
      <c r="BR120" s="927"/>
      <c r="BS120" s="927"/>
      <c r="BT120" s="927"/>
      <c r="BU120" s="927"/>
      <c r="BV120" s="927">
        <v>1789906</v>
      </c>
      <c r="BW120" s="927"/>
      <c r="BX120" s="927"/>
      <c r="BY120" s="927"/>
      <c r="BZ120" s="927"/>
      <c r="CA120" s="927">
        <v>1809092</v>
      </c>
      <c r="CB120" s="927"/>
      <c r="CC120" s="927"/>
      <c r="CD120" s="927"/>
      <c r="CE120" s="927"/>
      <c r="CF120" s="951">
        <v>26.6</v>
      </c>
      <c r="CG120" s="952"/>
      <c r="CH120" s="952"/>
      <c r="CI120" s="952"/>
      <c r="CJ120" s="952"/>
      <c r="CK120" s="953" t="s">
        <v>465</v>
      </c>
      <c r="CL120" s="937"/>
      <c r="CM120" s="937"/>
      <c r="CN120" s="937"/>
      <c r="CO120" s="938"/>
      <c r="CP120" s="957" t="s">
        <v>408</v>
      </c>
      <c r="CQ120" s="958"/>
      <c r="CR120" s="958"/>
      <c r="CS120" s="958"/>
      <c r="CT120" s="958"/>
      <c r="CU120" s="958"/>
      <c r="CV120" s="958"/>
      <c r="CW120" s="958"/>
      <c r="CX120" s="958"/>
      <c r="CY120" s="958"/>
      <c r="CZ120" s="958"/>
      <c r="DA120" s="958"/>
      <c r="DB120" s="958"/>
      <c r="DC120" s="958"/>
      <c r="DD120" s="958"/>
      <c r="DE120" s="958"/>
      <c r="DF120" s="959"/>
      <c r="DG120" s="946">
        <v>10103767</v>
      </c>
      <c r="DH120" s="927"/>
      <c r="DI120" s="927"/>
      <c r="DJ120" s="927"/>
      <c r="DK120" s="927"/>
      <c r="DL120" s="927">
        <v>9343864</v>
      </c>
      <c r="DM120" s="927"/>
      <c r="DN120" s="927"/>
      <c r="DO120" s="927"/>
      <c r="DP120" s="927"/>
      <c r="DQ120" s="927">
        <v>8664772</v>
      </c>
      <c r="DR120" s="927"/>
      <c r="DS120" s="927"/>
      <c r="DT120" s="927"/>
      <c r="DU120" s="927"/>
      <c r="DV120" s="928">
        <v>127.6</v>
      </c>
      <c r="DW120" s="928"/>
      <c r="DX120" s="928"/>
      <c r="DY120" s="928"/>
      <c r="DZ120" s="929"/>
    </row>
    <row r="121" spans="1:130" s="247" customFormat="1" ht="26.25" customHeight="1" x14ac:dyDescent="0.15">
      <c r="A121" s="902"/>
      <c r="B121" s="903"/>
      <c r="C121" s="948" t="s">
        <v>466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128</v>
      </c>
      <c r="AG121" s="862"/>
      <c r="AH121" s="862"/>
      <c r="AI121" s="862"/>
      <c r="AJ121" s="863"/>
      <c r="AK121" s="864" t="s">
        <v>128</v>
      </c>
      <c r="AL121" s="862"/>
      <c r="AM121" s="862"/>
      <c r="AN121" s="862"/>
      <c r="AO121" s="863"/>
      <c r="AP121" s="909" t="s">
        <v>128</v>
      </c>
      <c r="AQ121" s="910"/>
      <c r="AR121" s="910"/>
      <c r="AS121" s="910"/>
      <c r="AT121" s="911"/>
      <c r="AU121" s="971"/>
      <c r="AV121" s="972"/>
      <c r="AW121" s="972"/>
      <c r="AX121" s="972"/>
      <c r="AY121" s="973"/>
      <c r="AZ121" s="897" t="s">
        <v>467</v>
      </c>
      <c r="BA121" s="832"/>
      <c r="BB121" s="832"/>
      <c r="BC121" s="832"/>
      <c r="BD121" s="832"/>
      <c r="BE121" s="832"/>
      <c r="BF121" s="832"/>
      <c r="BG121" s="832"/>
      <c r="BH121" s="832"/>
      <c r="BI121" s="832"/>
      <c r="BJ121" s="832"/>
      <c r="BK121" s="832"/>
      <c r="BL121" s="832"/>
      <c r="BM121" s="832"/>
      <c r="BN121" s="832"/>
      <c r="BO121" s="832"/>
      <c r="BP121" s="833"/>
      <c r="BQ121" s="898">
        <v>2088478</v>
      </c>
      <c r="BR121" s="899"/>
      <c r="BS121" s="899"/>
      <c r="BT121" s="899"/>
      <c r="BU121" s="899"/>
      <c r="BV121" s="899">
        <v>2025872</v>
      </c>
      <c r="BW121" s="899"/>
      <c r="BX121" s="899"/>
      <c r="BY121" s="899"/>
      <c r="BZ121" s="899"/>
      <c r="CA121" s="899">
        <v>2020506</v>
      </c>
      <c r="CB121" s="899"/>
      <c r="CC121" s="899"/>
      <c r="CD121" s="899"/>
      <c r="CE121" s="899"/>
      <c r="CF121" s="960">
        <v>29.8</v>
      </c>
      <c r="CG121" s="961"/>
      <c r="CH121" s="961"/>
      <c r="CI121" s="961"/>
      <c r="CJ121" s="961"/>
      <c r="CK121" s="954"/>
      <c r="CL121" s="940"/>
      <c r="CM121" s="940"/>
      <c r="CN121" s="940"/>
      <c r="CO121" s="941"/>
      <c r="CP121" s="920" t="s">
        <v>405</v>
      </c>
      <c r="CQ121" s="921"/>
      <c r="CR121" s="921"/>
      <c r="CS121" s="921"/>
      <c r="CT121" s="921"/>
      <c r="CU121" s="921"/>
      <c r="CV121" s="921"/>
      <c r="CW121" s="921"/>
      <c r="CX121" s="921"/>
      <c r="CY121" s="921"/>
      <c r="CZ121" s="921"/>
      <c r="DA121" s="921"/>
      <c r="DB121" s="921"/>
      <c r="DC121" s="921"/>
      <c r="DD121" s="921"/>
      <c r="DE121" s="921"/>
      <c r="DF121" s="922"/>
      <c r="DG121" s="898">
        <v>351234</v>
      </c>
      <c r="DH121" s="899"/>
      <c r="DI121" s="899"/>
      <c r="DJ121" s="899"/>
      <c r="DK121" s="899"/>
      <c r="DL121" s="899">
        <v>262303</v>
      </c>
      <c r="DM121" s="899"/>
      <c r="DN121" s="899"/>
      <c r="DO121" s="899"/>
      <c r="DP121" s="899"/>
      <c r="DQ121" s="899">
        <v>195597</v>
      </c>
      <c r="DR121" s="899"/>
      <c r="DS121" s="899"/>
      <c r="DT121" s="899"/>
      <c r="DU121" s="899"/>
      <c r="DV121" s="876">
        <v>2.9</v>
      </c>
      <c r="DW121" s="876"/>
      <c r="DX121" s="876"/>
      <c r="DY121" s="876"/>
      <c r="DZ121" s="877"/>
    </row>
    <row r="122" spans="1:130" s="247" customFormat="1" ht="26.25" customHeight="1" x14ac:dyDescent="0.15">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128</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468</v>
      </c>
      <c r="BA122" s="965"/>
      <c r="BB122" s="965"/>
      <c r="BC122" s="965"/>
      <c r="BD122" s="965"/>
      <c r="BE122" s="965"/>
      <c r="BF122" s="965"/>
      <c r="BG122" s="965"/>
      <c r="BH122" s="965"/>
      <c r="BI122" s="965"/>
      <c r="BJ122" s="965"/>
      <c r="BK122" s="965"/>
      <c r="BL122" s="965"/>
      <c r="BM122" s="965"/>
      <c r="BN122" s="965"/>
      <c r="BO122" s="965"/>
      <c r="BP122" s="966"/>
      <c r="BQ122" s="967">
        <v>17953115</v>
      </c>
      <c r="BR122" s="930"/>
      <c r="BS122" s="930"/>
      <c r="BT122" s="930"/>
      <c r="BU122" s="930"/>
      <c r="BV122" s="930">
        <v>17220161</v>
      </c>
      <c r="BW122" s="930"/>
      <c r="BX122" s="930"/>
      <c r="BY122" s="930"/>
      <c r="BZ122" s="930"/>
      <c r="CA122" s="930">
        <v>16616320</v>
      </c>
      <c r="CB122" s="930"/>
      <c r="CC122" s="930"/>
      <c r="CD122" s="930"/>
      <c r="CE122" s="930"/>
      <c r="CF122" s="931">
        <v>244.7</v>
      </c>
      <c r="CG122" s="932"/>
      <c r="CH122" s="932"/>
      <c r="CI122" s="932"/>
      <c r="CJ122" s="932"/>
      <c r="CK122" s="954"/>
      <c r="CL122" s="940"/>
      <c r="CM122" s="940"/>
      <c r="CN122" s="940"/>
      <c r="CO122" s="941"/>
      <c r="CP122" s="920" t="s">
        <v>407</v>
      </c>
      <c r="CQ122" s="921"/>
      <c r="CR122" s="921"/>
      <c r="CS122" s="921"/>
      <c r="CT122" s="921"/>
      <c r="CU122" s="921"/>
      <c r="CV122" s="921"/>
      <c r="CW122" s="921"/>
      <c r="CX122" s="921"/>
      <c r="CY122" s="921"/>
      <c r="CZ122" s="921"/>
      <c r="DA122" s="921"/>
      <c r="DB122" s="921"/>
      <c r="DC122" s="921"/>
      <c r="DD122" s="921"/>
      <c r="DE122" s="921"/>
      <c r="DF122" s="922"/>
      <c r="DG122" s="898">
        <v>67897</v>
      </c>
      <c r="DH122" s="899"/>
      <c r="DI122" s="899"/>
      <c r="DJ122" s="899"/>
      <c r="DK122" s="899"/>
      <c r="DL122" s="899">
        <v>57210</v>
      </c>
      <c r="DM122" s="899"/>
      <c r="DN122" s="899"/>
      <c r="DO122" s="899"/>
      <c r="DP122" s="899"/>
      <c r="DQ122" s="899">
        <v>58725</v>
      </c>
      <c r="DR122" s="899"/>
      <c r="DS122" s="899"/>
      <c r="DT122" s="899"/>
      <c r="DU122" s="899"/>
      <c r="DV122" s="876">
        <v>0.9</v>
      </c>
      <c r="DW122" s="876"/>
      <c r="DX122" s="876"/>
      <c r="DY122" s="876"/>
      <c r="DZ122" s="877"/>
    </row>
    <row r="123" spans="1:130" s="247" customFormat="1" ht="26.25" customHeight="1" x14ac:dyDescent="0.15">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t="s">
        <v>128</v>
      </c>
      <c r="AG123" s="862"/>
      <c r="AH123" s="862"/>
      <c r="AI123" s="862"/>
      <c r="AJ123" s="863"/>
      <c r="AK123" s="864" t="s">
        <v>128</v>
      </c>
      <c r="AL123" s="862"/>
      <c r="AM123" s="862"/>
      <c r="AN123" s="862"/>
      <c r="AO123" s="863"/>
      <c r="AP123" s="909" t="s">
        <v>128</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469</v>
      </c>
      <c r="BP123" s="963"/>
      <c r="BQ123" s="917">
        <v>21732203</v>
      </c>
      <c r="BR123" s="918"/>
      <c r="BS123" s="918"/>
      <c r="BT123" s="918"/>
      <c r="BU123" s="918"/>
      <c r="BV123" s="918">
        <v>21035939</v>
      </c>
      <c r="BW123" s="918"/>
      <c r="BX123" s="918"/>
      <c r="BY123" s="918"/>
      <c r="BZ123" s="918"/>
      <c r="CA123" s="918">
        <v>20445918</v>
      </c>
      <c r="CB123" s="918"/>
      <c r="CC123" s="918"/>
      <c r="CD123" s="918"/>
      <c r="CE123" s="918"/>
      <c r="CF123" s="828"/>
      <c r="CG123" s="829"/>
      <c r="CH123" s="829"/>
      <c r="CI123" s="829"/>
      <c r="CJ123" s="919"/>
      <c r="CK123" s="954"/>
      <c r="CL123" s="940"/>
      <c r="CM123" s="940"/>
      <c r="CN123" s="940"/>
      <c r="CO123" s="941"/>
      <c r="CP123" s="920" t="s">
        <v>403</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128</v>
      </c>
      <c r="DM123" s="862"/>
      <c r="DN123" s="862"/>
      <c r="DO123" s="862"/>
      <c r="DP123" s="863"/>
      <c r="DQ123" s="864" t="s">
        <v>128</v>
      </c>
      <c r="DR123" s="862"/>
      <c r="DS123" s="862"/>
      <c r="DT123" s="862"/>
      <c r="DU123" s="863"/>
      <c r="DV123" s="909" t="s">
        <v>128</v>
      </c>
      <c r="DW123" s="910"/>
      <c r="DX123" s="910"/>
      <c r="DY123" s="910"/>
      <c r="DZ123" s="911"/>
    </row>
    <row r="124" spans="1:130" s="247" customFormat="1" ht="26.25" customHeight="1" thickBot="1" x14ac:dyDescent="0.2">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128</v>
      </c>
      <c r="AG124" s="862"/>
      <c r="AH124" s="862"/>
      <c r="AI124" s="862"/>
      <c r="AJ124" s="863"/>
      <c r="AK124" s="864" t="s">
        <v>128</v>
      </c>
      <c r="AL124" s="862"/>
      <c r="AM124" s="862"/>
      <c r="AN124" s="862"/>
      <c r="AO124" s="863"/>
      <c r="AP124" s="909" t="s">
        <v>128</v>
      </c>
      <c r="AQ124" s="910"/>
      <c r="AR124" s="910"/>
      <c r="AS124" s="910"/>
      <c r="AT124" s="911"/>
      <c r="AU124" s="912" t="s">
        <v>470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90</v>
      </c>
      <c r="BR124" s="916"/>
      <c r="BS124" s="916"/>
      <c r="BT124" s="916"/>
      <c r="BU124" s="916"/>
      <c r="BV124" s="916">
        <v>76.400000000000006</v>
      </c>
      <c r="BW124" s="916"/>
      <c r="BX124" s="916"/>
      <c r="BY124" s="916"/>
      <c r="BZ124" s="916"/>
      <c r="CA124" s="916">
        <v>73.5</v>
      </c>
      <c r="CB124" s="916"/>
      <c r="CC124" s="916"/>
      <c r="CD124" s="916"/>
      <c r="CE124" s="916"/>
      <c r="CF124" s="806"/>
      <c r="CG124" s="807"/>
      <c r="CH124" s="807"/>
      <c r="CI124" s="807"/>
      <c r="CJ124" s="947"/>
      <c r="CK124" s="955"/>
      <c r="CL124" s="955"/>
      <c r="CM124" s="955"/>
      <c r="CN124" s="955"/>
      <c r="CO124" s="956"/>
      <c r="CP124" s="920" t="s">
        <v>471</v>
      </c>
      <c r="CQ124" s="921"/>
      <c r="CR124" s="921"/>
      <c r="CS124" s="921"/>
      <c r="CT124" s="921"/>
      <c r="CU124" s="921"/>
      <c r="CV124" s="921"/>
      <c r="CW124" s="921"/>
      <c r="CX124" s="921"/>
      <c r="CY124" s="921"/>
      <c r="CZ124" s="921"/>
      <c r="DA124" s="921"/>
      <c r="DB124" s="921"/>
      <c r="DC124" s="921"/>
      <c r="DD124" s="921"/>
      <c r="DE124" s="921"/>
      <c r="DF124" s="922"/>
      <c r="DG124" s="844">
        <v>716</v>
      </c>
      <c r="DH124" s="845"/>
      <c r="DI124" s="845"/>
      <c r="DJ124" s="845"/>
      <c r="DK124" s="846"/>
      <c r="DL124" s="847" t="s">
        <v>128</v>
      </c>
      <c r="DM124" s="845"/>
      <c r="DN124" s="845"/>
      <c r="DO124" s="845"/>
      <c r="DP124" s="846"/>
      <c r="DQ124" s="847" t="s">
        <v>128</v>
      </c>
      <c r="DR124" s="845"/>
      <c r="DS124" s="845"/>
      <c r="DT124" s="845"/>
      <c r="DU124" s="846"/>
      <c r="DV124" s="933" t="s">
        <v>128</v>
      </c>
      <c r="DW124" s="934"/>
      <c r="DX124" s="934"/>
      <c r="DY124" s="934"/>
      <c r="DZ124" s="935"/>
    </row>
    <row r="125" spans="1:130" s="247" customFormat="1" ht="26.25" customHeight="1" x14ac:dyDescent="0.15">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472</v>
      </c>
      <c r="CL125" s="937"/>
      <c r="CM125" s="937"/>
      <c r="CN125" s="937"/>
      <c r="CO125" s="938"/>
      <c r="CP125" s="945" t="s">
        <v>473</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128</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x14ac:dyDescent="0.2">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128</v>
      </c>
      <c r="AG126" s="862"/>
      <c r="AH126" s="862"/>
      <c r="AI126" s="862"/>
      <c r="AJ126" s="863"/>
      <c r="AK126" s="864" t="s">
        <v>128</v>
      </c>
      <c r="AL126" s="862"/>
      <c r="AM126" s="862"/>
      <c r="AN126" s="862"/>
      <c r="AO126" s="863"/>
      <c r="AP126" s="909" t="s">
        <v>128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474</v>
      </c>
      <c r="CQ126" s="832"/>
      <c r="CR126" s="832"/>
      <c r="CS126" s="832"/>
      <c r="CT126" s="832"/>
      <c r="CU126" s="832"/>
      <c r="CV126" s="832"/>
      <c r="CW126" s="832"/>
      <c r="CX126" s="832"/>
      <c r="CY126" s="832"/>
      <c r="CZ126" s="832"/>
      <c r="DA126" s="832"/>
      <c r="DB126" s="832"/>
      <c r="DC126" s="832"/>
      <c r="DD126" s="832"/>
      <c r="DE126" s="832"/>
      <c r="DF126" s="833"/>
      <c r="DG126" s="898">
        <v>290509</v>
      </c>
      <c r="DH126" s="899"/>
      <c r="DI126" s="899"/>
      <c r="DJ126" s="899"/>
      <c r="DK126" s="899"/>
      <c r="DL126" s="899">
        <v>276891</v>
      </c>
      <c r="DM126" s="899"/>
      <c r="DN126" s="899"/>
      <c r="DO126" s="899"/>
      <c r="DP126" s="899"/>
      <c r="DQ126" s="899">
        <v>245132</v>
      </c>
      <c r="DR126" s="899"/>
      <c r="DS126" s="899"/>
      <c r="DT126" s="899"/>
      <c r="DU126" s="899"/>
      <c r="DV126" s="876">
        <v>3.6</v>
      </c>
      <c r="DW126" s="876"/>
      <c r="DX126" s="876"/>
      <c r="DY126" s="876"/>
      <c r="DZ126" s="877"/>
    </row>
    <row r="127" spans="1:130" s="247" customFormat="1" ht="26.25" customHeight="1" x14ac:dyDescent="0.15">
      <c r="A127" s="904"/>
      <c r="B127" s="905"/>
      <c r="C127" s="923" t="s">
        <v>475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128</v>
      </c>
      <c r="AG127" s="862"/>
      <c r="AH127" s="862"/>
      <c r="AI127" s="862"/>
      <c r="AJ127" s="863"/>
      <c r="AK127" s="864" t="s">
        <v>128</v>
      </c>
      <c r="AL127" s="862"/>
      <c r="AM127" s="862"/>
      <c r="AN127" s="862"/>
      <c r="AO127" s="863"/>
      <c r="AP127" s="909" t="s">
        <v>128</v>
      </c>
      <c r="AQ127" s="910"/>
      <c r="AR127" s="910"/>
      <c r="AS127" s="910"/>
      <c r="AT127" s="911"/>
      <c r="AU127" s="283"/>
      <c r="AV127" s="283"/>
      <c r="AW127" s="283"/>
      <c r="AX127" s="926" t="s">
        <v>476</v>
      </c>
      <c r="AY127" s="894"/>
      <c r="AZ127" s="894"/>
      <c r="BA127" s="894"/>
      <c r="BB127" s="894"/>
      <c r="BC127" s="894"/>
      <c r="BD127" s="894"/>
      <c r="BE127" s="895"/>
      <c r="BF127" s="893" t="s">
        <v>477</v>
      </c>
      <c r="BG127" s="894"/>
      <c r="BH127" s="894"/>
      <c r="BI127" s="894"/>
      <c r="BJ127" s="894"/>
      <c r="BK127" s="894"/>
      <c r="BL127" s="895"/>
      <c r="BM127" s="893" t="s">
        <v>478</v>
      </c>
      <c r="BN127" s="894"/>
      <c r="BO127" s="894"/>
      <c r="BP127" s="894"/>
      <c r="BQ127" s="894"/>
      <c r="BR127" s="894"/>
      <c r="BS127" s="895"/>
      <c r="BT127" s="893" t="s">
        <v>479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480</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481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482</v>
      </c>
      <c r="X128" s="880"/>
      <c r="Y128" s="880"/>
      <c r="Z128" s="881"/>
      <c r="AA128" s="882">
        <v>171235</v>
      </c>
      <c r="AB128" s="883"/>
      <c r="AC128" s="883"/>
      <c r="AD128" s="883"/>
      <c r="AE128" s="884"/>
      <c r="AF128" s="885">
        <v>172946</v>
      </c>
      <c r="AG128" s="883"/>
      <c r="AH128" s="883"/>
      <c r="AI128" s="883"/>
      <c r="AJ128" s="884"/>
      <c r="AK128" s="885">
        <v>179876</v>
      </c>
      <c r="AL128" s="883"/>
      <c r="AM128" s="883"/>
      <c r="AN128" s="883"/>
      <c r="AO128" s="884"/>
      <c r="AP128" s="886"/>
      <c r="AQ128" s="887"/>
      <c r="AR128" s="887"/>
      <c r="AS128" s="887"/>
      <c r="AT128" s="888"/>
      <c r="AU128" s="283"/>
      <c r="AV128" s="283"/>
      <c r="AW128" s="283"/>
      <c r="AX128" s="889" t="s">
        <v>483</v>
      </c>
      <c r="AY128" s="890"/>
      <c r="AZ128" s="890"/>
      <c r="BA128" s="890"/>
      <c r="BB128" s="890"/>
      <c r="BC128" s="890"/>
      <c r="BD128" s="890"/>
      <c r="BE128" s="891"/>
      <c r="BF128" s="868" t="s">
        <v>128</v>
      </c>
      <c r="BG128" s="869"/>
      <c r="BH128" s="869"/>
      <c r="BI128" s="869"/>
      <c r="BJ128" s="869"/>
      <c r="BK128" s="869"/>
      <c r="BL128" s="892"/>
      <c r="BM128" s="868">
        <v>13.62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484</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128</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485</v>
      </c>
      <c r="X129" s="859"/>
      <c r="Y129" s="859"/>
      <c r="Z129" s="860"/>
      <c r="AA129" s="861">
        <v>8647887</v>
      </c>
      <c r="AB129" s="862"/>
      <c r="AC129" s="862"/>
      <c r="AD129" s="862"/>
      <c r="AE129" s="863"/>
      <c r="AF129" s="864">
        <v>8682622</v>
      </c>
      <c r="AG129" s="862"/>
      <c r="AH129" s="862"/>
      <c r="AI129" s="862"/>
      <c r="AJ129" s="863"/>
      <c r="AK129" s="864">
        <v>8527912</v>
      </c>
      <c r="AL129" s="862"/>
      <c r="AM129" s="862"/>
      <c r="AN129" s="862"/>
      <c r="AO129" s="863"/>
      <c r="AP129" s="865"/>
      <c r="AQ129" s="866"/>
      <c r="AR129" s="866"/>
      <c r="AS129" s="866"/>
      <c r="AT129" s="867"/>
      <c r="AU129" s="285"/>
      <c r="AV129" s="285"/>
      <c r="AW129" s="285"/>
      <c r="AX129" s="831" t="s">
        <v>486</v>
      </c>
      <c r="AY129" s="832"/>
      <c r="AZ129" s="832"/>
      <c r="BA129" s="832"/>
      <c r="BB129" s="832"/>
      <c r="BC129" s="832"/>
      <c r="BD129" s="832"/>
      <c r="BE129" s="833"/>
      <c r="BF129" s="851" t="s">
        <v>128</v>
      </c>
      <c r="BG129" s="852"/>
      <c r="BH129" s="852"/>
      <c r="BI129" s="852"/>
      <c r="BJ129" s="852"/>
      <c r="BK129" s="852"/>
      <c r="BL129" s="853"/>
      <c r="BM129" s="851">
        <v>18.62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488</v>
      </c>
      <c r="X130" s="859"/>
      <c r="Y130" s="859"/>
      <c r="Z130" s="860"/>
      <c r="AA130" s="861">
        <v>1879232</v>
      </c>
      <c r="AB130" s="862"/>
      <c r="AC130" s="862"/>
      <c r="AD130" s="862"/>
      <c r="AE130" s="863"/>
      <c r="AF130" s="864">
        <v>1833761</v>
      </c>
      <c r="AG130" s="862"/>
      <c r="AH130" s="862"/>
      <c r="AI130" s="862"/>
      <c r="AJ130" s="863"/>
      <c r="AK130" s="864">
        <v>1736308</v>
      </c>
      <c r="AL130" s="862"/>
      <c r="AM130" s="862"/>
      <c r="AN130" s="862"/>
      <c r="AO130" s="863"/>
      <c r="AP130" s="865"/>
      <c r="AQ130" s="866"/>
      <c r="AR130" s="866"/>
      <c r="AS130" s="866"/>
      <c r="AT130" s="867"/>
      <c r="AU130" s="285"/>
      <c r="AV130" s="285"/>
      <c r="AW130" s="285"/>
      <c r="AX130" s="831" t="s">
        <v>489</v>
      </c>
      <c r="AY130" s="832"/>
      <c r="AZ130" s="832"/>
      <c r="BA130" s="832"/>
      <c r="BB130" s="832"/>
      <c r="BC130" s="832"/>
      <c r="BD130" s="832"/>
      <c r="BE130" s="833"/>
      <c r="BF130" s="834">
        <v>9.6999999999999993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490</v>
      </c>
      <c r="X131" s="842"/>
      <c r="Y131" s="842"/>
      <c r="Z131" s="843"/>
      <c r="AA131" s="844">
        <v>6768655</v>
      </c>
      <c r="AB131" s="845"/>
      <c r="AC131" s="845"/>
      <c r="AD131" s="845"/>
      <c r="AE131" s="846"/>
      <c r="AF131" s="847">
        <v>6848861</v>
      </c>
      <c r="AG131" s="845"/>
      <c r="AH131" s="845"/>
      <c r="AI131" s="845"/>
      <c r="AJ131" s="846"/>
      <c r="AK131" s="847">
        <v>6791604</v>
      </c>
      <c r="AL131" s="845"/>
      <c r="AM131" s="845"/>
      <c r="AN131" s="845"/>
      <c r="AO131" s="846"/>
      <c r="AP131" s="848"/>
      <c r="AQ131" s="849"/>
      <c r="AR131" s="849"/>
      <c r="AS131" s="849"/>
      <c r="AT131" s="850"/>
      <c r="AU131" s="285"/>
      <c r="AV131" s="285"/>
      <c r="AW131" s="285"/>
      <c r="AX131" s="809" t="s">
        <v>491</v>
      </c>
      <c r="AY131" s="810"/>
      <c r="AZ131" s="810"/>
      <c r="BA131" s="810"/>
      <c r="BB131" s="810"/>
      <c r="BC131" s="810"/>
      <c r="BD131" s="810"/>
      <c r="BE131" s="811"/>
      <c r="BF131" s="812">
        <v>73.5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493</v>
      </c>
      <c r="W132" s="822"/>
      <c r="X132" s="822"/>
      <c r="Y132" s="822"/>
      <c r="Z132" s="823"/>
      <c r="AA132" s="824">
        <v>10.841991500000001</v>
      </c>
      <c r="AB132" s="825"/>
      <c r="AC132" s="825"/>
      <c r="AD132" s="825"/>
      <c r="AE132" s="826"/>
      <c r="AF132" s="827">
        <v>9.2776740540000002</v>
      </c>
      <c r="AG132" s="825"/>
      <c r="AH132" s="825"/>
      <c r="AI132" s="825"/>
      <c r="AJ132" s="826"/>
      <c r="AK132" s="827">
        <v>9.0628958930000003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494</v>
      </c>
      <c r="W133" s="801"/>
      <c r="X133" s="801"/>
      <c r="Y133" s="801"/>
      <c r="Z133" s="802"/>
      <c r="AA133" s="803">
        <v>11.4</v>
      </c>
      <c r="AB133" s="804"/>
      <c r="AC133" s="804"/>
      <c r="AD133" s="804"/>
      <c r="AE133" s="805"/>
      <c r="AF133" s="803">
        <v>10.4</v>
      </c>
      <c r="AG133" s="804"/>
      <c r="AH133" s="804"/>
      <c r="AI133" s="804"/>
      <c r="AJ133" s="805"/>
      <c r="AK133" s="803">
        <v>9.6999999999999993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t2WkW055BQ1JaiNqgwTII3TNYASrfkwtsFtRi4p4dGcu8UVapp1K5pT6QHFZ1/nsfRZUtiuIJvWYFpvEg+mrmw==" saltValue="U9v5AvR4GNmiTJXYc6mF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40"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zhuIW9tM3RDb1nVbmKJvOBj91W7zt3HQEdXH95geRGBtcNkaJcNrPqm9WAR99vFklejhzSRp48GBg3HBHsf1Q==" saltValue="DrosBKfNr+kprfX0D2e+ow==" spinCount="100000" sheet="1" objects="1" scenarios="1"/>
  <dataConsolidate/>
  <phoneticPr fontId="2"/>
  <printOptions horizontalCentered="1"/>
  <pageMargins left="0" right="0" top="0.39370078740157483" bottom="0.39370078740157483" header="0.19685039370078741" footer="0.19685039370078741"/>
  <pageSetup paperSize="8" scale="63"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election activeCell="L16" sqref="L16:Q16"/>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gyLqN7Gl4WkXTJLWtNe72+rx659rli8GvAwzB9k2OucUDgEgwXzEOCGc04riMNkgonnfwtDqQlbThpVXoVwUg==" saltValue="ImfK11NMIDyyaKZTrImswA=="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election activeCell="AT28" sqref="AT28"/>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503</v>
      </c>
      <c r="AL9" s="1231"/>
      <c r="AM9" s="1231"/>
      <c r="AN9" s="1232"/>
      <c r="AO9" s="313">
        <v>2066147</v>
      </c>
      <c r="AP9" s="313">
        <v>54951</v>
      </c>
      <c r="AQ9" s="314">
        <v>56845</v>
      </c>
      <c r="AR9" s="315">
        <v>-3.3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504</v>
      </c>
      <c r="AL10" s="1231"/>
      <c r="AM10" s="1231"/>
      <c r="AN10" s="1232"/>
      <c r="AO10" s="316">
        <v>320185</v>
      </c>
      <c r="AP10" s="316">
        <v>8516</v>
      </c>
      <c r="AQ10" s="317">
        <v>5922</v>
      </c>
      <c r="AR10" s="318">
        <v>43.8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505</v>
      </c>
      <c r="AL11" s="1231"/>
      <c r="AM11" s="1231"/>
      <c r="AN11" s="1232"/>
      <c r="AO11" s="316">
        <v>91257</v>
      </c>
      <c r="AP11" s="316">
        <v>2427</v>
      </c>
      <c r="AQ11" s="317">
        <v>8264</v>
      </c>
      <c r="AR11" s="318">
        <v>-70.599999999999994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506</v>
      </c>
      <c r="AL12" s="1231"/>
      <c r="AM12" s="1231"/>
      <c r="AN12" s="1232"/>
      <c r="AO12" s="316">
        <v>21260</v>
      </c>
      <c r="AP12" s="316">
        <v>565</v>
      </c>
      <c r="AQ12" s="317">
        <v>284</v>
      </c>
      <c r="AR12" s="318">
        <v>98.9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507</v>
      </c>
      <c r="AL13" s="1231"/>
      <c r="AM13" s="1231"/>
      <c r="AN13" s="1232"/>
      <c r="AO13" s="316" t="s">
        <v>508</v>
      </c>
      <c r="AP13" s="316" t="s">
        <v>508</v>
      </c>
      <c r="AQ13" s="317">
        <v>20</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509</v>
      </c>
      <c r="AL14" s="1231"/>
      <c r="AM14" s="1231"/>
      <c r="AN14" s="1232"/>
      <c r="AO14" s="316">
        <v>72180</v>
      </c>
      <c r="AP14" s="316">
        <v>1920</v>
      </c>
      <c r="AQ14" s="317">
        <v>2517</v>
      </c>
      <c r="AR14" s="318">
        <v>-23.7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510</v>
      </c>
      <c r="AL15" s="1231"/>
      <c r="AM15" s="1231"/>
      <c r="AN15" s="1232"/>
      <c r="AO15" s="316">
        <v>48519</v>
      </c>
      <c r="AP15" s="316">
        <v>1290</v>
      </c>
      <c r="AQ15" s="317">
        <v>1185</v>
      </c>
      <c r="AR15" s="318">
        <v>8.9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511</v>
      </c>
      <c r="AL16" s="1234"/>
      <c r="AM16" s="1234"/>
      <c r="AN16" s="1235"/>
      <c r="AO16" s="316">
        <v>-180041</v>
      </c>
      <c r="AP16" s="316">
        <v>-4788</v>
      </c>
      <c r="AQ16" s="317">
        <v>-4726</v>
      </c>
      <c r="AR16" s="318">
        <v>1.3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2439507</v>
      </c>
      <c r="AP17" s="316">
        <v>64881</v>
      </c>
      <c r="AQ17" s="317">
        <v>70311</v>
      </c>
      <c r="AR17" s="318">
        <v>-7.7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516</v>
      </c>
      <c r="AL21" s="1228"/>
      <c r="AM21" s="1228"/>
      <c r="AN21" s="1229"/>
      <c r="AO21" s="328">
        <v>7.13</v>
      </c>
      <c r="AP21" s="329">
        <v>6.54</v>
      </c>
      <c r="AQ21" s="330">
        <v>0.59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517</v>
      </c>
      <c r="AL22" s="1228"/>
      <c r="AM22" s="1228"/>
      <c r="AN22" s="1229"/>
      <c r="AO22" s="333">
        <v>94.3</v>
      </c>
      <c r="AP22" s="334">
        <v>97.4</v>
      </c>
      <c r="AQ22" s="335">
        <v>-3.1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521</v>
      </c>
      <c r="AL32" s="1219"/>
      <c r="AM32" s="1219"/>
      <c r="AN32" s="1220"/>
      <c r="AO32" s="343">
        <v>1744473</v>
      </c>
      <c r="AP32" s="343">
        <v>46396</v>
      </c>
      <c r="AQ32" s="344">
        <v>31480</v>
      </c>
      <c r="AR32" s="345">
        <v>47.4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522</v>
      </c>
      <c r="AL33" s="1219"/>
      <c r="AM33" s="1219"/>
      <c r="AN33" s="1220"/>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523</v>
      </c>
      <c r="AL34" s="1219"/>
      <c r="AM34" s="1219"/>
      <c r="AN34" s="1220"/>
      <c r="AO34" s="343" t="s">
        <v>508</v>
      </c>
      <c r="AP34" s="343" t="s">
        <v>508</v>
      </c>
      <c r="AQ34" s="344">
        <v>0</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524</v>
      </c>
      <c r="AL35" s="1219"/>
      <c r="AM35" s="1219"/>
      <c r="AN35" s="1220"/>
      <c r="AO35" s="343">
        <v>713543</v>
      </c>
      <c r="AP35" s="343">
        <v>18977</v>
      </c>
      <c r="AQ35" s="344">
        <v>9510</v>
      </c>
      <c r="AR35" s="345">
        <v>99.5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525</v>
      </c>
      <c r="AL36" s="1219"/>
      <c r="AM36" s="1219"/>
      <c r="AN36" s="1220"/>
      <c r="AO36" s="343">
        <v>73684</v>
      </c>
      <c r="AP36" s="343">
        <v>1960</v>
      </c>
      <c r="AQ36" s="344">
        <v>2191</v>
      </c>
      <c r="AR36" s="345">
        <v>-10.5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526</v>
      </c>
      <c r="AL37" s="1219"/>
      <c r="AM37" s="1219"/>
      <c r="AN37" s="1220"/>
      <c r="AO37" s="343" t="s">
        <v>508</v>
      </c>
      <c r="AP37" s="343" t="s">
        <v>508</v>
      </c>
      <c r="AQ37" s="344">
        <v>905</v>
      </c>
      <c r="AR37" s="345" t="s">
        <v>508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527</v>
      </c>
      <c r="AL38" s="1222"/>
      <c r="AM38" s="1222"/>
      <c r="AN38" s="1223"/>
      <c r="AO38" s="346" t="s">
        <v>508</v>
      </c>
      <c r="AP38" s="346" t="s">
        <v>508</v>
      </c>
      <c r="AQ38" s="347">
        <v>0</v>
      </c>
      <c r="AR38" s="335" t="s">
        <v>508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528</v>
      </c>
      <c r="AL39" s="1222"/>
      <c r="AM39" s="1222"/>
      <c r="AN39" s="1223"/>
      <c r="AO39" s="343">
        <v>-179876</v>
      </c>
      <c r="AP39" s="343">
        <v>-4784</v>
      </c>
      <c r="AQ39" s="344">
        <v>-3197</v>
      </c>
      <c r="AR39" s="345">
        <v>49.6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529</v>
      </c>
      <c r="AL40" s="1219"/>
      <c r="AM40" s="1219"/>
      <c r="AN40" s="1220"/>
      <c r="AO40" s="343">
        <v>-1736308</v>
      </c>
      <c r="AP40" s="343">
        <v>-46178</v>
      </c>
      <c r="AQ40" s="344">
        <v>-28113</v>
      </c>
      <c r="AR40" s="345">
        <v>64.3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615516</v>
      </c>
      <c r="AP41" s="343">
        <v>16370</v>
      </c>
      <c r="AQ41" s="344">
        <v>12777</v>
      </c>
      <c r="AR41" s="345">
        <v>28.1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498</v>
      </c>
      <c r="AN49" s="1213" t="s">
        <v>533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1578203</v>
      </c>
      <c r="AN51" s="365">
        <v>41799</v>
      </c>
      <c r="AO51" s="366">
        <v>0</v>
      </c>
      <c r="AP51" s="367">
        <v>49919</v>
      </c>
      <c r="AQ51" s="368">
        <v>-6.3</v>
      </c>
      <c r="AR51" s="369">
        <v>6.3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440060</v>
      </c>
      <c r="AN52" s="373">
        <v>11655</v>
      </c>
      <c r="AO52" s="374">
        <v>-24.5</v>
      </c>
      <c r="AP52" s="375">
        <v>26398</v>
      </c>
      <c r="AQ52" s="376">
        <v>-8.6999999999999993</v>
      </c>
      <c r="AR52" s="377">
        <v>-15.8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1125276</v>
      </c>
      <c r="AN53" s="365">
        <v>29776</v>
      </c>
      <c r="AO53" s="366">
        <v>-28.8</v>
      </c>
      <c r="AP53" s="367">
        <v>47738</v>
      </c>
      <c r="AQ53" s="368">
        <v>-4.4000000000000004</v>
      </c>
      <c r="AR53" s="369">
        <v>-24.4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475785</v>
      </c>
      <c r="AN54" s="373">
        <v>12590</v>
      </c>
      <c r="AO54" s="374">
        <v>8</v>
      </c>
      <c r="AP54" s="375">
        <v>24937</v>
      </c>
      <c r="AQ54" s="376">
        <v>-5.5</v>
      </c>
      <c r="AR54" s="377">
        <v>13.5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720970</v>
      </c>
      <c r="AN55" s="365">
        <v>19101</v>
      </c>
      <c r="AO55" s="366">
        <v>-35.9</v>
      </c>
      <c r="AP55" s="367">
        <v>52191</v>
      </c>
      <c r="AQ55" s="368">
        <v>9.3000000000000007</v>
      </c>
      <c r="AR55" s="369">
        <v>-45.2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256196</v>
      </c>
      <c r="AN56" s="373">
        <v>6788</v>
      </c>
      <c r="AO56" s="374">
        <v>-46.1</v>
      </c>
      <c r="AP56" s="375">
        <v>24843</v>
      </c>
      <c r="AQ56" s="376">
        <v>-0.4</v>
      </c>
      <c r="AR56" s="377">
        <v>-45.7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1329878</v>
      </c>
      <c r="AN57" s="365">
        <v>35346</v>
      </c>
      <c r="AO57" s="366">
        <v>85</v>
      </c>
      <c r="AP57" s="367">
        <v>47387</v>
      </c>
      <c r="AQ57" s="368">
        <v>-9.1999999999999993</v>
      </c>
      <c r="AR57" s="369">
        <v>94.2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453031</v>
      </c>
      <c r="AN58" s="373">
        <v>12041</v>
      </c>
      <c r="AO58" s="374">
        <v>77.400000000000006</v>
      </c>
      <c r="AP58" s="375">
        <v>24928</v>
      </c>
      <c r="AQ58" s="376">
        <v>0.3</v>
      </c>
      <c r="AR58" s="377">
        <v>77.099999999999994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2147882</v>
      </c>
      <c r="AN59" s="365">
        <v>57125</v>
      </c>
      <c r="AO59" s="366">
        <v>61.6</v>
      </c>
      <c r="AP59" s="367">
        <v>51264</v>
      </c>
      <c r="AQ59" s="368">
        <v>8.1999999999999993</v>
      </c>
      <c r="AR59" s="369">
        <v>53.4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1119763</v>
      </c>
      <c r="AN60" s="373">
        <v>29781</v>
      </c>
      <c r="AO60" s="374">
        <v>147.30000000000001</v>
      </c>
      <c r="AP60" s="375">
        <v>26040</v>
      </c>
      <c r="AQ60" s="376">
        <v>4.5</v>
      </c>
      <c r="AR60" s="377">
        <v>142.80000000000001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1380442</v>
      </c>
      <c r="AN61" s="380">
        <v>36629</v>
      </c>
      <c r="AO61" s="381">
        <v>16.399999999999999</v>
      </c>
      <c r="AP61" s="382">
        <v>49700</v>
      </c>
      <c r="AQ61" s="383">
        <v>-0.5</v>
      </c>
      <c r="AR61" s="369">
        <v>16.899999999999999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548967</v>
      </c>
      <c r="AN62" s="373">
        <v>14571</v>
      </c>
      <c r="AO62" s="374">
        <v>32.4</v>
      </c>
      <c r="AP62" s="375">
        <v>25429</v>
      </c>
      <c r="AQ62" s="376">
        <v>-2</v>
      </c>
      <c r="AR62" s="377">
        <v>34.4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2g29w0bEJHofSg2eKXjI7FT5wohpOO5/6vT1A+mzm6XgzVBe9alpoKdc/jCywMLl27UEa7S3jGH1daDjud6yrw==" saltValue="5J96azCwoJKt13nKWHOBZ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7"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1" spans="125:125" ht="13.5" hidden="1" customHeight="1" x14ac:dyDescent="0.15">
      <c r="DU121" s="291"/>
    </row>
  </sheetData>
  <sheetProtection algorithmName="SHA-512" hashValue="vuNvfN9wKos5UhfPJ9NM6Y+29PDYIbvOH+RKAFlmAT2ILV3OLCMvjmn+N0zjyoZuEnKTekJX1gWusGZ/9795kA==" saltValue="MNzw8b+QkYNMSEKWrhTbsw=="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btupo3oCKmFBWoMrqmhAicuKXxdzmoq/tM0IRYgkY0BGKG3iB0G5kCnrC+YUyaCuT/5oon3D+JCSt9rvHhT6eQ==" saltValue="STlyXoWPhc39TE4bEBnmYA=="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election activeCell="AT28" sqref="AT2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6" t="s">
        <v>3</v>
      </c>
      <c r="D47" s="1236"/>
      <c r="E47" s="1237"/>
      <c r="F47" s="11">
        <v>9.43</v>
      </c>
      <c r="G47" s="12">
        <v>9.93</v>
      </c>
      <c r="H47" s="12">
        <v>9.69</v>
      </c>
      <c r="I47" s="12">
        <v>9.23</v>
      </c>
      <c r="J47" s="13">
        <v>8.91</v>
      </c>
    </row>
    <row r="48" spans="2:10" ht="57.75" customHeight="1" x14ac:dyDescent="0.15">
      <c r="B48" s="14"/>
      <c r="C48" s="1238" t="s">
        <v>4</v>
      </c>
      <c r="D48" s="1238"/>
      <c r="E48" s="1239"/>
      <c r="F48" s="15">
        <v>2.16</v>
      </c>
      <c r="G48" s="16">
        <v>2.23</v>
      </c>
      <c r="H48" s="16">
        <v>1.7</v>
      </c>
      <c r="I48" s="16">
        <v>2.29</v>
      </c>
      <c r="J48" s="17">
        <v>2.4</v>
      </c>
    </row>
    <row r="49" spans="2:10" ht="57.75" customHeight="1" thickBot="1" x14ac:dyDescent="0.2">
      <c r="B49" s="18"/>
      <c r="C49" s="1240" t="s">
        <v>5</v>
      </c>
      <c r="D49" s="1240"/>
      <c r="E49" s="1241"/>
      <c r="F49" s="19" t="s">
        <v>554</v>
      </c>
      <c r="G49" s="20" t="s">
        <v>555</v>
      </c>
      <c r="H49" s="20" t="s">
        <v>556</v>
      </c>
      <c r="I49" s="20" t="s">
        <v>557</v>
      </c>
      <c r="J49" s="21" t="s">
        <v>558</v>
      </c>
    </row>
    <row r="50" spans="2:10" ht="13.5" customHeight="1" x14ac:dyDescent="0.15"/>
  </sheetData>
  <sheetProtection algorithmName="SHA-512" hashValue="OzDk4R6dTBPKv6RcTCnZJ6NUWwJdFJ/eOJITkOJO2pvKNMhzFuRi84ScIIkGH1N6P5wCq6uaf1WvjnfPff5llA==" saltValue="k2BvhKw/UiCO6JJuV5XLg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2021-10-07T00:25:50Z</cp:lastPrinted>
  <dcterms:created xsi:type="dcterms:W3CDTF">2021-02-05T02:21:26Z</dcterms:created>
  <dcterms:modified xsi:type="dcterms:W3CDTF">2021-10-07T00:32:56Z</dcterms:modified>
  <cp:category/>
</cp:coreProperties>
</file>